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 codeName="ThisWorkbook" defaultThemeVersion="166925"/>
  <xr:revisionPtr revIDLastSave="0" documentId="13_ncr:1_{7C2757DD-897F-4170-8F05-758A332EB43D}" xr6:coauthVersionLast="36" xr6:coauthVersionMax="36" xr10:uidLastSave="{00000000-0000-0000-0000-000000000000}"/>
  <bookViews>
    <workbookView xWindow="0" yWindow="0" windowWidth="28800" windowHeight="12105" xr2:uid="{8789095A-FD47-4733-BCA2-2C3EE456FA38}"/>
  </bookViews>
  <sheets>
    <sheet name="Yield Curve" sheetId="1" r:id="rId1"/>
    <sheet name="Curve Analysis" sheetId="15" r:id="rId2"/>
    <sheet name="Data" sheetId="3" r:id="rId3"/>
    <sheet name="Sources" sheetId="2" r:id="rId4"/>
  </sheets>
  <definedNames>
    <definedName name="DonnéesExternes_1" localSheetId="2" hidden="1">Data!$A$1:$B$3606</definedName>
    <definedName name="DonnéesExternes_10" localSheetId="2" hidden="1">Data!$S$1:$T$3214</definedName>
    <definedName name="DonnéesExternes_11" localSheetId="2" hidden="1">Data!$U$1:$V$2863</definedName>
    <definedName name="DonnéesExternes_12" localSheetId="2" hidden="1">Data!$W$1:$X$2425</definedName>
    <definedName name="DonnéesExternes_13" localSheetId="2" hidden="1">Data!$K$1:$L$2462</definedName>
    <definedName name="DonnéesExternes_14" localSheetId="2" hidden="1">Data!$Q$1:$R$2822</definedName>
    <definedName name="DonnéesExternes_2" localSheetId="2" hidden="1">Data!$C$1:$D$1149</definedName>
    <definedName name="DonnéesExternes_3" localSheetId="2" hidden="1">Data!$E$1:$F$2188</definedName>
    <definedName name="DonnéesExternes_4" localSheetId="2" hidden="1">Data!$G$1:$H$2188</definedName>
    <definedName name="DonnéesExternes_5" localSheetId="2" hidden="1">Data!$I$1:$J$3214</definedName>
    <definedName name="DonnéesExternes_7" localSheetId="2" hidden="1">Data!$M$1:$N$3214</definedName>
    <definedName name="DonnéesExternes_8" localSheetId="2" hidden="1">Data!$O$1:$P$3214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GS1MO_4e14d468-0b9e-4a07-9d8c-2f6f74aa0f5d" name="DGS1MO" connection="Requête - DGS1MO"/>
          <x15:modelTable id="DGS3MO_4788776c-82e8-49b2-8140-c06bfeaed51a" name="DGS3MO" connection="Requête - DGS3MO"/>
        </x15:modelTables>
      </x15:dataModel>
    </ext>
  </extLst>
</workbook>
</file>

<file path=xl/calcChain.xml><?xml version="1.0" encoding="utf-8"?>
<calcChain xmlns="http://schemas.openxmlformats.org/spreadsheetml/2006/main">
  <c r="Y2" i="3" l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Y767" i="3"/>
  <c r="Y768" i="3"/>
  <c r="Y769" i="3"/>
  <c r="Y770" i="3"/>
  <c r="Y771" i="3"/>
  <c r="Y772" i="3"/>
  <c r="Y773" i="3"/>
  <c r="Y774" i="3"/>
  <c r="Y775" i="3"/>
  <c r="Y776" i="3"/>
  <c r="Y777" i="3"/>
  <c r="Y778" i="3"/>
  <c r="Y779" i="3"/>
  <c r="Y780" i="3"/>
  <c r="Y781" i="3"/>
  <c r="Y782" i="3"/>
  <c r="Y783" i="3"/>
  <c r="Y784" i="3"/>
  <c r="Y785" i="3"/>
  <c r="Y786" i="3"/>
  <c r="Y787" i="3"/>
  <c r="Y788" i="3"/>
  <c r="Y789" i="3"/>
  <c r="Y790" i="3"/>
  <c r="Y791" i="3"/>
  <c r="Y792" i="3"/>
  <c r="Y793" i="3"/>
  <c r="Y794" i="3"/>
  <c r="Y795" i="3"/>
  <c r="Y796" i="3"/>
  <c r="Y797" i="3"/>
  <c r="Y798" i="3"/>
  <c r="Y799" i="3"/>
  <c r="Y800" i="3"/>
  <c r="Y801" i="3"/>
  <c r="Y802" i="3"/>
  <c r="Y803" i="3"/>
  <c r="Y804" i="3"/>
  <c r="Y805" i="3"/>
  <c r="Y806" i="3"/>
  <c r="Y807" i="3"/>
  <c r="Y808" i="3"/>
  <c r="Y809" i="3"/>
  <c r="Y810" i="3"/>
  <c r="Y811" i="3"/>
  <c r="Y812" i="3"/>
  <c r="Y813" i="3"/>
  <c r="Y814" i="3"/>
  <c r="Y815" i="3"/>
  <c r="Y816" i="3"/>
  <c r="Y817" i="3"/>
  <c r="Y818" i="3"/>
  <c r="Y819" i="3"/>
  <c r="Y820" i="3"/>
  <c r="Y821" i="3"/>
  <c r="Y822" i="3"/>
  <c r="Y823" i="3"/>
  <c r="Y824" i="3"/>
  <c r="Y825" i="3"/>
  <c r="Y826" i="3"/>
  <c r="Y827" i="3"/>
  <c r="Y828" i="3"/>
  <c r="Y829" i="3"/>
  <c r="Y830" i="3"/>
  <c r="Y831" i="3"/>
  <c r="Y832" i="3"/>
  <c r="Y833" i="3"/>
  <c r="Y834" i="3"/>
  <c r="Y835" i="3"/>
  <c r="Y836" i="3"/>
  <c r="Y837" i="3"/>
  <c r="Y838" i="3"/>
  <c r="Y839" i="3"/>
  <c r="Y840" i="3"/>
  <c r="Y841" i="3"/>
  <c r="Y842" i="3"/>
  <c r="Y843" i="3"/>
  <c r="Y844" i="3"/>
  <c r="Y845" i="3"/>
  <c r="Y846" i="3"/>
  <c r="Y847" i="3"/>
  <c r="Y848" i="3"/>
  <c r="Y849" i="3"/>
  <c r="Y850" i="3"/>
  <c r="Y851" i="3"/>
  <c r="Y852" i="3"/>
  <c r="Y853" i="3"/>
  <c r="Y854" i="3"/>
  <c r="Y855" i="3"/>
  <c r="Y856" i="3"/>
  <c r="Y857" i="3"/>
  <c r="Y858" i="3"/>
  <c r="Y859" i="3"/>
  <c r="Y860" i="3"/>
  <c r="Y861" i="3"/>
  <c r="Y862" i="3"/>
  <c r="Y863" i="3"/>
  <c r="Y864" i="3"/>
  <c r="Y865" i="3"/>
  <c r="Y866" i="3"/>
  <c r="Y867" i="3"/>
  <c r="Y868" i="3"/>
  <c r="Y869" i="3"/>
  <c r="Y870" i="3"/>
  <c r="Y871" i="3"/>
  <c r="Y872" i="3"/>
  <c r="Y873" i="3"/>
  <c r="Y874" i="3"/>
  <c r="Y875" i="3"/>
  <c r="Y876" i="3"/>
  <c r="Y877" i="3"/>
  <c r="Y878" i="3"/>
  <c r="Y879" i="3"/>
  <c r="Y880" i="3"/>
  <c r="Y881" i="3"/>
  <c r="Y882" i="3"/>
  <c r="Y883" i="3"/>
  <c r="Y884" i="3"/>
  <c r="Y885" i="3"/>
  <c r="Y886" i="3"/>
  <c r="Y887" i="3"/>
  <c r="Y888" i="3"/>
  <c r="Y889" i="3"/>
  <c r="Y890" i="3"/>
  <c r="Y891" i="3"/>
  <c r="Y892" i="3"/>
  <c r="Y893" i="3"/>
  <c r="Y894" i="3"/>
  <c r="Y895" i="3"/>
  <c r="Y896" i="3"/>
  <c r="Y897" i="3"/>
  <c r="Y898" i="3"/>
  <c r="Y899" i="3"/>
  <c r="Y900" i="3"/>
  <c r="Y901" i="3"/>
  <c r="Y902" i="3"/>
  <c r="Y903" i="3"/>
  <c r="Y904" i="3"/>
  <c r="Y905" i="3"/>
  <c r="Y906" i="3"/>
  <c r="Y907" i="3"/>
  <c r="Y908" i="3"/>
  <c r="Y909" i="3"/>
  <c r="Y910" i="3"/>
  <c r="Y911" i="3"/>
  <c r="Y912" i="3"/>
  <c r="Y913" i="3"/>
  <c r="Y914" i="3"/>
  <c r="Y915" i="3"/>
  <c r="Y916" i="3"/>
  <c r="Y917" i="3"/>
  <c r="Y918" i="3"/>
  <c r="Y919" i="3"/>
  <c r="Y920" i="3"/>
  <c r="Y921" i="3"/>
  <c r="Y922" i="3"/>
  <c r="Y923" i="3"/>
  <c r="Y924" i="3"/>
  <c r="Y925" i="3"/>
  <c r="Y926" i="3"/>
  <c r="Y927" i="3"/>
  <c r="Y928" i="3"/>
  <c r="Y929" i="3"/>
  <c r="Y930" i="3"/>
  <c r="Y931" i="3"/>
  <c r="Y932" i="3"/>
  <c r="Y933" i="3"/>
  <c r="Y934" i="3"/>
  <c r="Y935" i="3"/>
  <c r="Y936" i="3"/>
  <c r="Y937" i="3"/>
  <c r="Y938" i="3"/>
  <c r="Y939" i="3"/>
  <c r="Y940" i="3"/>
  <c r="Y941" i="3"/>
  <c r="Y942" i="3"/>
  <c r="Y943" i="3"/>
  <c r="Y944" i="3"/>
  <c r="Y945" i="3"/>
  <c r="Y946" i="3"/>
  <c r="Y947" i="3"/>
  <c r="Y948" i="3"/>
  <c r="Y949" i="3"/>
  <c r="Y950" i="3"/>
  <c r="Y951" i="3"/>
  <c r="Y952" i="3"/>
  <c r="Y953" i="3"/>
  <c r="Y954" i="3"/>
  <c r="Y955" i="3"/>
  <c r="Y956" i="3"/>
  <c r="Y957" i="3"/>
  <c r="Y958" i="3"/>
  <c r="Y959" i="3"/>
  <c r="Y960" i="3"/>
  <c r="Y961" i="3"/>
  <c r="Y962" i="3"/>
  <c r="Y963" i="3"/>
  <c r="Y964" i="3"/>
  <c r="Y965" i="3"/>
  <c r="Y966" i="3"/>
  <c r="Y967" i="3"/>
  <c r="Y968" i="3"/>
  <c r="Y969" i="3"/>
  <c r="Y970" i="3"/>
  <c r="Y971" i="3"/>
  <c r="Y972" i="3"/>
  <c r="Y973" i="3"/>
  <c r="Y974" i="3"/>
  <c r="Y975" i="3"/>
  <c r="Y976" i="3"/>
  <c r="Y977" i="3"/>
  <c r="Y978" i="3"/>
  <c r="Y979" i="3"/>
  <c r="Y980" i="3"/>
  <c r="Y981" i="3"/>
  <c r="Y982" i="3"/>
  <c r="Y983" i="3"/>
  <c r="Y984" i="3"/>
  <c r="Y985" i="3"/>
  <c r="Y986" i="3"/>
  <c r="Y987" i="3"/>
  <c r="Y988" i="3"/>
  <c r="Y989" i="3"/>
  <c r="Y990" i="3"/>
  <c r="Y991" i="3"/>
  <c r="Y992" i="3"/>
  <c r="Y993" i="3"/>
  <c r="Y994" i="3"/>
  <c r="Y995" i="3"/>
  <c r="Y996" i="3"/>
  <c r="Y997" i="3"/>
  <c r="Y998" i="3"/>
  <c r="Y999" i="3"/>
  <c r="Y1000" i="3"/>
  <c r="Y1001" i="3"/>
  <c r="Y1002" i="3"/>
  <c r="Y1003" i="3"/>
  <c r="Y1004" i="3"/>
  <c r="Y1005" i="3"/>
  <c r="Y1006" i="3"/>
  <c r="Y1007" i="3"/>
  <c r="Y1008" i="3"/>
  <c r="Y1009" i="3"/>
  <c r="Y1010" i="3"/>
  <c r="Y1011" i="3"/>
  <c r="Y1012" i="3"/>
  <c r="Y1013" i="3"/>
  <c r="Y1014" i="3"/>
  <c r="Y1015" i="3"/>
  <c r="Y1016" i="3"/>
  <c r="Y1017" i="3"/>
  <c r="Y1018" i="3"/>
  <c r="Y1019" i="3"/>
  <c r="Y1020" i="3"/>
  <c r="Y1021" i="3"/>
  <c r="Y1022" i="3"/>
  <c r="Y1023" i="3"/>
  <c r="Y1024" i="3"/>
  <c r="Y1025" i="3"/>
  <c r="Y1026" i="3"/>
  <c r="Y1027" i="3"/>
  <c r="Y1028" i="3"/>
  <c r="Y1029" i="3"/>
  <c r="Y1030" i="3"/>
  <c r="Y1031" i="3"/>
  <c r="Y1032" i="3"/>
  <c r="Y1033" i="3"/>
  <c r="Y1034" i="3"/>
  <c r="Y1035" i="3"/>
  <c r="Y1036" i="3"/>
  <c r="Y1037" i="3"/>
  <c r="Y1038" i="3"/>
  <c r="Y1039" i="3"/>
  <c r="Y1040" i="3"/>
  <c r="Y1041" i="3"/>
  <c r="Y1042" i="3"/>
  <c r="Y1043" i="3"/>
  <c r="Y1044" i="3"/>
  <c r="Y1045" i="3"/>
  <c r="Y1046" i="3"/>
  <c r="Y1047" i="3"/>
  <c r="Y1048" i="3"/>
  <c r="Y1049" i="3"/>
  <c r="Y1050" i="3"/>
  <c r="Y1051" i="3"/>
  <c r="Y1052" i="3"/>
  <c r="Y1053" i="3"/>
  <c r="Y1054" i="3"/>
  <c r="Y1055" i="3"/>
  <c r="Y1056" i="3"/>
  <c r="Y1057" i="3"/>
  <c r="Y1058" i="3"/>
  <c r="Y1059" i="3"/>
  <c r="Y1060" i="3"/>
  <c r="Y1061" i="3"/>
  <c r="Y1062" i="3"/>
  <c r="Y1063" i="3"/>
  <c r="Y1064" i="3"/>
  <c r="Y1065" i="3"/>
  <c r="Y1066" i="3"/>
  <c r="Y1067" i="3"/>
  <c r="Y1068" i="3"/>
  <c r="Y1069" i="3"/>
  <c r="Y1070" i="3"/>
  <c r="Y1071" i="3"/>
  <c r="Y1072" i="3"/>
  <c r="Y1073" i="3"/>
  <c r="Y1074" i="3"/>
  <c r="Y1075" i="3"/>
  <c r="Y1076" i="3"/>
  <c r="Y1077" i="3"/>
  <c r="Y1078" i="3"/>
  <c r="Y1079" i="3"/>
  <c r="Y1080" i="3"/>
  <c r="Y1081" i="3"/>
  <c r="Y1082" i="3"/>
  <c r="Y1083" i="3"/>
  <c r="Y1084" i="3"/>
  <c r="Y1085" i="3"/>
  <c r="Y1086" i="3"/>
  <c r="Y1087" i="3"/>
  <c r="Y1088" i="3"/>
  <c r="Y1089" i="3"/>
  <c r="Y1090" i="3"/>
  <c r="Y1091" i="3"/>
  <c r="Y1092" i="3"/>
  <c r="Y1093" i="3"/>
  <c r="Y1094" i="3"/>
  <c r="Y1095" i="3"/>
  <c r="Y1096" i="3"/>
  <c r="Y1097" i="3"/>
  <c r="Y1098" i="3"/>
  <c r="Y1099" i="3"/>
  <c r="Y1100" i="3"/>
  <c r="Y1101" i="3"/>
  <c r="Y1102" i="3"/>
  <c r="Y1103" i="3"/>
  <c r="Y1104" i="3"/>
  <c r="Y1105" i="3"/>
  <c r="Y1106" i="3"/>
  <c r="Y1107" i="3"/>
  <c r="Y1108" i="3"/>
  <c r="Y1109" i="3"/>
  <c r="Y1110" i="3"/>
  <c r="Y1111" i="3"/>
  <c r="Y1112" i="3"/>
  <c r="Y1113" i="3"/>
  <c r="Y1114" i="3"/>
  <c r="Y1115" i="3"/>
  <c r="Y1116" i="3"/>
  <c r="Y1117" i="3"/>
  <c r="Y1118" i="3"/>
  <c r="Y1119" i="3"/>
  <c r="Y1120" i="3"/>
  <c r="Y1121" i="3"/>
  <c r="Y1122" i="3"/>
  <c r="Y1123" i="3"/>
  <c r="Y1124" i="3"/>
  <c r="Y1125" i="3"/>
  <c r="Y1126" i="3"/>
  <c r="Y1127" i="3"/>
  <c r="Y1128" i="3"/>
  <c r="Y1129" i="3"/>
  <c r="Y1130" i="3"/>
  <c r="Y1131" i="3"/>
  <c r="Y1132" i="3"/>
  <c r="Y1133" i="3"/>
  <c r="Y1134" i="3"/>
  <c r="Y1135" i="3"/>
  <c r="Y1136" i="3"/>
  <c r="Y1137" i="3"/>
  <c r="Y1138" i="3"/>
  <c r="Y1139" i="3"/>
  <c r="Y1140" i="3"/>
  <c r="Y1141" i="3"/>
  <c r="Y1142" i="3"/>
  <c r="Y1143" i="3"/>
  <c r="Y1144" i="3"/>
  <c r="Y1145" i="3"/>
  <c r="Y1146" i="3"/>
  <c r="Y1147" i="3"/>
  <c r="Y1148" i="3"/>
  <c r="Y1149" i="3"/>
  <c r="Y1150" i="3"/>
  <c r="Y1151" i="3"/>
  <c r="Y1152" i="3"/>
  <c r="Y1153" i="3"/>
  <c r="Y1154" i="3"/>
  <c r="Y1155" i="3"/>
  <c r="Y1156" i="3"/>
  <c r="Y1157" i="3"/>
  <c r="Y1158" i="3"/>
  <c r="Y1159" i="3"/>
  <c r="Y1160" i="3"/>
  <c r="Y1161" i="3"/>
  <c r="Y1162" i="3"/>
  <c r="Y1163" i="3"/>
  <c r="Y1164" i="3"/>
  <c r="Y1165" i="3"/>
  <c r="Y1166" i="3"/>
  <c r="Y1167" i="3"/>
  <c r="Y1168" i="3"/>
  <c r="Y1169" i="3"/>
  <c r="Y1170" i="3"/>
  <c r="Y1171" i="3"/>
  <c r="Y1172" i="3"/>
  <c r="Y1173" i="3"/>
  <c r="Y1174" i="3"/>
  <c r="Y1175" i="3"/>
  <c r="Y1176" i="3"/>
  <c r="Y1177" i="3"/>
  <c r="Y1178" i="3"/>
  <c r="Y1179" i="3"/>
  <c r="Y1180" i="3"/>
  <c r="Y1181" i="3"/>
  <c r="Y1182" i="3"/>
  <c r="Y1183" i="3"/>
  <c r="Y1184" i="3"/>
  <c r="Y1185" i="3"/>
  <c r="Y1186" i="3"/>
  <c r="Y1187" i="3"/>
  <c r="Y1188" i="3"/>
  <c r="Y1189" i="3"/>
  <c r="Y1190" i="3"/>
  <c r="Y1191" i="3"/>
  <c r="Y1192" i="3"/>
  <c r="Y1193" i="3"/>
  <c r="Y1194" i="3"/>
  <c r="Y1195" i="3"/>
  <c r="Y1196" i="3"/>
  <c r="Y1197" i="3"/>
  <c r="Y1198" i="3"/>
  <c r="Y1199" i="3"/>
  <c r="Y1200" i="3"/>
  <c r="Y1201" i="3"/>
  <c r="Y1202" i="3"/>
  <c r="Y1203" i="3"/>
  <c r="Y1204" i="3"/>
  <c r="Y1205" i="3"/>
  <c r="Y1206" i="3"/>
  <c r="Y1207" i="3"/>
  <c r="Y1208" i="3"/>
  <c r="Y1209" i="3"/>
  <c r="Y1210" i="3"/>
  <c r="Y1211" i="3"/>
  <c r="Y1212" i="3"/>
  <c r="Y1213" i="3"/>
  <c r="Y1214" i="3"/>
  <c r="Y1215" i="3"/>
  <c r="Y1216" i="3"/>
  <c r="Y1217" i="3"/>
  <c r="Y1218" i="3"/>
  <c r="Y1219" i="3"/>
  <c r="Y1220" i="3"/>
  <c r="Y1221" i="3"/>
  <c r="Y1222" i="3"/>
  <c r="Y1223" i="3"/>
  <c r="Y1224" i="3"/>
  <c r="Y1225" i="3"/>
  <c r="Y1226" i="3"/>
  <c r="Y1227" i="3"/>
  <c r="Y1228" i="3"/>
  <c r="Y1229" i="3"/>
  <c r="Y1230" i="3"/>
  <c r="Y1231" i="3"/>
  <c r="Y1232" i="3"/>
  <c r="Y1233" i="3"/>
  <c r="Y1234" i="3"/>
  <c r="Y1235" i="3"/>
  <c r="Y1236" i="3"/>
  <c r="Y1237" i="3"/>
  <c r="Y1238" i="3"/>
  <c r="Y1239" i="3"/>
  <c r="Y1240" i="3"/>
  <c r="Y1241" i="3"/>
  <c r="Y1242" i="3"/>
  <c r="Y1243" i="3"/>
  <c r="Y1244" i="3"/>
  <c r="Y1245" i="3"/>
  <c r="Y1246" i="3"/>
  <c r="Y1247" i="3"/>
  <c r="Y1248" i="3"/>
  <c r="Y1249" i="3"/>
  <c r="Y1250" i="3"/>
  <c r="Y1251" i="3"/>
  <c r="Y1252" i="3"/>
  <c r="Y1253" i="3"/>
  <c r="Y1254" i="3"/>
  <c r="Y1255" i="3"/>
  <c r="Y1256" i="3"/>
  <c r="Y1257" i="3"/>
  <c r="Y1258" i="3"/>
  <c r="Y1259" i="3"/>
  <c r="Y1260" i="3"/>
  <c r="Y1261" i="3"/>
  <c r="Y1262" i="3"/>
  <c r="Y1263" i="3"/>
  <c r="Y1264" i="3"/>
  <c r="Y1265" i="3"/>
  <c r="Y1266" i="3"/>
  <c r="Y1267" i="3"/>
  <c r="Y1268" i="3"/>
  <c r="Y1269" i="3"/>
  <c r="Y1270" i="3"/>
  <c r="Y1271" i="3"/>
  <c r="Y1272" i="3"/>
  <c r="Y1273" i="3"/>
  <c r="Y1274" i="3"/>
  <c r="Y1275" i="3"/>
  <c r="Y1276" i="3"/>
  <c r="Y1277" i="3"/>
  <c r="Y1278" i="3"/>
  <c r="Y1279" i="3"/>
  <c r="Y1280" i="3"/>
  <c r="Y1281" i="3"/>
  <c r="Y1282" i="3"/>
  <c r="Y1283" i="3"/>
  <c r="Y1284" i="3"/>
  <c r="Y1285" i="3"/>
  <c r="Y1286" i="3"/>
  <c r="Y1287" i="3"/>
  <c r="Y1288" i="3"/>
  <c r="Y1289" i="3"/>
  <c r="Y1290" i="3"/>
  <c r="Y1291" i="3"/>
  <c r="Y1292" i="3"/>
  <c r="Y1293" i="3"/>
  <c r="Y1294" i="3"/>
  <c r="Y1295" i="3"/>
  <c r="Y1296" i="3"/>
  <c r="Y1297" i="3"/>
  <c r="Y1298" i="3"/>
  <c r="Y1299" i="3"/>
  <c r="Y1300" i="3"/>
  <c r="Y1301" i="3"/>
  <c r="Y1302" i="3"/>
  <c r="Y1303" i="3"/>
  <c r="Y1304" i="3"/>
  <c r="Y1305" i="3"/>
  <c r="Y1306" i="3"/>
  <c r="Y1307" i="3"/>
  <c r="Y1308" i="3"/>
  <c r="Y1309" i="3"/>
  <c r="Y1310" i="3"/>
  <c r="Y1311" i="3"/>
  <c r="Y1312" i="3"/>
  <c r="Y1313" i="3"/>
  <c r="Y1314" i="3"/>
  <c r="Y1315" i="3"/>
  <c r="Y1316" i="3"/>
  <c r="Y1317" i="3"/>
  <c r="Y1318" i="3"/>
  <c r="Y1319" i="3"/>
  <c r="Y1320" i="3"/>
  <c r="Y1321" i="3"/>
  <c r="Y1322" i="3"/>
  <c r="Y1323" i="3"/>
  <c r="Y1324" i="3"/>
  <c r="Y1325" i="3"/>
  <c r="Y1326" i="3"/>
  <c r="Y1327" i="3"/>
  <c r="Y1328" i="3"/>
  <c r="Y1329" i="3"/>
  <c r="Y1330" i="3"/>
  <c r="Y1331" i="3"/>
  <c r="Y1332" i="3"/>
  <c r="Y1333" i="3"/>
  <c r="Y1334" i="3"/>
  <c r="Y1335" i="3"/>
  <c r="Y1336" i="3"/>
  <c r="Y1337" i="3"/>
  <c r="Y1338" i="3"/>
  <c r="Y1339" i="3"/>
  <c r="Y1340" i="3"/>
  <c r="Y1341" i="3"/>
  <c r="Y1342" i="3"/>
  <c r="Y1343" i="3"/>
  <c r="Y1344" i="3"/>
  <c r="Y1345" i="3"/>
  <c r="Y1346" i="3"/>
  <c r="Y1347" i="3"/>
  <c r="Y1348" i="3"/>
  <c r="Y1349" i="3"/>
  <c r="Y1350" i="3"/>
  <c r="Y1351" i="3"/>
  <c r="Y1352" i="3"/>
  <c r="Y1353" i="3"/>
  <c r="Y1354" i="3"/>
  <c r="Y1355" i="3"/>
  <c r="Y1356" i="3"/>
  <c r="Y1357" i="3"/>
  <c r="Y1358" i="3"/>
  <c r="Y1359" i="3"/>
  <c r="Y1360" i="3"/>
  <c r="Y1361" i="3"/>
  <c r="Y1362" i="3"/>
  <c r="Y1363" i="3"/>
  <c r="Y1364" i="3"/>
  <c r="Y1365" i="3"/>
  <c r="Y1366" i="3"/>
  <c r="Y1367" i="3"/>
  <c r="Y1368" i="3"/>
  <c r="Y1369" i="3"/>
  <c r="Y1370" i="3"/>
  <c r="Y1371" i="3"/>
  <c r="Y1372" i="3"/>
  <c r="Y1373" i="3"/>
  <c r="Y1374" i="3"/>
  <c r="Y1375" i="3"/>
  <c r="Y1376" i="3"/>
  <c r="Y1377" i="3"/>
  <c r="Y1378" i="3"/>
  <c r="Y1379" i="3"/>
  <c r="Y1380" i="3"/>
  <c r="Y1381" i="3"/>
  <c r="Y1382" i="3"/>
  <c r="Y1383" i="3"/>
  <c r="Y1384" i="3"/>
  <c r="Y1385" i="3"/>
  <c r="Y1386" i="3"/>
  <c r="Y1387" i="3"/>
  <c r="Y1388" i="3"/>
  <c r="Y1389" i="3"/>
  <c r="Y1390" i="3"/>
  <c r="Y1391" i="3"/>
  <c r="Y1392" i="3"/>
  <c r="Y1393" i="3"/>
  <c r="Y1394" i="3"/>
  <c r="Y1395" i="3"/>
  <c r="Y1396" i="3"/>
  <c r="Y1397" i="3"/>
  <c r="Y1398" i="3"/>
  <c r="Y1399" i="3"/>
  <c r="Y1400" i="3"/>
  <c r="Y1401" i="3"/>
  <c r="Y1402" i="3"/>
  <c r="Y1403" i="3"/>
  <c r="Y1404" i="3"/>
  <c r="Y1405" i="3"/>
  <c r="Y1406" i="3"/>
  <c r="Y1407" i="3"/>
  <c r="Y1408" i="3"/>
  <c r="Y1409" i="3"/>
  <c r="Y1410" i="3"/>
  <c r="Y1411" i="3"/>
  <c r="Y1412" i="3"/>
  <c r="Y1413" i="3"/>
  <c r="Y1414" i="3"/>
  <c r="Y1415" i="3"/>
  <c r="Y1416" i="3"/>
  <c r="Y1417" i="3"/>
  <c r="Y1418" i="3"/>
  <c r="Y1419" i="3"/>
  <c r="Y1420" i="3"/>
  <c r="Y1421" i="3"/>
  <c r="Y1422" i="3"/>
  <c r="Y1423" i="3"/>
  <c r="Y1424" i="3"/>
  <c r="Y1425" i="3"/>
  <c r="Y1426" i="3"/>
  <c r="Y1427" i="3"/>
  <c r="Y1428" i="3"/>
  <c r="Y1429" i="3"/>
  <c r="Y1430" i="3"/>
  <c r="Y1431" i="3"/>
  <c r="Y1432" i="3"/>
  <c r="Y1433" i="3"/>
  <c r="Y1434" i="3"/>
  <c r="Y1435" i="3"/>
  <c r="Y1436" i="3"/>
  <c r="Y1437" i="3"/>
  <c r="Y1438" i="3"/>
  <c r="Y1439" i="3"/>
  <c r="Y1440" i="3"/>
  <c r="Y1441" i="3"/>
  <c r="Y1442" i="3"/>
  <c r="Y1443" i="3"/>
  <c r="Y1444" i="3"/>
  <c r="Y1445" i="3"/>
  <c r="Y1446" i="3"/>
  <c r="Y1447" i="3"/>
  <c r="Y1448" i="3"/>
  <c r="Y1449" i="3"/>
  <c r="Y1450" i="3"/>
  <c r="Y1451" i="3"/>
  <c r="Y1452" i="3"/>
  <c r="Y1453" i="3"/>
  <c r="Y1454" i="3"/>
  <c r="Y1455" i="3"/>
  <c r="Y1456" i="3"/>
  <c r="Y1457" i="3"/>
  <c r="Y1458" i="3"/>
  <c r="Y1459" i="3"/>
  <c r="Y1460" i="3"/>
  <c r="Y1461" i="3"/>
  <c r="Y1462" i="3"/>
  <c r="Y1463" i="3"/>
  <c r="Y1464" i="3"/>
  <c r="Y1465" i="3"/>
  <c r="Y1466" i="3"/>
  <c r="Y1467" i="3"/>
  <c r="Y1468" i="3"/>
  <c r="Y1469" i="3"/>
  <c r="Y1470" i="3"/>
  <c r="Y1471" i="3"/>
  <c r="Y1472" i="3"/>
  <c r="Y1473" i="3"/>
  <c r="Y1474" i="3"/>
  <c r="Y1475" i="3"/>
  <c r="Y1476" i="3"/>
  <c r="Y1477" i="3"/>
  <c r="Y1478" i="3"/>
  <c r="Y1479" i="3"/>
  <c r="Y1480" i="3"/>
  <c r="Y1481" i="3"/>
  <c r="Y1482" i="3"/>
  <c r="Y1483" i="3"/>
  <c r="Y1484" i="3"/>
  <c r="Y1485" i="3"/>
  <c r="Y1486" i="3"/>
  <c r="Y1487" i="3"/>
  <c r="Y1488" i="3"/>
  <c r="Y1489" i="3"/>
  <c r="Y1490" i="3"/>
  <c r="Y1491" i="3"/>
  <c r="Y1492" i="3"/>
  <c r="Y1493" i="3"/>
  <c r="Y1494" i="3"/>
  <c r="Y1495" i="3"/>
  <c r="Y1496" i="3"/>
  <c r="Y1497" i="3"/>
  <c r="Y1498" i="3"/>
  <c r="Y1499" i="3"/>
  <c r="Y1500" i="3"/>
  <c r="Y1501" i="3"/>
  <c r="Y1502" i="3"/>
  <c r="Y1503" i="3"/>
  <c r="Y1504" i="3"/>
  <c r="Y1505" i="3"/>
  <c r="Y1506" i="3"/>
  <c r="Y1507" i="3"/>
  <c r="Y1508" i="3"/>
  <c r="Y1509" i="3"/>
  <c r="Y1510" i="3"/>
  <c r="Y1511" i="3"/>
  <c r="Y1512" i="3"/>
  <c r="Y1513" i="3"/>
  <c r="Y1514" i="3"/>
  <c r="Y1515" i="3"/>
  <c r="Y1516" i="3"/>
  <c r="Y1517" i="3"/>
  <c r="Y1518" i="3"/>
  <c r="Y1519" i="3"/>
  <c r="Y1520" i="3"/>
  <c r="Y1521" i="3"/>
  <c r="Y1522" i="3"/>
  <c r="Y1523" i="3"/>
  <c r="Y1524" i="3"/>
  <c r="Y1525" i="3"/>
  <c r="Y1526" i="3"/>
  <c r="Y1527" i="3"/>
  <c r="Y1528" i="3"/>
  <c r="Y1529" i="3"/>
  <c r="Y1530" i="3"/>
  <c r="Y1531" i="3"/>
  <c r="Y1532" i="3"/>
  <c r="Y1533" i="3"/>
  <c r="Y1534" i="3"/>
  <c r="Y1535" i="3"/>
  <c r="Y1536" i="3"/>
  <c r="Y1537" i="3"/>
  <c r="Y1538" i="3"/>
  <c r="Y1539" i="3"/>
  <c r="Y1540" i="3"/>
  <c r="Y1541" i="3"/>
  <c r="Y1542" i="3"/>
  <c r="Y1543" i="3"/>
  <c r="Y1544" i="3"/>
  <c r="Y1545" i="3"/>
  <c r="Y1546" i="3"/>
  <c r="Y1547" i="3"/>
  <c r="Y1548" i="3"/>
  <c r="Y1549" i="3"/>
  <c r="Y1550" i="3"/>
  <c r="Y1551" i="3"/>
  <c r="Y1552" i="3"/>
  <c r="Y1553" i="3"/>
  <c r="Y1554" i="3"/>
  <c r="Y1555" i="3"/>
  <c r="Y1556" i="3"/>
  <c r="Y1557" i="3"/>
  <c r="Y1558" i="3"/>
  <c r="Y1559" i="3"/>
  <c r="Y1560" i="3"/>
  <c r="Y1561" i="3"/>
  <c r="Y1562" i="3"/>
  <c r="Y1563" i="3"/>
  <c r="Y1564" i="3"/>
  <c r="Y1565" i="3"/>
  <c r="Y1566" i="3"/>
  <c r="Y1567" i="3"/>
  <c r="Y1568" i="3"/>
  <c r="Y1569" i="3"/>
  <c r="Y1570" i="3"/>
  <c r="Y1571" i="3"/>
  <c r="Y1572" i="3"/>
  <c r="Y1573" i="3"/>
  <c r="Y1574" i="3"/>
  <c r="Y1575" i="3"/>
  <c r="Y1576" i="3"/>
  <c r="Y1577" i="3"/>
  <c r="Y1578" i="3"/>
  <c r="Y1579" i="3"/>
  <c r="Y1580" i="3"/>
  <c r="Y1581" i="3"/>
  <c r="Y1582" i="3"/>
  <c r="Y1583" i="3"/>
  <c r="Y1584" i="3"/>
  <c r="Y1585" i="3"/>
  <c r="Y1586" i="3"/>
  <c r="Y1587" i="3"/>
  <c r="Y1588" i="3"/>
  <c r="Y1589" i="3"/>
  <c r="Y1590" i="3"/>
  <c r="Y1591" i="3"/>
  <c r="Y1592" i="3"/>
  <c r="Y1593" i="3"/>
  <c r="Y1594" i="3"/>
  <c r="Y1595" i="3"/>
  <c r="Y1596" i="3"/>
  <c r="Y1597" i="3"/>
  <c r="Y1598" i="3"/>
  <c r="Y1599" i="3"/>
  <c r="Y1600" i="3"/>
  <c r="Y1601" i="3"/>
  <c r="Y1602" i="3"/>
  <c r="Y1603" i="3"/>
  <c r="Y1604" i="3"/>
  <c r="Y1605" i="3"/>
  <c r="Y1606" i="3"/>
  <c r="Y1607" i="3"/>
  <c r="Y1608" i="3"/>
  <c r="Y1609" i="3"/>
  <c r="Y1610" i="3"/>
  <c r="Y1611" i="3"/>
  <c r="Y1612" i="3"/>
  <c r="Y1613" i="3"/>
  <c r="Y1614" i="3"/>
  <c r="Y1615" i="3"/>
  <c r="Y1616" i="3"/>
  <c r="Y1617" i="3"/>
  <c r="Y1618" i="3"/>
  <c r="Y1619" i="3"/>
  <c r="Y1620" i="3"/>
  <c r="Y1621" i="3"/>
  <c r="Y1622" i="3"/>
  <c r="Y1623" i="3"/>
  <c r="Y1624" i="3"/>
  <c r="Y1625" i="3"/>
  <c r="Y1626" i="3"/>
  <c r="Y1627" i="3"/>
  <c r="Y1628" i="3"/>
  <c r="Y1629" i="3"/>
  <c r="Y1630" i="3"/>
  <c r="Y1631" i="3"/>
  <c r="Y1632" i="3"/>
  <c r="Y1633" i="3"/>
  <c r="Y1634" i="3"/>
  <c r="Y1635" i="3"/>
  <c r="Y1636" i="3"/>
  <c r="Y1637" i="3"/>
  <c r="Y1638" i="3"/>
  <c r="Y1639" i="3"/>
  <c r="Y1640" i="3"/>
  <c r="Y1641" i="3"/>
  <c r="Y1642" i="3"/>
  <c r="Y1643" i="3"/>
  <c r="Y1644" i="3"/>
  <c r="Y1645" i="3"/>
  <c r="Y1646" i="3"/>
  <c r="Y1647" i="3"/>
  <c r="Y1648" i="3"/>
  <c r="Y1649" i="3"/>
  <c r="Y1650" i="3"/>
  <c r="Y1651" i="3"/>
  <c r="Y1652" i="3"/>
  <c r="Y1653" i="3"/>
  <c r="Y1654" i="3"/>
  <c r="Y1655" i="3"/>
  <c r="Y1656" i="3"/>
  <c r="Y1657" i="3"/>
  <c r="Y1658" i="3"/>
  <c r="Y1659" i="3"/>
  <c r="Y1660" i="3"/>
  <c r="Y1661" i="3"/>
  <c r="Y1662" i="3"/>
  <c r="Y1663" i="3"/>
  <c r="Y1664" i="3"/>
  <c r="Y1665" i="3"/>
  <c r="Y1666" i="3"/>
  <c r="Y1667" i="3"/>
  <c r="Y1668" i="3"/>
  <c r="Y1669" i="3"/>
  <c r="Y1670" i="3"/>
  <c r="Y1671" i="3"/>
  <c r="Y1672" i="3"/>
  <c r="Y1673" i="3"/>
  <c r="Y1674" i="3"/>
  <c r="Y1675" i="3"/>
  <c r="Y1676" i="3"/>
  <c r="Y1677" i="3"/>
  <c r="Y1678" i="3"/>
  <c r="Y1679" i="3"/>
  <c r="Y1680" i="3"/>
  <c r="Y1681" i="3"/>
  <c r="Y1682" i="3"/>
  <c r="Y1683" i="3"/>
  <c r="Y1684" i="3"/>
  <c r="Y1685" i="3"/>
  <c r="Y1686" i="3"/>
  <c r="Y1687" i="3"/>
  <c r="Y1688" i="3"/>
  <c r="Y1689" i="3"/>
  <c r="Y1690" i="3"/>
  <c r="Y1691" i="3"/>
  <c r="Y1692" i="3"/>
  <c r="Y1693" i="3"/>
  <c r="Y1694" i="3"/>
  <c r="Y1695" i="3"/>
  <c r="Y1696" i="3"/>
  <c r="Y1697" i="3"/>
  <c r="Y1698" i="3"/>
  <c r="Y1699" i="3"/>
  <c r="Y1700" i="3"/>
  <c r="Y1701" i="3"/>
  <c r="Y1702" i="3"/>
  <c r="Y1703" i="3"/>
  <c r="Y1704" i="3"/>
  <c r="Y1705" i="3"/>
  <c r="Y1706" i="3"/>
  <c r="Y1707" i="3"/>
  <c r="Y1708" i="3"/>
  <c r="Y1709" i="3"/>
  <c r="Y1710" i="3"/>
  <c r="Y1711" i="3"/>
  <c r="Y1712" i="3"/>
  <c r="Y1713" i="3"/>
  <c r="Y1714" i="3"/>
  <c r="Y1715" i="3"/>
  <c r="Y1716" i="3"/>
  <c r="Y1717" i="3"/>
  <c r="Y1718" i="3"/>
  <c r="Y1719" i="3"/>
  <c r="Y1720" i="3"/>
  <c r="Y1721" i="3"/>
  <c r="Y1722" i="3"/>
  <c r="Y1723" i="3"/>
  <c r="Y1724" i="3"/>
  <c r="Y1725" i="3"/>
  <c r="Y1726" i="3"/>
  <c r="Y1727" i="3"/>
  <c r="Y1728" i="3"/>
  <c r="Y1729" i="3"/>
  <c r="Y1730" i="3"/>
  <c r="Y1731" i="3"/>
  <c r="Y1732" i="3"/>
  <c r="Y1733" i="3"/>
  <c r="Y1734" i="3"/>
  <c r="Y1735" i="3"/>
  <c r="Y1736" i="3"/>
  <c r="Y1737" i="3"/>
  <c r="Y1738" i="3"/>
  <c r="Y1739" i="3"/>
  <c r="Y1740" i="3"/>
  <c r="Y1741" i="3"/>
  <c r="Y1742" i="3"/>
  <c r="Y1743" i="3"/>
  <c r="Y1744" i="3"/>
  <c r="Y1745" i="3"/>
  <c r="Y1746" i="3"/>
  <c r="Y1747" i="3"/>
  <c r="Y1748" i="3"/>
  <c r="Y1749" i="3"/>
  <c r="Y1750" i="3"/>
  <c r="Y1751" i="3"/>
  <c r="Y1752" i="3"/>
  <c r="Y1753" i="3"/>
  <c r="Y1754" i="3"/>
  <c r="Y1755" i="3"/>
  <c r="Y1756" i="3"/>
  <c r="Y1757" i="3"/>
  <c r="Y1758" i="3"/>
  <c r="Y1759" i="3"/>
  <c r="Y1760" i="3"/>
  <c r="Y1761" i="3"/>
  <c r="Y1762" i="3"/>
  <c r="Y1763" i="3"/>
  <c r="Y1764" i="3"/>
  <c r="Y1765" i="3"/>
  <c r="Y1766" i="3"/>
  <c r="Y1767" i="3"/>
  <c r="Y1768" i="3"/>
  <c r="Y1769" i="3"/>
  <c r="Y1770" i="3"/>
  <c r="Y1771" i="3"/>
  <c r="Y1772" i="3"/>
  <c r="Y1773" i="3"/>
  <c r="Y1774" i="3"/>
  <c r="Y1775" i="3"/>
  <c r="Y1776" i="3"/>
  <c r="Y1777" i="3"/>
  <c r="Y1778" i="3"/>
  <c r="Y1779" i="3"/>
  <c r="Y1780" i="3"/>
  <c r="Y1781" i="3"/>
  <c r="Y1782" i="3"/>
  <c r="Y1783" i="3"/>
  <c r="Y1784" i="3"/>
  <c r="Y1785" i="3"/>
  <c r="Y1786" i="3"/>
  <c r="Y1787" i="3"/>
  <c r="Y1788" i="3"/>
  <c r="Y1789" i="3"/>
  <c r="Y1790" i="3"/>
  <c r="Y1791" i="3"/>
  <c r="Y1792" i="3"/>
  <c r="Y1793" i="3"/>
  <c r="Y1794" i="3"/>
  <c r="Y1795" i="3"/>
  <c r="Y1796" i="3"/>
  <c r="Y1797" i="3"/>
  <c r="Y1798" i="3"/>
  <c r="Y1799" i="3"/>
  <c r="Y1800" i="3"/>
  <c r="Y1801" i="3"/>
  <c r="Y1802" i="3"/>
  <c r="Y1803" i="3"/>
  <c r="Y1804" i="3"/>
  <c r="Y1805" i="3"/>
  <c r="Y1806" i="3"/>
  <c r="Y1807" i="3"/>
  <c r="Y1808" i="3"/>
  <c r="Y1809" i="3"/>
  <c r="Y1810" i="3"/>
  <c r="Y1811" i="3"/>
  <c r="Y1812" i="3"/>
  <c r="Y1813" i="3"/>
  <c r="Y1814" i="3"/>
  <c r="Y1815" i="3"/>
  <c r="Y1816" i="3"/>
  <c r="Y1817" i="3"/>
  <c r="Y1818" i="3"/>
  <c r="Y1819" i="3"/>
  <c r="Y1820" i="3"/>
  <c r="Y1821" i="3"/>
  <c r="Y1822" i="3"/>
  <c r="Y1823" i="3"/>
  <c r="Y1824" i="3"/>
  <c r="Y1825" i="3"/>
  <c r="Y1826" i="3"/>
  <c r="Y1827" i="3"/>
  <c r="Y1828" i="3"/>
  <c r="Y1829" i="3"/>
  <c r="Y1830" i="3"/>
  <c r="Y1831" i="3"/>
  <c r="Y1832" i="3"/>
  <c r="Y1833" i="3"/>
  <c r="Y1834" i="3"/>
  <c r="Y1835" i="3"/>
  <c r="Y1836" i="3"/>
  <c r="Y1837" i="3"/>
  <c r="Y1838" i="3"/>
  <c r="Y1839" i="3"/>
  <c r="Y1840" i="3"/>
  <c r="Y1841" i="3"/>
  <c r="Y1842" i="3"/>
  <c r="Y1843" i="3"/>
  <c r="Y1844" i="3"/>
  <c r="Y1845" i="3"/>
  <c r="Y1846" i="3"/>
  <c r="Y1847" i="3"/>
  <c r="Y1848" i="3"/>
  <c r="Y1849" i="3"/>
  <c r="Y1850" i="3"/>
  <c r="Y1851" i="3"/>
  <c r="Y1852" i="3"/>
  <c r="Y1853" i="3"/>
  <c r="Y1854" i="3"/>
  <c r="Y1855" i="3"/>
  <c r="Y1856" i="3"/>
  <c r="Y1857" i="3"/>
  <c r="Y1858" i="3"/>
  <c r="Y1859" i="3"/>
  <c r="Y1860" i="3"/>
  <c r="Y1861" i="3"/>
  <c r="Y1862" i="3"/>
  <c r="Y1863" i="3"/>
  <c r="Y1864" i="3"/>
  <c r="Y1865" i="3"/>
  <c r="Y1866" i="3"/>
  <c r="Y1867" i="3"/>
  <c r="Y1868" i="3"/>
  <c r="Y1869" i="3"/>
  <c r="Y1870" i="3"/>
  <c r="Y1871" i="3"/>
  <c r="Y1872" i="3"/>
  <c r="Y1873" i="3"/>
  <c r="Y1874" i="3"/>
  <c r="Y1875" i="3"/>
  <c r="Y1876" i="3"/>
  <c r="Y1877" i="3"/>
  <c r="Y1878" i="3"/>
  <c r="Y1879" i="3"/>
  <c r="Y1880" i="3"/>
  <c r="Y1881" i="3"/>
  <c r="Y1882" i="3"/>
  <c r="Y1883" i="3"/>
  <c r="Y1884" i="3"/>
  <c r="Y1885" i="3"/>
  <c r="Y1886" i="3"/>
  <c r="Y1887" i="3"/>
  <c r="Y1888" i="3"/>
  <c r="Y1889" i="3"/>
  <c r="Y1890" i="3"/>
  <c r="Y1891" i="3"/>
  <c r="Y1892" i="3"/>
  <c r="Y1893" i="3"/>
  <c r="Y1894" i="3"/>
  <c r="Y1895" i="3"/>
  <c r="Y1896" i="3"/>
  <c r="Y1897" i="3"/>
  <c r="Y1898" i="3"/>
  <c r="Y1899" i="3"/>
  <c r="Y1900" i="3"/>
  <c r="Y1901" i="3"/>
  <c r="Y1902" i="3"/>
  <c r="Y1903" i="3"/>
  <c r="Y1904" i="3"/>
  <c r="Y1905" i="3"/>
  <c r="Y1906" i="3"/>
  <c r="Y1907" i="3"/>
  <c r="Y1908" i="3"/>
  <c r="Y1909" i="3"/>
  <c r="Y1910" i="3"/>
  <c r="Y1911" i="3"/>
  <c r="Y1912" i="3"/>
  <c r="Y1913" i="3"/>
  <c r="Y1914" i="3"/>
  <c r="Y1915" i="3"/>
  <c r="Y1916" i="3"/>
  <c r="Y1917" i="3"/>
  <c r="Y1918" i="3"/>
  <c r="Y1919" i="3"/>
  <c r="Y1920" i="3"/>
  <c r="Y1921" i="3"/>
  <c r="Y1922" i="3"/>
  <c r="Y1923" i="3"/>
  <c r="Y1924" i="3"/>
  <c r="Y1925" i="3"/>
  <c r="Y1926" i="3"/>
  <c r="Y1927" i="3"/>
  <c r="Y1928" i="3"/>
  <c r="Y1929" i="3"/>
  <c r="Y1930" i="3"/>
  <c r="Y1931" i="3"/>
  <c r="Y1932" i="3"/>
  <c r="Y1933" i="3"/>
  <c r="Y1934" i="3"/>
  <c r="Y1935" i="3"/>
  <c r="Y1936" i="3"/>
  <c r="Y1937" i="3"/>
  <c r="Y1938" i="3"/>
  <c r="Y1939" i="3"/>
  <c r="Y1940" i="3"/>
  <c r="Y1941" i="3"/>
  <c r="Y1942" i="3"/>
  <c r="Y1943" i="3"/>
  <c r="Y1944" i="3"/>
  <c r="Y1945" i="3"/>
  <c r="Y1946" i="3"/>
  <c r="Y1947" i="3"/>
  <c r="Y1948" i="3"/>
  <c r="Y1949" i="3"/>
  <c r="Y1950" i="3"/>
  <c r="Y1951" i="3"/>
  <c r="Y1952" i="3"/>
  <c r="Y1953" i="3"/>
  <c r="Y1954" i="3"/>
  <c r="Y1955" i="3"/>
  <c r="Y1956" i="3"/>
  <c r="Y1957" i="3"/>
  <c r="Y1958" i="3"/>
  <c r="Y1959" i="3"/>
  <c r="Y1960" i="3"/>
  <c r="Y1961" i="3"/>
  <c r="Y1962" i="3"/>
  <c r="Y1963" i="3"/>
  <c r="Y1964" i="3"/>
  <c r="Y1965" i="3"/>
  <c r="Y1966" i="3"/>
  <c r="Y1967" i="3"/>
  <c r="Y1968" i="3"/>
  <c r="Y1969" i="3"/>
  <c r="Y1970" i="3"/>
  <c r="Y1971" i="3"/>
  <c r="Y1972" i="3"/>
  <c r="Y1973" i="3"/>
  <c r="Y1974" i="3"/>
  <c r="Y1975" i="3"/>
  <c r="Y1976" i="3"/>
  <c r="Y1977" i="3"/>
  <c r="Y1978" i="3"/>
  <c r="Y1979" i="3"/>
  <c r="Y1980" i="3"/>
  <c r="Y1981" i="3"/>
  <c r="Y1982" i="3"/>
  <c r="Y1983" i="3"/>
  <c r="Y1984" i="3"/>
  <c r="Y1985" i="3"/>
  <c r="Y1986" i="3"/>
  <c r="Y1987" i="3"/>
  <c r="Y1988" i="3"/>
  <c r="Y1989" i="3"/>
  <c r="Y1990" i="3"/>
  <c r="Y1991" i="3"/>
  <c r="Y1992" i="3"/>
  <c r="Y1993" i="3"/>
  <c r="Y1994" i="3"/>
  <c r="Y1995" i="3"/>
  <c r="Y1996" i="3"/>
  <c r="Y1997" i="3"/>
  <c r="Y1998" i="3"/>
  <c r="Y1999" i="3"/>
  <c r="Y2000" i="3"/>
  <c r="Y2001" i="3"/>
  <c r="Y2002" i="3"/>
  <c r="Y2003" i="3"/>
  <c r="Y2004" i="3"/>
  <c r="Y2005" i="3"/>
  <c r="Y2006" i="3"/>
  <c r="Y2007" i="3"/>
  <c r="Y2008" i="3"/>
  <c r="Y2009" i="3"/>
  <c r="Y2010" i="3"/>
  <c r="Y2011" i="3"/>
  <c r="Y2012" i="3"/>
  <c r="Y2013" i="3"/>
  <c r="Y2014" i="3"/>
  <c r="Y2015" i="3"/>
  <c r="Y2016" i="3"/>
  <c r="Y2017" i="3"/>
  <c r="Y2018" i="3"/>
  <c r="Y2019" i="3"/>
  <c r="Y2020" i="3"/>
  <c r="Y2021" i="3"/>
  <c r="Y2022" i="3"/>
  <c r="Y2023" i="3"/>
  <c r="Y2024" i="3"/>
  <c r="Y2025" i="3"/>
  <c r="Y2026" i="3"/>
  <c r="Y2027" i="3"/>
  <c r="Y2028" i="3"/>
  <c r="Y2029" i="3"/>
  <c r="Y2030" i="3"/>
  <c r="Y2031" i="3"/>
  <c r="Y2032" i="3"/>
  <c r="Y2033" i="3"/>
  <c r="Y2034" i="3"/>
  <c r="Y2035" i="3"/>
  <c r="Y2036" i="3"/>
  <c r="Y2037" i="3"/>
  <c r="Y2038" i="3"/>
  <c r="Y2039" i="3"/>
  <c r="Y2040" i="3"/>
  <c r="Y2041" i="3"/>
  <c r="Y2042" i="3"/>
  <c r="Y2043" i="3"/>
  <c r="Y2044" i="3"/>
  <c r="Y2045" i="3"/>
  <c r="Y2046" i="3"/>
  <c r="Y2047" i="3"/>
  <c r="Y2048" i="3"/>
  <c r="Y2049" i="3"/>
  <c r="Y2050" i="3"/>
  <c r="Y2051" i="3"/>
  <c r="Y2052" i="3"/>
  <c r="Y2053" i="3"/>
  <c r="Y2054" i="3"/>
  <c r="Y2055" i="3"/>
  <c r="Y2056" i="3"/>
  <c r="Y2057" i="3"/>
  <c r="Y2058" i="3"/>
  <c r="Y2059" i="3"/>
  <c r="Y2060" i="3"/>
  <c r="Y2061" i="3"/>
  <c r="Y2062" i="3"/>
  <c r="Y2063" i="3"/>
  <c r="Y2064" i="3"/>
  <c r="Y2065" i="3"/>
  <c r="Y2066" i="3"/>
  <c r="Y2067" i="3"/>
  <c r="Y2068" i="3"/>
  <c r="Y2069" i="3"/>
  <c r="Y2070" i="3"/>
  <c r="Y2071" i="3"/>
  <c r="Y2072" i="3"/>
  <c r="Y2073" i="3"/>
  <c r="Y2074" i="3"/>
  <c r="Y2075" i="3"/>
  <c r="Y2076" i="3"/>
  <c r="Y2077" i="3"/>
  <c r="Y2078" i="3"/>
  <c r="Y2079" i="3"/>
  <c r="Y2080" i="3"/>
  <c r="Y2081" i="3"/>
  <c r="Y2082" i="3"/>
  <c r="Y2083" i="3"/>
  <c r="Y2084" i="3"/>
  <c r="Y2085" i="3"/>
  <c r="Y2086" i="3"/>
  <c r="Y2087" i="3"/>
  <c r="Y2088" i="3"/>
  <c r="Y2089" i="3"/>
  <c r="Y2090" i="3"/>
  <c r="Y2091" i="3"/>
  <c r="Y2092" i="3"/>
  <c r="Y2093" i="3"/>
  <c r="Y2094" i="3"/>
  <c r="Y2095" i="3"/>
  <c r="Y2096" i="3"/>
  <c r="Y2097" i="3"/>
  <c r="Y2098" i="3"/>
  <c r="Y2099" i="3"/>
  <c r="Y2100" i="3"/>
  <c r="Y2101" i="3"/>
  <c r="Y2102" i="3"/>
  <c r="Y2103" i="3"/>
  <c r="Y2104" i="3"/>
  <c r="Y2105" i="3"/>
  <c r="Y2106" i="3"/>
  <c r="Y2107" i="3"/>
  <c r="Y2108" i="3"/>
  <c r="Y2109" i="3"/>
  <c r="Y2110" i="3"/>
  <c r="Y2111" i="3"/>
  <c r="Y2112" i="3"/>
  <c r="Y2113" i="3"/>
  <c r="Y2114" i="3"/>
  <c r="Y2115" i="3"/>
  <c r="Y2116" i="3"/>
  <c r="Y2117" i="3"/>
  <c r="Y2118" i="3"/>
  <c r="Y2119" i="3"/>
  <c r="Y2120" i="3"/>
  <c r="Y2121" i="3"/>
  <c r="Y2122" i="3"/>
  <c r="Y2123" i="3"/>
  <c r="Y2124" i="3"/>
  <c r="Y2125" i="3"/>
  <c r="Y2126" i="3"/>
  <c r="Y2127" i="3"/>
  <c r="Y2128" i="3"/>
  <c r="Y2129" i="3"/>
  <c r="Y2130" i="3"/>
  <c r="Y2131" i="3"/>
  <c r="Y2132" i="3"/>
  <c r="Y2133" i="3"/>
  <c r="Y2134" i="3"/>
  <c r="Y2135" i="3"/>
  <c r="Y2136" i="3"/>
  <c r="Y2137" i="3"/>
  <c r="Y2138" i="3"/>
  <c r="Y2139" i="3"/>
  <c r="Y2140" i="3"/>
  <c r="Y2141" i="3"/>
  <c r="Y2142" i="3"/>
  <c r="Y2143" i="3"/>
  <c r="Y2144" i="3"/>
  <c r="Y2145" i="3"/>
  <c r="Y2146" i="3"/>
  <c r="Y2147" i="3"/>
  <c r="Y2148" i="3"/>
  <c r="Y2149" i="3"/>
  <c r="Y2150" i="3"/>
  <c r="Y2151" i="3"/>
  <c r="Y2152" i="3"/>
  <c r="Y2153" i="3"/>
  <c r="Y2154" i="3"/>
  <c r="Y2155" i="3"/>
  <c r="Y2156" i="3"/>
  <c r="Y2157" i="3"/>
  <c r="Y2158" i="3"/>
  <c r="Y2159" i="3"/>
  <c r="Y2160" i="3"/>
  <c r="Y2161" i="3"/>
  <c r="Y2162" i="3"/>
  <c r="Y2163" i="3"/>
  <c r="Y2164" i="3"/>
  <c r="Y2165" i="3"/>
  <c r="Y2166" i="3"/>
  <c r="Y2167" i="3"/>
  <c r="Y2168" i="3"/>
  <c r="Y2169" i="3"/>
  <c r="Y2170" i="3"/>
  <c r="Y2171" i="3"/>
  <c r="Y2172" i="3"/>
  <c r="Y2173" i="3"/>
  <c r="Y2174" i="3"/>
  <c r="Y2175" i="3"/>
  <c r="Y2176" i="3"/>
  <c r="Y2177" i="3"/>
  <c r="Y2178" i="3"/>
  <c r="Y2179" i="3"/>
  <c r="Y2180" i="3"/>
  <c r="Y2181" i="3"/>
  <c r="Y2182" i="3"/>
  <c r="Y2183" i="3"/>
  <c r="Y2184" i="3"/>
  <c r="Y2185" i="3"/>
  <c r="Y2186" i="3"/>
  <c r="Y2187" i="3"/>
  <c r="Y2188" i="3"/>
  <c r="Y2189" i="3"/>
  <c r="Y2190" i="3"/>
  <c r="Y2191" i="3"/>
  <c r="Y2192" i="3"/>
  <c r="Y2193" i="3"/>
  <c r="Y2194" i="3"/>
  <c r="Y2195" i="3"/>
  <c r="Y2196" i="3"/>
  <c r="Y2197" i="3"/>
  <c r="Y2198" i="3"/>
  <c r="Y2199" i="3"/>
  <c r="Y2200" i="3"/>
  <c r="Y2201" i="3"/>
  <c r="Y2202" i="3"/>
  <c r="Y2203" i="3"/>
  <c r="Y2204" i="3"/>
  <c r="Y2205" i="3"/>
  <c r="Y2206" i="3"/>
  <c r="Y2207" i="3"/>
  <c r="Y2208" i="3"/>
  <c r="Y2209" i="3"/>
  <c r="Y2210" i="3"/>
  <c r="Y2211" i="3"/>
  <c r="Y2212" i="3"/>
  <c r="Y2213" i="3"/>
  <c r="Y2214" i="3"/>
  <c r="Y2215" i="3"/>
  <c r="Y2216" i="3"/>
  <c r="Y2217" i="3"/>
  <c r="Y2218" i="3"/>
  <c r="Y2219" i="3"/>
  <c r="Y2220" i="3"/>
  <c r="Y2221" i="3"/>
  <c r="Y2222" i="3"/>
  <c r="Y2223" i="3"/>
  <c r="Y2224" i="3"/>
  <c r="Y2225" i="3"/>
  <c r="Y2226" i="3"/>
  <c r="Y2227" i="3"/>
  <c r="Y2228" i="3"/>
  <c r="Y2229" i="3"/>
  <c r="Y2230" i="3"/>
  <c r="Y2231" i="3"/>
  <c r="Y2232" i="3"/>
  <c r="Y2233" i="3"/>
  <c r="Y2234" i="3"/>
  <c r="Y2235" i="3"/>
  <c r="Y2236" i="3"/>
  <c r="Y2237" i="3"/>
  <c r="Y2238" i="3"/>
  <c r="Y2239" i="3"/>
  <c r="Y2240" i="3"/>
  <c r="Y2241" i="3"/>
  <c r="Y2242" i="3"/>
  <c r="Y2243" i="3"/>
  <c r="Y2244" i="3"/>
  <c r="Y2245" i="3"/>
  <c r="Y2246" i="3"/>
  <c r="Y2247" i="3"/>
  <c r="Y2248" i="3"/>
  <c r="Y2249" i="3"/>
  <c r="Y2250" i="3"/>
  <c r="Y2251" i="3"/>
  <c r="Y2252" i="3"/>
  <c r="Y2253" i="3"/>
  <c r="Y2254" i="3"/>
  <c r="Y2255" i="3"/>
  <c r="Y2256" i="3"/>
  <c r="Y2257" i="3"/>
  <c r="Y2258" i="3"/>
  <c r="Y2259" i="3"/>
  <c r="Y2260" i="3"/>
  <c r="Y2261" i="3"/>
  <c r="Y2262" i="3"/>
  <c r="Y2263" i="3"/>
  <c r="Y2264" i="3"/>
  <c r="Y2265" i="3"/>
  <c r="Y2266" i="3"/>
  <c r="Y2267" i="3"/>
  <c r="Y2268" i="3"/>
  <c r="Y2269" i="3"/>
  <c r="Y2270" i="3"/>
  <c r="Y2271" i="3"/>
  <c r="Y2272" i="3"/>
  <c r="Y2273" i="3"/>
  <c r="Y2274" i="3"/>
  <c r="Y2275" i="3"/>
  <c r="Y2276" i="3"/>
  <c r="Y2277" i="3"/>
  <c r="Y2278" i="3"/>
  <c r="Y2279" i="3"/>
  <c r="Y2280" i="3"/>
  <c r="Y2281" i="3"/>
  <c r="Y2282" i="3"/>
  <c r="Y2283" i="3"/>
  <c r="Y2284" i="3"/>
  <c r="Y2285" i="3"/>
  <c r="Y2286" i="3"/>
  <c r="Y2287" i="3"/>
  <c r="Y2288" i="3"/>
  <c r="Y2289" i="3"/>
  <c r="Y2290" i="3"/>
  <c r="Y2291" i="3"/>
  <c r="Y2292" i="3"/>
  <c r="Y2293" i="3"/>
  <c r="Y2294" i="3"/>
  <c r="Y2295" i="3"/>
  <c r="Y2296" i="3"/>
  <c r="Y2297" i="3"/>
  <c r="Y2298" i="3"/>
  <c r="Y2299" i="3"/>
  <c r="Y2300" i="3"/>
  <c r="Y2301" i="3"/>
  <c r="Y2302" i="3"/>
  <c r="Y2303" i="3"/>
  <c r="Y2304" i="3"/>
  <c r="Y2305" i="3"/>
  <c r="Y2306" i="3"/>
  <c r="Y2307" i="3"/>
  <c r="Y2308" i="3"/>
  <c r="Y2309" i="3"/>
  <c r="Y2310" i="3"/>
  <c r="Y2311" i="3"/>
  <c r="Y2312" i="3"/>
  <c r="Y2313" i="3"/>
  <c r="Y2314" i="3"/>
  <c r="Y2315" i="3"/>
  <c r="Y2316" i="3"/>
  <c r="Y2317" i="3"/>
  <c r="Y2318" i="3"/>
  <c r="Y2319" i="3"/>
  <c r="Y2320" i="3"/>
  <c r="Y2321" i="3"/>
  <c r="Y2322" i="3"/>
  <c r="Y2323" i="3"/>
  <c r="Y2324" i="3"/>
  <c r="Y2325" i="3"/>
  <c r="Y2326" i="3"/>
  <c r="Y2327" i="3"/>
  <c r="Y2328" i="3"/>
  <c r="Y2329" i="3"/>
  <c r="Y2330" i="3"/>
  <c r="Y2331" i="3"/>
  <c r="Y2332" i="3"/>
  <c r="Y2333" i="3"/>
  <c r="Y2334" i="3"/>
  <c r="Y2335" i="3"/>
  <c r="Y2336" i="3"/>
  <c r="Y2337" i="3"/>
  <c r="Y2338" i="3"/>
  <c r="Y2339" i="3"/>
  <c r="Y2340" i="3"/>
  <c r="Y2341" i="3"/>
  <c r="Y2342" i="3"/>
  <c r="Y2343" i="3"/>
  <c r="Y2344" i="3"/>
  <c r="Y2345" i="3"/>
  <c r="Y2346" i="3"/>
  <c r="Y2347" i="3"/>
  <c r="Y2348" i="3"/>
  <c r="Y2349" i="3"/>
  <c r="Y2350" i="3"/>
  <c r="Y2351" i="3"/>
  <c r="Y2352" i="3"/>
  <c r="Y2353" i="3"/>
  <c r="Y2354" i="3"/>
  <c r="Y2355" i="3"/>
  <c r="Y2356" i="3"/>
  <c r="Y2357" i="3"/>
  <c r="Y2358" i="3"/>
  <c r="Y2359" i="3"/>
  <c r="Y2360" i="3"/>
  <c r="Y2361" i="3"/>
  <c r="Y2362" i="3"/>
  <c r="Y2363" i="3"/>
  <c r="Y2364" i="3"/>
  <c r="Y2365" i="3"/>
  <c r="Y2366" i="3"/>
  <c r="Y2367" i="3"/>
  <c r="Y2368" i="3"/>
  <c r="Y2369" i="3"/>
  <c r="Y2370" i="3"/>
  <c r="Y2371" i="3"/>
  <c r="Y2372" i="3"/>
  <c r="Y2373" i="3"/>
  <c r="Y2374" i="3"/>
  <c r="Y2375" i="3"/>
  <c r="Y2376" i="3"/>
  <c r="Y2377" i="3"/>
  <c r="Y2378" i="3"/>
  <c r="Y2379" i="3"/>
  <c r="Y2380" i="3"/>
  <c r="Y2381" i="3"/>
  <c r="Y2382" i="3"/>
  <c r="Y2383" i="3"/>
  <c r="Y2384" i="3"/>
  <c r="Y2385" i="3"/>
  <c r="Y2386" i="3"/>
  <c r="Y2387" i="3"/>
  <c r="Y2388" i="3"/>
  <c r="Y2389" i="3"/>
  <c r="Y2390" i="3"/>
  <c r="Y2391" i="3"/>
  <c r="Y2392" i="3"/>
  <c r="Y2393" i="3"/>
  <c r="Y2394" i="3"/>
  <c r="Y2395" i="3"/>
  <c r="Y2396" i="3"/>
  <c r="Y2397" i="3"/>
  <c r="Y2398" i="3"/>
  <c r="Y2399" i="3"/>
  <c r="Y2400" i="3"/>
  <c r="Y2401" i="3"/>
  <c r="Y2402" i="3"/>
  <c r="Y2403" i="3"/>
  <c r="Y2404" i="3"/>
  <c r="Y2405" i="3"/>
  <c r="Y2406" i="3"/>
  <c r="Y2407" i="3"/>
  <c r="Y2408" i="3"/>
  <c r="Y2409" i="3"/>
  <c r="Y2410" i="3"/>
  <c r="Y2411" i="3"/>
  <c r="Y2412" i="3"/>
  <c r="Y2413" i="3"/>
  <c r="Y2414" i="3"/>
  <c r="Y2415" i="3"/>
  <c r="Y2416" i="3"/>
  <c r="Y2417" i="3"/>
  <c r="Y2418" i="3"/>
  <c r="Y2419" i="3"/>
  <c r="Y2420" i="3"/>
  <c r="Y2421" i="3"/>
  <c r="Y2422" i="3"/>
  <c r="Y2423" i="3"/>
  <c r="Y2424" i="3"/>
  <c r="Y2425" i="3"/>
  <c r="C4" i="1" l="1"/>
  <c r="D4" i="1"/>
  <c r="E4" i="1"/>
  <c r="F4" i="1"/>
  <c r="G4" i="1"/>
  <c r="H4" i="1"/>
  <c r="I4" i="1"/>
  <c r="J4" i="1"/>
  <c r="K4" i="1"/>
  <c r="L4" i="1"/>
  <c r="M4" i="1"/>
  <c r="N4" i="1"/>
  <c r="N3" i="1"/>
  <c r="M3" i="1"/>
  <c r="L3" i="1"/>
  <c r="K3" i="1"/>
  <c r="J3" i="1"/>
  <c r="I3" i="1"/>
  <c r="H3" i="1"/>
  <c r="G3" i="1"/>
  <c r="F3" i="1"/>
  <c r="E3" i="1"/>
  <c r="D3" i="1"/>
  <c r="C3" i="1"/>
  <c r="B4" i="1"/>
  <c r="B3" i="1"/>
  <c r="B5" i="15"/>
  <c r="C5" i="15"/>
  <c r="B6" i="15"/>
  <c r="C6" i="15"/>
  <c r="B7" i="15"/>
  <c r="C7" i="15"/>
  <c r="B8" i="15"/>
  <c r="C8" i="15"/>
  <c r="B9" i="15"/>
  <c r="C9" i="15"/>
  <c r="B10" i="15"/>
  <c r="C10" i="15"/>
  <c r="B11" i="15"/>
  <c r="C11" i="15"/>
  <c r="B12" i="15"/>
  <c r="C12" i="15"/>
  <c r="B13" i="15"/>
  <c r="C13" i="15"/>
  <c r="B14" i="15"/>
  <c r="C14" i="15"/>
  <c r="B15" i="15"/>
  <c r="C15" i="15"/>
  <c r="B16" i="15"/>
  <c r="C16" i="15"/>
  <c r="B17" i="15"/>
  <c r="C17" i="15"/>
  <c r="B18" i="15"/>
  <c r="C18" i="15"/>
  <c r="B19" i="15"/>
  <c r="C19" i="15"/>
  <c r="B20" i="15"/>
  <c r="C20" i="15"/>
  <c r="B21" i="15"/>
  <c r="C21" i="15"/>
  <c r="B22" i="15"/>
  <c r="C22" i="15"/>
  <c r="B23" i="15"/>
  <c r="C23" i="15"/>
  <c r="B24" i="15"/>
  <c r="C24" i="15"/>
  <c r="B25" i="15"/>
  <c r="C25" i="15"/>
  <c r="B26" i="15"/>
  <c r="C26" i="15"/>
  <c r="B27" i="15"/>
  <c r="C27" i="15"/>
  <c r="B28" i="15"/>
  <c r="C28" i="15"/>
  <c r="B29" i="15"/>
  <c r="C29" i="15"/>
  <c r="B30" i="15"/>
  <c r="C30" i="15"/>
  <c r="B31" i="15"/>
  <c r="C31" i="15"/>
  <c r="B32" i="15"/>
  <c r="C32" i="15"/>
  <c r="B33" i="15"/>
  <c r="C33" i="15"/>
  <c r="B34" i="15"/>
  <c r="C34" i="15"/>
  <c r="B35" i="15"/>
  <c r="C35" i="15"/>
  <c r="B36" i="15"/>
  <c r="C36" i="15"/>
  <c r="B37" i="15"/>
  <c r="C37" i="15"/>
  <c r="B38" i="15"/>
  <c r="C38" i="15"/>
  <c r="B39" i="15"/>
  <c r="C39" i="15"/>
  <c r="B40" i="15"/>
  <c r="C40" i="15"/>
  <c r="B41" i="15"/>
  <c r="C41" i="15"/>
  <c r="B42" i="15"/>
  <c r="C42" i="15"/>
  <c r="B43" i="15"/>
  <c r="C43" i="15"/>
  <c r="B44" i="15"/>
  <c r="C44" i="15"/>
  <c r="B45" i="15"/>
  <c r="C45" i="15"/>
  <c r="B46" i="15"/>
  <c r="C46" i="15"/>
  <c r="B47" i="15"/>
  <c r="C47" i="15"/>
  <c r="B48" i="15"/>
  <c r="C48" i="15"/>
  <c r="B49" i="15"/>
  <c r="C49" i="15"/>
  <c r="B50" i="15"/>
  <c r="C50" i="15"/>
  <c r="B51" i="15"/>
  <c r="C51" i="15"/>
  <c r="B52" i="15"/>
  <c r="C52" i="15"/>
  <c r="B53" i="15"/>
  <c r="C53" i="15"/>
  <c r="B54" i="15"/>
  <c r="C54" i="15"/>
  <c r="B55" i="15"/>
  <c r="C55" i="15"/>
  <c r="B56" i="15"/>
  <c r="C56" i="15"/>
  <c r="B57" i="15"/>
  <c r="C57" i="15"/>
  <c r="B58" i="15"/>
  <c r="C58" i="15"/>
  <c r="B59" i="15"/>
  <c r="C59" i="15"/>
  <c r="B60" i="15"/>
  <c r="C60" i="15"/>
  <c r="B61" i="15"/>
  <c r="C61" i="15"/>
  <c r="B62" i="15"/>
  <c r="C62" i="15"/>
  <c r="B63" i="15"/>
  <c r="C63" i="15"/>
  <c r="B64" i="15"/>
  <c r="C64" i="15"/>
  <c r="B65" i="15"/>
  <c r="C65" i="15"/>
  <c r="B66" i="15"/>
  <c r="C66" i="15"/>
  <c r="B67" i="15"/>
  <c r="C67" i="15"/>
  <c r="B68" i="15"/>
  <c r="C68" i="15"/>
  <c r="B69" i="15"/>
  <c r="C69" i="15"/>
  <c r="B70" i="15"/>
  <c r="C70" i="15"/>
  <c r="B71" i="15"/>
  <c r="C71" i="15"/>
  <c r="B72" i="15"/>
  <c r="C72" i="15"/>
  <c r="B73" i="15"/>
  <c r="C73" i="15"/>
  <c r="B74" i="15"/>
  <c r="C74" i="15"/>
  <c r="B75" i="15"/>
  <c r="C75" i="15"/>
  <c r="B76" i="15"/>
  <c r="C76" i="15"/>
  <c r="B77" i="15"/>
  <c r="C77" i="15"/>
  <c r="B78" i="15"/>
  <c r="C78" i="15"/>
  <c r="B79" i="15"/>
  <c r="C79" i="15"/>
  <c r="B80" i="15"/>
  <c r="C80" i="15"/>
  <c r="B81" i="15"/>
  <c r="C81" i="15"/>
  <c r="B82" i="15"/>
  <c r="C82" i="15"/>
  <c r="B83" i="15"/>
  <c r="C83" i="15"/>
  <c r="B84" i="15"/>
  <c r="C84" i="15"/>
  <c r="B85" i="15"/>
  <c r="C85" i="15"/>
  <c r="B86" i="15"/>
  <c r="C86" i="15"/>
  <c r="B87" i="15"/>
  <c r="C87" i="15"/>
  <c r="B88" i="15"/>
  <c r="C88" i="15"/>
  <c r="B89" i="15"/>
  <c r="C89" i="15"/>
  <c r="B90" i="15"/>
  <c r="C90" i="15"/>
  <c r="B91" i="15"/>
  <c r="C91" i="15"/>
  <c r="B92" i="15"/>
  <c r="C92" i="15"/>
  <c r="B93" i="15"/>
  <c r="C93" i="15"/>
  <c r="B94" i="15"/>
  <c r="C94" i="15"/>
  <c r="B95" i="15"/>
  <c r="C95" i="15"/>
  <c r="B96" i="15"/>
  <c r="C96" i="15"/>
  <c r="B97" i="15"/>
  <c r="C97" i="15"/>
  <c r="B98" i="15"/>
  <c r="C98" i="15"/>
  <c r="B99" i="15"/>
  <c r="C99" i="15"/>
  <c r="B100" i="15"/>
  <c r="C100" i="15"/>
  <c r="B101" i="15"/>
  <c r="C101" i="15"/>
  <c r="B102" i="15"/>
  <c r="C102" i="15"/>
  <c r="B103" i="15"/>
  <c r="C103" i="15"/>
  <c r="B104" i="15"/>
  <c r="C104" i="15"/>
  <c r="B105" i="15"/>
  <c r="C105" i="15"/>
  <c r="B106" i="15"/>
  <c r="C106" i="15"/>
  <c r="B107" i="15"/>
  <c r="C107" i="15"/>
  <c r="B108" i="15"/>
  <c r="C108" i="15"/>
  <c r="B109" i="15"/>
  <c r="C109" i="15"/>
  <c r="B110" i="15"/>
  <c r="C110" i="15"/>
  <c r="B111" i="15"/>
  <c r="C111" i="15"/>
  <c r="B112" i="15"/>
  <c r="C112" i="15"/>
  <c r="B113" i="15"/>
  <c r="C113" i="15"/>
  <c r="B114" i="15"/>
  <c r="C114" i="15"/>
  <c r="B115" i="15"/>
  <c r="C115" i="15"/>
  <c r="B116" i="15"/>
  <c r="C116" i="15"/>
  <c r="B117" i="15"/>
  <c r="C117" i="15"/>
  <c r="B118" i="15"/>
  <c r="C118" i="15"/>
  <c r="B119" i="15"/>
  <c r="C119" i="15"/>
  <c r="B120" i="15"/>
  <c r="C120" i="15"/>
  <c r="B121" i="15"/>
  <c r="C121" i="15"/>
  <c r="B122" i="15"/>
  <c r="C122" i="15"/>
  <c r="B123" i="15"/>
  <c r="C123" i="15"/>
  <c r="B124" i="15"/>
  <c r="C124" i="15"/>
  <c r="B125" i="15"/>
  <c r="C125" i="15"/>
  <c r="B126" i="15"/>
  <c r="C126" i="15"/>
  <c r="B127" i="15"/>
  <c r="C127" i="15"/>
  <c r="B128" i="15"/>
  <c r="C128" i="15"/>
  <c r="B129" i="15"/>
  <c r="C129" i="15"/>
  <c r="B130" i="15"/>
  <c r="C130" i="15"/>
  <c r="B131" i="15"/>
  <c r="C131" i="15"/>
  <c r="B132" i="15"/>
  <c r="C132" i="15"/>
  <c r="B133" i="15"/>
  <c r="C133" i="15"/>
  <c r="B134" i="15"/>
  <c r="C134" i="15"/>
  <c r="B135" i="15"/>
  <c r="C135" i="15"/>
  <c r="B136" i="15"/>
  <c r="C136" i="15"/>
  <c r="B137" i="15"/>
  <c r="C137" i="15"/>
  <c r="B138" i="15"/>
  <c r="C138" i="15"/>
  <c r="B139" i="15"/>
  <c r="C139" i="15"/>
  <c r="B140" i="15"/>
  <c r="C140" i="15"/>
  <c r="B141" i="15"/>
  <c r="C141" i="15"/>
  <c r="B142" i="15"/>
  <c r="C142" i="15"/>
  <c r="B143" i="15"/>
  <c r="C143" i="15"/>
  <c r="B144" i="15"/>
  <c r="C144" i="15"/>
  <c r="B145" i="15"/>
  <c r="C145" i="15"/>
  <c r="B146" i="15"/>
  <c r="C146" i="15"/>
  <c r="B147" i="15"/>
  <c r="C147" i="15"/>
  <c r="B148" i="15"/>
  <c r="C148" i="15"/>
  <c r="B149" i="15"/>
  <c r="C149" i="15"/>
  <c r="B150" i="15"/>
  <c r="C150" i="15"/>
  <c r="B151" i="15"/>
  <c r="C151" i="15"/>
  <c r="B152" i="15"/>
  <c r="C152" i="15"/>
  <c r="B153" i="15"/>
  <c r="C153" i="15"/>
  <c r="B154" i="15"/>
  <c r="C154" i="15"/>
  <c r="B155" i="15"/>
  <c r="C155" i="15"/>
  <c r="B156" i="15"/>
  <c r="C156" i="15"/>
  <c r="B157" i="15"/>
  <c r="C157" i="15"/>
  <c r="B158" i="15"/>
  <c r="C158" i="15"/>
  <c r="B159" i="15"/>
  <c r="C159" i="15"/>
  <c r="B160" i="15"/>
  <c r="C160" i="15"/>
  <c r="B161" i="15"/>
  <c r="C161" i="15"/>
  <c r="B162" i="15"/>
  <c r="C162" i="15"/>
  <c r="B163" i="15"/>
  <c r="C163" i="15"/>
  <c r="B164" i="15"/>
  <c r="C164" i="15"/>
  <c r="B165" i="15"/>
  <c r="C165" i="15"/>
  <c r="B166" i="15"/>
  <c r="C166" i="15"/>
  <c r="B167" i="15"/>
  <c r="C167" i="15"/>
  <c r="B168" i="15"/>
  <c r="C168" i="15"/>
  <c r="B169" i="15"/>
  <c r="C169" i="15"/>
  <c r="B170" i="15"/>
  <c r="C170" i="15"/>
  <c r="B171" i="15"/>
  <c r="C171" i="15"/>
  <c r="B172" i="15"/>
  <c r="C172" i="15"/>
  <c r="B173" i="15"/>
  <c r="C173" i="15"/>
  <c r="B174" i="15"/>
  <c r="C174" i="15"/>
  <c r="B175" i="15"/>
  <c r="C175" i="15"/>
  <c r="B176" i="15"/>
  <c r="C176" i="15"/>
  <c r="B177" i="15"/>
  <c r="C177" i="15"/>
  <c r="B178" i="15"/>
  <c r="C178" i="15"/>
  <c r="B179" i="15"/>
  <c r="C179" i="15"/>
  <c r="B180" i="15"/>
  <c r="C180" i="15"/>
  <c r="B181" i="15"/>
  <c r="C181" i="15"/>
  <c r="B182" i="15"/>
  <c r="C182" i="15"/>
  <c r="B183" i="15"/>
  <c r="C183" i="15"/>
  <c r="B184" i="15"/>
  <c r="C184" i="15"/>
  <c r="B185" i="15"/>
  <c r="C185" i="15"/>
  <c r="B186" i="15"/>
  <c r="C186" i="15"/>
  <c r="B187" i="15"/>
  <c r="C187" i="15"/>
  <c r="B188" i="15"/>
  <c r="C188" i="15"/>
  <c r="B189" i="15"/>
  <c r="C189" i="15"/>
  <c r="B190" i="15"/>
  <c r="C190" i="15"/>
  <c r="B191" i="15"/>
  <c r="C191" i="15"/>
  <c r="B192" i="15"/>
  <c r="C192" i="15"/>
  <c r="B193" i="15"/>
  <c r="C193" i="15"/>
  <c r="B194" i="15"/>
  <c r="C194" i="15"/>
  <c r="B195" i="15"/>
  <c r="C195" i="15"/>
  <c r="B196" i="15"/>
  <c r="C196" i="15"/>
  <c r="B197" i="15"/>
  <c r="C197" i="15"/>
  <c r="B198" i="15"/>
  <c r="C198" i="15"/>
  <c r="B199" i="15"/>
  <c r="C199" i="15"/>
  <c r="B200" i="15"/>
  <c r="C200" i="15"/>
  <c r="B201" i="15"/>
  <c r="C201" i="15"/>
  <c r="B202" i="15"/>
  <c r="C202" i="15"/>
  <c r="B203" i="15"/>
  <c r="C203" i="15"/>
  <c r="B204" i="15"/>
  <c r="C204" i="15"/>
  <c r="B205" i="15"/>
  <c r="C205" i="15"/>
  <c r="B206" i="15"/>
  <c r="C206" i="15"/>
  <c r="B207" i="15"/>
  <c r="C207" i="15"/>
  <c r="B208" i="15"/>
  <c r="C208" i="15"/>
  <c r="B209" i="15"/>
  <c r="C209" i="15"/>
  <c r="B210" i="15"/>
  <c r="C210" i="15"/>
  <c r="B211" i="15"/>
  <c r="C211" i="15"/>
  <c r="B212" i="15"/>
  <c r="C212" i="15"/>
  <c r="B213" i="15"/>
  <c r="C213" i="15"/>
  <c r="B214" i="15"/>
  <c r="C214" i="15"/>
  <c r="B215" i="15"/>
  <c r="C215" i="15"/>
  <c r="B216" i="15"/>
  <c r="C216" i="15"/>
  <c r="B217" i="15"/>
  <c r="C217" i="15"/>
  <c r="B218" i="15"/>
  <c r="C218" i="15"/>
  <c r="B219" i="15"/>
  <c r="C219" i="15"/>
  <c r="B220" i="15"/>
  <c r="C220" i="15"/>
  <c r="B221" i="15"/>
  <c r="C221" i="15"/>
  <c r="B222" i="15"/>
  <c r="C222" i="15"/>
  <c r="B223" i="15"/>
  <c r="C223" i="15"/>
  <c r="B224" i="15"/>
  <c r="C224" i="15"/>
  <c r="B225" i="15"/>
  <c r="C225" i="15"/>
  <c r="B226" i="15"/>
  <c r="C226" i="15"/>
  <c r="B227" i="15"/>
  <c r="C227" i="15"/>
  <c r="B228" i="15"/>
  <c r="C228" i="15"/>
  <c r="B229" i="15"/>
  <c r="C229" i="15"/>
  <c r="B230" i="15"/>
  <c r="C230" i="15"/>
  <c r="B231" i="15"/>
  <c r="C231" i="15"/>
  <c r="B232" i="15"/>
  <c r="C232" i="15"/>
  <c r="B233" i="15"/>
  <c r="C233" i="15"/>
  <c r="B234" i="15"/>
  <c r="C234" i="15"/>
  <c r="B235" i="15"/>
  <c r="C235" i="15"/>
  <c r="B236" i="15"/>
  <c r="C236" i="15"/>
  <c r="B237" i="15"/>
  <c r="C237" i="15"/>
  <c r="B238" i="15"/>
  <c r="C238" i="15"/>
  <c r="B239" i="15"/>
  <c r="C239" i="15"/>
  <c r="B240" i="15"/>
  <c r="C240" i="15"/>
  <c r="B241" i="15"/>
  <c r="C241" i="15"/>
  <c r="B242" i="15"/>
  <c r="C242" i="15"/>
  <c r="B243" i="15"/>
  <c r="C243" i="15"/>
  <c r="B244" i="15"/>
  <c r="C244" i="15"/>
  <c r="B245" i="15"/>
  <c r="C245" i="15"/>
  <c r="B246" i="15"/>
  <c r="C246" i="15"/>
  <c r="B247" i="15"/>
  <c r="C247" i="15"/>
  <c r="B248" i="15"/>
  <c r="C248" i="15"/>
  <c r="B249" i="15"/>
  <c r="C249" i="15"/>
  <c r="B250" i="15"/>
  <c r="C250" i="15"/>
  <c r="B251" i="15"/>
  <c r="C251" i="15"/>
  <c r="B252" i="15"/>
  <c r="C252" i="15"/>
  <c r="B253" i="15"/>
  <c r="C253" i="15"/>
  <c r="B254" i="15"/>
  <c r="C254" i="15"/>
  <c r="B255" i="15"/>
  <c r="C255" i="15"/>
  <c r="B256" i="15"/>
  <c r="C256" i="15"/>
  <c r="B257" i="15"/>
  <c r="C257" i="15"/>
  <c r="B258" i="15"/>
  <c r="C258" i="15"/>
  <c r="B259" i="15"/>
  <c r="C259" i="15"/>
  <c r="B260" i="15"/>
  <c r="C260" i="15"/>
  <c r="B261" i="15"/>
  <c r="C261" i="15"/>
  <c r="B262" i="15"/>
  <c r="C262" i="15"/>
  <c r="B263" i="15"/>
  <c r="C263" i="15"/>
  <c r="B264" i="15"/>
  <c r="C264" i="15"/>
  <c r="B265" i="15"/>
  <c r="C265" i="15"/>
  <c r="B266" i="15"/>
  <c r="C266" i="15"/>
  <c r="B267" i="15"/>
  <c r="C267" i="15"/>
  <c r="B268" i="15"/>
  <c r="C268" i="15"/>
  <c r="B269" i="15"/>
  <c r="C269" i="15"/>
  <c r="B270" i="15"/>
  <c r="C270" i="15"/>
  <c r="B271" i="15"/>
  <c r="C271" i="15"/>
  <c r="B272" i="15"/>
  <c r="C272" i="15"/>
  <c r="B273" i="15"/>
  <c r="C273" i="15"/>
  <c r="B274" i="15"/>
  <c r="C274" i="15"/>
  <c r="B275" i="15"/>
  <c r="C275" i="15"/>
  <c r="B276" i="15"/>
  <c r="C276" i="15"/>
  <c r="B277" i="15"/>
  <c r="C277" i="15"/>
  <c r="B278" i="15"/>
  <c r="C278" i="15"/>
  <c r="B279" i="15"/>
  <c r="C279" i="15"/>
  <c r="B280" i="15"/>
  <c r="C280" i="15"/>
  <c r="B281" i="15"/>
  <c r="C281" i="15"/>
  <c r="B282" i="15"/>
  <c r="C282" i="15"/>
  <c r="B283" i="15"/>
  <c r="C283" i="15"/>
  <c r="B284" i="15"/>
  <c r="C284" i="15"/>
  <c r="B285" i="15"/>
  <c r="C285" i="15"/>
  <c r="B286" i="15"/>
  <c r="C286" i="15"/>
  <c r="B287" i="15"/>
  <c r="C287" i="15"/>
  <c r="B288" i="15"/>
  <c r="C288" i="15"/>
  <c r="B289" i="15"/>
  <c r="C289" i="15"/>
  <c r="B290" i="15"/>
  <c r="C290" i="15"/>
  <c r="B291" i="15"/>
  <c r="C291" i="15"/>
  <c r="B292" i="15"/>
  <c r="C292" i="15"/>
  <c r="B293" i="15"/>
  <c r="C293" i="15"/>
  <c r="B294" i="15"/>
  <c r="C294" i="15"/>
  <c r="B295" i="15"/>
  <c r="C295" i="15"/>
  <c r="B296" i="15"/>
  <c r="C296" i="15"/>
  <c r="B297" i="15"/>
  <c r="C297" i="15"/>
  <c r="B298" i="15"/>
  <c r="C298" i="15"/>
  <c r="B299" i="15"/>
  <c r="C299" i="15"/>
  <c r="B300" i="15"/>
  <c r="C300" i="15"/>
  <c r="B301" i="15"/>
  <c r="C301" i="15"/>
  <c r="B302" i="15"/>
  <c r="C302" i="15"/>
  <c r="B303" i="15"/>
  <c r="C303" i="15"/>
  <c r="B304" i="15"/>
  <c r="C304" i="15"/>
  <c r="B305" i="15"/>
  <c r="C305" i="15"/>
  <c r="B306" i="15"/>
  <c r="C306" i="15"/>
  <c r="B307" i="15"/>
  <c r="C307" i="15"/>
  <c r="B308" i="15"/>
  <c r="C308" i="15"/>
  <c r="B309" i="15"/>
  <c r="C309" i="15"/>
  <c r="B310" i="15"/>
  <c r="C310" i="15"/>
  <c r="B311" i="15"/>
  <c r="C311" i="15"/>
  <c r="B312" i="15"/>
  <c r="C312" i="15"/>
  <c r="B313" i="15"/>
  <c r="C313" i="15"/>
  <c r="B314" i="15"/>
  <c r="C314" i="15"/>
  <c r="B315" i="15"/>
  <c r="C315" i="15"/>
  <c r="B316" i="15"/>
  <c r="C316" i="15"/>
  <c r="B317" i="15"/>
  <c r="C317" i="15"/>
  <c r="B318" i="15"/>
  <c r="C318" i="15"/>
  <c r="B319" i="15"/>
  <c r="C319" i="15"/>
  <c r="B320" i="15"/>
  <c r="C320" i="15"/>
  <c r="B321" i="15"/>
  <c r="C321" i="15"/>
  <c r="B322" i="15"/>
  <c r="C322" i="15"/>
  <c r="B323" i="15"/>
  <c r="C323" i="15"/>
  <c r="B324" i="15"/>
  <c r="C324" i="15"/>
  <c r="B325" i="15"/>
  <c r="C325" i="15"/>
  <c r="B326" i="15"/>
  <c r="C326" i="15"/>
  <c r="B327" i="15"/>
  <c r="C327" i="15"/>
  <c r="B328" i="15"/>
  <c r="C328" i="15"/>
  <c r="B329" i="15"/>
  <c r="C329" i="15"/>
  <c r="B330" i="15"/>
  <c r="C330" i="15"/>
  <c r="B331" i="15"/>
  <c r="C331" i="15"/>
  <c r="B332" i="15"/>
  <c r="C332" i="15"/>
  <c r="B333" i="15"/>
  <c r="C333" i="15"/>
  <c r="B334" i="15"/>
  <c r="C334" i="15"/>
  <c r="B335" i="15"/>
  <c r="C335" i="15"/>
  <c r="B336" i="15"/>
  <c r="C336" i="15"/>
  <c r="B337" i="15"/>
  <c r="C337" i="15"/>
  <c r="B338" i="15"/>
  <c r="C338" i="15"/>
  <c r="B339" i="15"/>
  <c r="C339" i="15"/>
  <c r="B340" i="15"/>
  <c r="C340" i="15"/>
  <c r="B341" i="15"/>
  <c r="C341" i="15"/>
  <c r="B342" i="15"/>
  <c r="C342" i="15"/>
  <c r="B343" i="15"/>
  <c r="C343" i="15"/>
  <c r="B344" i="15"/>
  <c r="C344" i="15"/>
  <c r="B345" i="15"/>
  <c r="C345" i="15"/>
  <c r="B346" i="15"/>
  <c r="C346" i="15"/>
  <c r="B347" i="15"/>
  <c r="C347" i="15"/>
  <c r="B348" i="15"/>
  <c r="C348" i="15"/>
  <c r="B349" i="15"/>
  <c r="C349" i="15"/>
  <c r="B350" i="15"/>
  <c r="C350" i="15"/>
  <c r="B351" i="15"/>
  <c r="C351" i="15"/>
  <c r="B352" i="15"/>
  <c r="C352" i="15"/>
  <c r="B353" i="15"/>
  <c r="C353" i="15"/>
  <c r="B354" i="15"/>
  <c r="C354" i="15"/>
  <c r="B355" i="15"/>
  <c r="C355" i="15"/>
  <c r="B356" i="15"/>
  <c r="C356" i="15"/>
  <c r="B357" i="15"/>
  <c r="C357" i="15"/>
  <c r="B358" i="15"/>
  <c r="C358" i="15"/>
  <c r="B359" i="15"/>
  <c r="C359" i="15"/>
  <c r="B360" i="15"/>
  <c r="C360" i="15"/>
  <c r="B361" i="15"/>
  <c r="C361" i="15"/>
  <c r="B362" i="15"/>
  <c r="C362" i="15"/>
  <c r="B363" i="15"/>
  <c r="C363" i="15"/>
  <c r="B364" i="15"/>
  <c r="C364" i="15"/>
  <c r="B365" i="15"/>
  <c r="C365" i="15"/>
  <c r="B366" i="15"/>
  <c r="C366" i="15"/>
  <c r="B367" i="15"/>
  <c r="C367" i="15"/>
  <c r="B368" i="15"/>
  <c r="C368" i="15"/>
  <c r="B369" i="15"/>
  <c r="C369" i="15"/>
  <c r="B370" i="15"/>
  <c r="C370" i="15"/>
  <c r="B371" i="15"/>
  <c r="C371" i="15"/>
  <c r="B372" i="15"/>
  <c r="C372" i="15"/>
  <c r="B373" i="15"/>
  <c r="C373" i="15"/>
  <c r="B374" i="15"/>
  <c r="C374" i="15"/>
  <c r="B375" i="15"/>
  <c r="C375" i="15"/>
  <c r="B376" i="15"/>
  <c r="C376" i="15"/>
  <c r="B377" i="15"/>
  <c r="C377" i="15"/>
  <c r="B378" i="15"/>
  <c r="C378" i="15"/>
  <c r="B379" i="15"/>
  <c r="C379" i="15"/>
  <c r="B380" i="15"/>
  <c r="C380" i="15"/>
  <c r="B381" i="15"/>
  <c r="C381" i="15"/>
  <c r="B382" i="15"/>
  <c r="C382" i="15"/>
  <c r="B383" i="15"/>
  <c r="C383" i="15"/>
  <c r="B384" i="15"/>
  <c r="C384" i="15"/>
  <c r="B385" i="15"/>
  <c r="C385" i="15"/>
  <c r="B386" i="15"/>
  <c r="C386" i="15"/>
  <c r="B387" i="15"/>
  <c r="C387" i="15"/>
  <c r="B388" i="15"/>
  <c r="C388" i="15"/>
  <c r="B389" i="15"/>
  <c r="C389" i="15"/>
  <c r="B390" i="15"/>
  <c r="C390" i="15"/>
  <c r="B391" i="15"/>
  <c r="C391" i="15"/>
  <c r="B392" i="15"/>
  <c r="C392" i="15"/>
  <c r="B393" i="15"/>
  <c r="C393" i="15"/>
  <c r="B394" i="15"/>
  <c r="C394" i="15"/>
  <c r="B395" i="15"/>
  <c r="C395" i="15"/>
  <c r="B396" i="15"/>
  <c r="C396" i="15"/>
  <c r="B397" i="15"/>
  <c r="C397" i="15"/>
  <c r="B398" i="15"/>
  <c r="C398" i="15"/>
  <c r="B399" i="15"/>
  <c r="C399" i="15"/>
  <c r="B400" i="15"/>
  <c r="C400" i="15"/>
  <c r="B401" i="15"/>
  <c r="C401" i="15"/>
  <c r="B402" i="15"/>
  <c r="C402" i="15"/>
  <c r="B403" i="15"/>
  <c r="C403" i="15"/>
  <c r="B404" i="15"/>
  <c r="C404" i="15"/>
  <c r="B405" i="15"/>
  <c r="C405" i="15"/>
  <c r="B406" i="15"/>
  <c r="C406" i="15"/>
  <c r="B407" i="15"/>
  <c r="C407" i="15"/>
  <c r="B408" i="15"/>
  <c r="C408" i="15"/>
  <c r="B409" i="15"/>
  <c r="C409" i="15"/>
  <c r="B410" i="15"/>
  <c r="C410" i="15"/>
  <c r="B411" i="15"/>
  <c r="C411" i="15"/>
  <c r="B412" i="15"/>
  <c r="C412" i="15"/>
  <c r="B413" i="15"/>
  <c r="C413" i="15"/>
  <c r="B414" i="15"/>
  <c r="C414" i="15"/>
  <c r="B415" i="15"/>
  <c r="C415" i="15"/>
  <c r="B416" i="15"/>
  <c r="C416" i="15"/>
  <c r="B417" i="15"/>
  <c r="C417" i="15"/>
  <c r="B418" i="15"/>
  <c r="C418" i="15"/>
  <c r="B419" i="15"/>
  <c r="C419" i="15"/>
  <c r="B420" i="15"/>
  <c r="C420" i="15"/>
  <c r="B421" i="15"/>
  <c r="C421" i="15"/>
  <c r="B422" i="15"/>
  <c r="C422" i="15"/>
  <c r="B423" i="15"/>
  <c r="C423" i="15"/>
  <c r="B424" i="15"/>
  <c r="C424" i="15"/>
  <c r="B425" i="15"/>
  <c r="C425" i="15"/>
  <c r="B426" i="15"/>
  <c r="C426" i="15"/>
  <c r="B427" i="15"/>
  <c r="C427" i="15"/>
  <c r="B428" i="15"/>
  <c r="C428" i="15"/>
  <c r="B429" i="15"/>
  <c r="C429" i="15"/>
  <c r="B430" i="15"/>
  <c r="C430" i="15"/>
  <c r="B431" i="15"/>
  <c r="C431" i="15"/>
  <c r="B432" i="15"/>
  <c r="C432" i="15"/>
  <c r="B433" i="15"/>
  <c r="C433" i="15"/>
  <c r="B434" i="15"/>
  <c r="C434" i="15"/>
  <c r="B435" i="15"/>
  <c r="C435" i="15"/>
  <c r="B436" i="15"/>
  <c r="C436" i="15"/>
  <c r="B437" i="15"/>
  <c r="C437" i="15"/>
  <c r="B438" i="15"/>
  <c r="C438" i="15"/>
  <c r="B439" i="15"/>
  <c r="C439" i="15"/>
  <c r="B440" i="15"/>
  <c r="C440" i="15"/>
  <c r="B441" i="15"/>
  <c r="C441" i="15"/>
  <c r="B442" i="15"/>
  <c r="C442" i="15"/>
  <c r="B443" i="15"/>
  <c r="C443" i="15"/>
  <c r="B444" i="15"/>
  <c r="C444" i="15"/>
  <c r="B445" i="15"/>
  <c r="C445" i="15"/>
  <c r="B446" i="15"/>
  <c r="C446" i="15"/>
  <c r="B447" i="15"/>
  <c r="C447" i="15"/>
  <c r="B448" i="15"/>
  <c r="C448" i="15"/>
  <c r="B449" i="15"/>
  <c r="C449" i="15"/>
  <c r="B450" i="15"/>
  <c r="C450" i="15"/>
  <c r="B451" i="15"/>
  <c r="C451" i="15"/>
  <c r="B452" i="15"/>
  <c r="C452" i="15"/>
  <c r="B453" i="15"/>
  <c r="C453" i="15"/>
  <c r="B454" i="15"/>
  <c r="C454" i="15"/>
  <c r="B455" i="15"/>
  <c r="C455" i="15"/>
  <c r="B456" i="15"/>
  <c r="C456" i="15"/>
  <c r="B457" i="15"/>
  <c r="C457" i="15"/>
  <c r="B458" i="15"/>
  <c r="C458" i="15"/>
  <c r="B459" i="15"/>
  <c r="C459" i="15"/>
  <c r="B460" i="15"/>
  <c r="C460" i="15"/>
  <c r="B461" i="15"/>
  <c r="C461" i="15"/>
  <c r="B462" i="15"/>
  <c r="C462" i="15"/>
  <c r="B463" i="15"/>
  <c r="C463" i="15"/>
  <c r="B464" i="15"/>
  <c r="C464" i="15"/>
  <c r="B465" i="15"/>
  <c r="C465" i="15"/>
  <c r="B466" i="15"/>
  <c r="C466" i="15"/>
  <c r="B467" i="15"/>
  <c r="C467" i="15"/>
  <c r="B468" i="15"/>
  <c r="C468" i="15"/>
  <c r="B469" i="15"/>
  <c r="C469" i="15"/>
  <c r="B470" i="15"/>
  <c r="C470" i="15"/>
  <c r="B471" i="15"/>
  <c r="C471" i="15"/>
  <c r="B472" i="15"/>
  <c r="C472" i="15"/>
  <c r="B473" i="15"/>
  <c r="C473" i="15"/>
  <c r="B474" i="15"/>
  <c r="C474" i="15"/>
  <c r="B475" i="15"/>
  <c r="C475" i="15"/>
  <c r="B476" i="15"/>
  <c r="C476" i="15"/>
  <c r="B477" i="15"/>
  <c r="C477" i="15"/>
  <c r="B478" i="15"/>
  <c r="C478" i="15"/>
  <c r="B479" i="15"/>
  <c r="C479" i="15"/>
  <c r="B480" i="15"/>
  <c r="C480" i="15"/>
  <c r="B481" i="15"/>
  <c r="C481" i="15"/>
  <c r="B482" i="15"/>
  <c r="C482" i="15"/>
  <c r="B483" i="15"/>
  <c r="C483" i="15"/>
  <c r="B484" i="15"/>
  <c r="C484" i="15"/>
  <c r="B485" i="15"/>
  <c r="C485" i="15"/>
  <c r="B486" i="15"/>
  <c r="C486" i="15"/>
  <c r="B487" i="15"/>
  <c r="C487" i="15"/>
  <c r="B488" i="15"/>
  <c r="C488" i="15"/>
  <c r="B489" i="15"/>
  <c r="C489" i="15"/>
  <c r="B490" i="15"/>
  <c r="C490" i="15"/>
  <c r="B491" i="15"/>
  <c r="C491" i="15"/>
  <c r="B492" i="15"/>
  <c r="C492" i="15"/>
  <c r="B493" i="15"/>
  <c r="C493" i="15"/>
  <c r="B494" i="15"/>
  <c r="C494" i="15"/>
  <c r="B495" i="15"/>
  <c r="C495" i="15"/>
  <c r="B496" i="15"/>
  <c r="C496" i="15"/>
  <c r="B497" i="15"/>
  <c r="C497" i="15"/>
  <c r="B498" i="15"/>
  <c r="C498" i="15"/>
  <c r="B499" i="15"/>
  <c r="C499" i="15"/>
  <c r="B500" i="15"/>
  <c r="C500" i="15"/>
  <c r="B501" i="15"/>
  <c r="C501" i="15"/>
  <c r="B502" i="15"/>
  <c r="C502" i="15"/>
  <c r="B503" i="15"/>
  <c r="C503" i="15"/>
  <c r="B504" i="15"/>
  <c r="C504" i="15"/>
  <c r="B505" i="15"/>
  <c r="C505" i="15"/>
  <c r="B506" i="15"/>
  <c r="C506" i="15"/>
  <c r="B507" i="15"/>
  <c r="C507" i="15"/>
  <c r="B508" i="15"/>
  <c r="C508" i="15"/>
  <c r="B509" i="15"/>
  <c r="C509" i="15"/>
  <c r="B510" i="15"/>
  <c r="C510" i="15"/>
  <c r="B511" i="15"/>
  <c r="C511" i="15"/>
  <c r="B512" i="15"/>
  <c r="C512" i="15"/>
  <c r="B513" i="15"/>
  <c r="C513" i="15"/>
  <c r="B514" i="15"/>
  <c r="C514" i="15"/>
  <c r="B515" i="15"/>
  <c r="C515" i="15"/>
  <c r="B516" i="15"/>
  <c r="C516" i="15"/>
  <c r="B517" i="15"/>
  <c r="C517" i="15"/>
  <c r="B518" i="15"/>
  <c r="C518" i="15"/>
  <c r="B519" i="15"/>
  <c r="C519" i="15"/>
  <c r="B520" i="15"/>
  <c r="C520" i="15"/>
  <c r="B521" i="15"/>
  <c r="C521" i="15"/>
  <c r="B522" i="15"/>
  <c r="C522" i="15"/>
  <c r="B523" i="15"/>
  <c r="C523" i="15"/>
  <c r="B524" i="15"/>
  <c r="C524" i="15"/>
  <c r="B525" i="15"/>
  <c r="C525" i="15"/>
  <c r="B526" i="15"/>
  <c r="C526" i="15"/>
  <c r="B527" i="15"/>
  <c r="C527" i="15"/>
  <c r="B528" i="15"/>
  <c r="C528" i="15"/>
  <c r="B529" i="15"/>
  <c r="C529" i="15"/>
  <c r="B530" i="15"/>
  <c r="C530" i="15"/>
  <c r="B531" i="15"/>
  <c r="C531" i="15"/>
  <c r="B532" i="15"/>
  <c r="C532" i="15"/>
  <c r="B533" i="15"/>
  <c r="C533" i="15"/>
  <c r="B534" i="15"/>
  <c r="C534" i="15"/>
  <c r="B535" i="15"/>
  <c r="C535" i="15"/>
  <c r="B536" i="15"/>
  <c r="C536" i="15"/>
  <c r="B537" i="15"/>
  <c r="C537" i="15"/>
  <c r="B538" i="15"/>
  <c r="C538" i="15"/>
  <c r="B539" i="15"/>
  <c r="C539" i="15"/>
  <c r="B540" i="15"/>
  <c r="C540" i="15"/>
  <c r="B541" i="15"/>
  <c r="C541" i="15"/>
  <c r="B542" i="15"/>
  <c r="C542" i="15"/>
  <c r="B543" i="15"/>
  <c r="C543" i="15"/>
  <c r="B544" i="15"/>
  <c r="C544" i="15"/>
  <c r="B545" i="15"/>
  <c r="C545" i="15"/>
  <c r="B546" i="15"/>
  <c r="C546" i="15"/>
  <c r="B547" i="15"/>
  <c r="C547" i="15"/>
  <c r="B548" i="15"/>
  <c r="C548" i="15"/>
  <c r="B549" i="15"/>
  <c r="C549" i="15"/>
  <c r="B550" i="15"/>
  <c r="C550" i="15"/>
  <c r="B551" i="15"/>
  <c r="C551" i="15"/>
  <c r="B552" i="15"/>
  <c r="C552" i="15"/>
  <c r="B553" i="15"/>
  <c r="C553" i="15"/>
  <c r="B554" i="15"/>
  <c r="C554" i="15"/>
  <c r="B555" i="15"/>
  <c r="C555" i="15"/>
  <c r="B556" i="15"/>
  <c r="C556" i="15"/>
  <c r="B557" i="15"/>
  <c r="C557" i="15"/>
  <c r="B558" i="15"/>
  <c r="C558" i="15"/>
  <c r="B559" i="15"/>
  <c r="C559" i="15"/>
  <c r="B560" i="15"/>
  <c r="C560" i="15"/>
  <c r="B561" i="15"/>
  <c r="C561" i="15"/>
  <c r="B562" i="15"/>
  <c r="C562" i="15"/>
  <c r="B563" i="15"/>
  <c r="C563" i="15"/>
  <c r="B564" i="15"/>
  <c r="C564" i="15"/>
  <c r="B565" i="15"/>
  <c r="C565" i="15"/>
  <c r="B566" i="15"/>
  <c r="C566" i="15"/>
  <c r="B567" i="15"/>
  <c r="C567" i="15"/>
  <c r="B568" i="15"/>
  <c r="C568" i="15"/>
  <c r="B569" i="15"/>
  <c r="C569" i="15"/>
  <c r="B570" i="15"/>
  <c r="C570" i="15"/>
  <c r="B571" i="15"/>
  <c r="C571" i="15"/>
  <c r="B572" i="15"/>
  <c r="C572" i="15"/>
  <c r="B573" i="15"/>
  <c r="C573" i="15"/>
  <c r="B574" i="15"/>
  <c r="C574" i="15"/>
  <c r="B575" i="15"/>
  <c r="C575" i="15"/>
  <c r="B576" i="15"/>
  <c r="C576" i="15"/>
  <c r="B577" i="15"/>
  <c r="C577" i="15"/>
  <c r="B578" i="15"/>
  <c r="C578" i="15"/>
  <c r="B579" i="15"/>
  <c r="C579" i="15"/>
  <c r="B580" i="15"/>
  <c r="C580" i="15"/>
  <c r="B581" i="15"/>
  <c r="C581" i="15"/>
  <c r="B582" i="15"/>
  <c r="C582" i="15"/>
  <c r="B583" i="15"/>
  <c r="C583" i="15"/>
  <c r="B584" i="15"/>
  <c r="C584" i="15"/>
  <c r="B585" i="15"/>
  <c r="C585" i="15"/>
  <c r="B586" i="15"/>
  <c r="C586" i="15"/>
  <c r="B587" i="15"/>
  <c r="C587" i="15"/>
  <c r="B588" i="15"/>
  <c r="C588" i="15"/>
  <c r="B589" i="15"/>
  <c r="C589" i="15"/>
  <c r="B590" i="15"/>
  <c r="C590" i="15"/>
  <c r="B591" i="15"/>
  <c r="C591" i="15"/>
  <c r="B592" i="15"/>
  <c r="C592" i="15"/>
  <c r="B593" i="15"/>
  <c r="C593" i="15"/>
  <c r="B594" i="15"/>
  <c r="C594" i="15"/>
  <c r="B595" i="15"/>
  <c r="C595" i="15"/>
  <c r="B596" i="15"/>
  <c r="C596" i="15"/>
  <c r="B597" i="15"/>
  <c r="C597" i="15"/>
  <c r="B598" i="15"/>
  <c r="C598" i="15"/>
  <c r="B599" i="15"/>
  <c r="C599" i="15"/>
  <c r="B600" i="15"/>
  <c r="C600" i="15"/>
  <c r="B601" i="15"/>
  <c r="C601" i="15"/>
  <c r="B602" i="15"/>
  <c r="C602" i="15"/>
  <c r="B603" i="15"/>
  <c r="C603" i="15"/>
  <c r="B604" i="15"/>
  <c r="C604" i="15"/>
  <c r="B605" i="15"/>
  <c r="C605" i="15"/>
  <c r="B606" i="15"/>
  <c r="C606" i="15"/>
  <c r="B607" i="15"/>
  <c r="C607" i="15"/>
  <c r="B608" i="15"/>
  <c r="C608" i="15"/>
  <c r="B609" i="15"/>
  <c r="C609" i="15"/>
  <c r="B610" i="15"/>
  <c r="C610" i="15"/>
  <c r="B611" i="15"/>
  <c r="C611" i="15"/>
  <c r="B612" i="15"/>
  <c r="C612" i="15"/>
  <c r="B613" i="15"/>
  <c r="C613" i="15"/>
  <c r="B614" i="15"/>
  <c r="C614" i="15"/>
  <c r="B615" i="15"/>
  <c r="C615" i="15"/>
  <c r="B616" i="15"/>
  <c r="C616" i="15"/>
  <c r="B617" i="15"/>
  <c r="C617" i="15"/>
  <c r="B618" i="15"/>
  <c r="C618" i="15"/>
  <c r="B619" i="15"/>
  <c r="C619" i="15"/>
  <c r="B620" i="15"/>
  <c r="C620" i="15"/>
  <c r="B621" i="15"/>
  <c r="C621" i="15"/>
  <c r="B622" i="15"/>
  <c r="C622" i="15"/>
  <c r="B623" i="15"/>
  <c r="C623" i="15"/>
  <c r="B624" i="15"/>
  <c r="C624" i="15"/>
  <c r="B625" i="15"/>
  <c r="C625" i="15"/>
  <c r="B626" i="15"/>
  <c r="C626" i="15"/>
  <c r="B627" i="15"/>
  <c r="C627" i="15"/>
  <c r="B628" i="15"/>
  <c r="C628" i="15"/>
  <c r="B629" i="15"/>
  <c r="C629" i="15"/>
  <c r="B630" i="15"/>
  <c r="C630" i="15"/>
  <c r="B631" i="15"/>
  <c r="C631" i="15"/>
  <c r="B632" i="15"/>
  <c r="C632" i="15"/>
  <c r="B633" i="15"/>
  <c r="C633" i="15"/>
  <c r="B634" i="15"/>
  <c r="C634" i="15"/>
  <c r="B635" i="15"/>
  <c r="C635" i="15"/>
  <c r="B636" i="15"/>
  <c r="C636" i="15"/>
  <c r="B637" i="15"/>
  <c r="C637" i="15"/>
  <c r="B638" i="15"/>
  <c r="C638" i="15"/>
  <c r="B639" i="15"/>
  <c r="C639" i="15"/>
  <c r="B640" i="15"/>
  <c r="C640" i="15"/>
  <c r="B641" i="15"/>
  <c r="C641" i="15"/>
  <c r="B642" i="15"/>
  <c r="C642" i="15"/>
  <c r="B643" i="15"/>
  <c r="C643" i="15"/>
  <c r="B644" i="15"/>
  <c r="C644" i="15"/>
  <c r="B645" i="15"/>
  <c r="C645" i="15"/>
  <c r="B646" i="15"/>
  <c r="C646" i="15"/>
  <c r="B647" i="15"/>
  <c r="C647" i="15"/>
  <c r="B648" i="15"/>
  <c r="C648" i="15"/>
  <c r="B649" i="15"/>
  <c r="C649" i="15"/>
  <c r="B650" i="15"/>
  <c r="C650" i="15"/>
  <c r="B651" i="15"/>
  <c r="C651" i="15"/>
  <c r="B652" i="15"/>
  <c r="C652" i="15"/>
  <c r="B653" i="15"/>
  <c r="C653" i="15"/>
  <c r="B654" i="15"/>
  <c r="C654" i="15"/>
  <c r="B655" i="15"/>
  <c r="C655" i="15"/>
  <c r="B656" i="15"/>
  <c r="C656" i="15"/>
  <c r="B657" i="15"/>
  <c r="C657" i="15"/>
  <c r="B658" i="15"/>
  <c r="C658" i="15"/>
  <c r="B659" i="15"/>
  <c r="C659" i="15"/>
  <c r="B660" i="15"/>
  <c r="C660" i="15"/>
  <c r="B661" i="15"/>
  <c r="C661" i="15"/>
  <c r="B662" i="15"/>
  <c r="C662" i="15"/>
  <c r="B663" i="15"/>
  <c r="C663" i="15"/>
  <c r="B664" i="15"/>
  <c r="C664" i="15"/>
  <c r="B665" i="15"/>
  <c r="C665" i="15"/>
  <c r="B666" i="15"/>
  <c r="C666" i="15"/>
  <c r="B667" i="15"/>
  <c r="C667" i="15"/>
  <c r="B668" i="15"/>
  <c r="C668" i="15"/>
  <c r="B669" i="15"/>
  <c r="C669" i="15"/>
  <c r="B670" i="15"/>
  <c r="C670" i="15"/>
  <c r="B671" i="15"/>
  <c r="C671" i="15"/>
  <c r="B672" i="15"/>
  <c r="C672" i="15"/>
  <c r="B673" i="15"/>
  <c r="C673" i="15"/>
  <c r="B674" i="15"/>
  <c r="C674" i="15"/>
  <c r="B675" i="15"/>
  <c r="C675" i="15"/>
  <c r="B676" i="15"/>
  <c r="C676" i="15"/>
  <c r="B677" i="15"/>
  <c r="C677" i="15"/>
  <c r="B678" i="15"/>
  <c r="C678" i="15"/>
  <c r="B679" i="15"/>
  <c r="C679" i="15"/>
  <c r="B680" i="15"/>
  <c r="C680" i="15"/>
  <c r="B681" i="15"/>
  <c r="C681" i="15"/>
  <c r="B682" i="15"/>
  <c r="C682" i="15"/>
  <c r="B683" i="15"/>
  <c r="C683" i="15"/>
  <c r="B684" i="15"/>
  <c r="C684" i="15"/>
  <c r="B685" i="15"/>
  <c r="C685" i="15"/>
  <c r="B686" i="15"/>
  <c r="C686" i="15"/>
  <c r="B687" i="15"/>
  <c r="C687" i="15"/>
  <c r="B688" i="15"/>
  <c r="C688" i="15"/>
  <c r="B689" i="15"/>
  <c r="C689" i="15"/>
  <c r="B690" i="15"/>
  <c r="C690" i="15"/>
  <c r="B691" i="15"/>
  <c r="C691" i="15"/>
  <c r="B692" i="15"/>
  <c r="C692" i="15"/>
  <c r="B693" i="15"/>
  <c r="C693" i="15"/>
  <c r="B694" i="15"/>
  <c r="C694" i="15"/>
  <c r="B695" i="15"/>
  <c r="C695" i="15"/>
  <c r="B696" i="15"/>
  <c r="C696" i="15"/>
  <c r="B697" i="15"/>
  <c r="C697" i="15"/>
  <c r="B698" i="15"/>
  <c r="C698" i="15"/>
  <c r="B699" i="15"/>
  <c r="C699" i="15"/>
  <c r="B700" i="15"/>
  <c r="C700" i="15"/>
  <c r="B701" i="15"/>
  <c r="C701" i="15"/>
  <c r="B702" i="15"/>
  <c r="C702" i="15"/>
  <c r="B703" i="15"/>
  <c r="C703" i="15"/>
  <c r="B704" i="15"/>
  <c r="C704" i="15"/>
  <c r="B705" i="15"/>
  <c r="C705" i="15"/>
  <c r="B706" i="15"/>
  <c r="C706" i="15"/>
  <c r="B707" i="15"/>
  <c r="C707" i="15"/>
  <c r="B708" i="15"/>
  <c r="C708" i="15"/>
  <c r="B709" i="15"/>
  <c r="C709" i="15"/>
  <c r="B710" i="15"/>
  <c r="C710" i="15"/>
  <c r="B711" i="15"/>
  <c r="C711" i="15"/>
  <c r="B712" i="15"/>
  <c r="C712" i="15"/>
  <c r="B713" i="15"/>
  <c r="C713" i="15"/>
  <c r="B714" i="15"/>
  <c r="C714" i="15"/>
  <c r="B715" i="15"/>
  <c r="C715" i="15"/>
  <c r="B716" i="15"/>
  <c r="C716" i="15"/>
  <c r="B717" i="15"/>
  <c r="C717" i="15"/>
  <c r="B718" i="15"/>
  <c r="C718" i="15"/>
  <c r="B719" i="15"/>
  <c r="C719" i="15"/>
  <c r="B720" i="15"/>
  <c r="C720" i="15"/>
  <c r="B721" i="15"/>
  <c r="C721" i="15"/>
  <c r="B722" i="15"/>
  <c r="C722" i="15"/>
  <c r="B723" i="15"/>
  <c r="C723" i="15"/>
  <c r="B724" i="15"/>
  <c r="C724" i="15"/>
  <c r="B725" i="15"/>
  <c r="C725" i="15"/>
  <c r="B726" i="15"/>
  <c r="C726" i="15"/>
  <c r="B727" i="15"/>
  <c r="C727" i="15"/>
  <c r="B728" i="15"/>
  <c r="C728" i="15"/>
  <c r="B729" i="15"/>
  <c r="C729" i="15"/>
  <c r="B730" i="15"/>
  <c r="C730" i="15"/>
  <c r="B731" i="15"/>
  <c r="C731" i="15"/>
  <c r="B732" i="15"/>
  <c r="C732" i="15"/>
  <c r="B733" i="15"/>
  <c r="C733" i="15"/>
  <c r="B734" i="15"/>
  <c r="C734" i="15"/>
  <c r="B735" i="15"/>
  <c r="C735" i="15"/>
  <c r="B736" i="15"/>
  <c r="C736" i="15"/>
  <c r="B737" i="15"/>
  <c r="C737" i="15"/>
  <c r="B738" i="15"/>
  <c r="C738" i="15"/>
  <c r="B739" i="15"/>
  <c r="C739" i="15"/>
  <c r="B740" i="15"/>
  <c r="C740" i="15"/>
  <c r="B741" i="15"/>
  <c r="C741" i="15"/>
  <c r="B742" i="15"/>
  <c r="C742" i="15"/>
  <c r="B743" i="15"/>
  <c r="C743" i="15"/>
  <c r="B744" i="15"/>
  <c r="C744" i="15"/>
  <c r="B745" i="15"/>
  <c r="C745" i="15"/>
  <c r="B746" i="15"/>
  <c r="C746" i="15"/>
  <c r="B747" i="15"/>
  <c r="C747" i="15"/>
  <c r="B748" i="15"/>
  <c r="C748" i="15"/>
  <c r="B749" i="15"/>
  <c r="C749" i="15"/>
  <c r="B750" i="15"/>
  <c r="C750" i="15"/>
  <c r="B751" i="15"/>
  <c r="C751" i="15"/>
  <c r="B752" i="15"/>
  <c r="C752" i="15"/>
  <c r="B753" i="15"/>
  <c r="C753" i="15"/>
  <c r="B754" i="15"/>
  <c r="C754" i="15"/>
  <c r="B755" i="15"/>
  <c r="C755" i="15"/>
  <c r="B756" i="15"/>
  <c r="C756" i="15"/>
  <c r="B757" i="15"/>
  <c r="C757" i="15"/>
  <c r="B758" i="15"/>
  <c r="C758" i="15"/>
  <c r="B759" i="15"/>
  <c r="C759" i="15"/>
  <c r="B760" i="15"/>
  <c r="C760" i="15"/>
  <c r="B761" i="15"/>
  <c r="C761" i="15"/>
  <c r="B762" i="15"/>
  <c r="C762" i="15"/>
  <c r="B763" i="15"/>
  <c r="C763" i="15"/>
  <c r="B764" i="15"/>
  <c r="C764" i="15"/>
  <c r="B765" i="15"/>
  <c r="C765" i="15"/>
  <c r="B766" i="15"/>
  <c r="C766" i="15"/>
  <c r="B767" i="15"/>
  <c r="C767" i="15"/>
  <c r="B768" i="15"/>
  <c r="C768" i="15"/>
  <c r="B769" i="15"/>
  <c r="C769" i="15"/>
  <c r="B770" i="15"/>
  <c r="C770" i="15"/>
  <c r="B771" i="15"/>
  <c r="C771" i="15"/>
  <c r="B772" i="15"/>
  <c r="C772" i="15"/>
  <c r="B773" i="15"/>
  <c r="C773" i="15"/>
  <c r="B774" i="15"/>
  <c r="C774" i="15"/>
  <c r="B775" i="15"/>
  <c r="C775" i="15"/>
  <c r="B776" i="15"/>
  <c r="C776" i="15"/>
  <c r="B777" i="15"/>
  <c r="C777" i="15"/>
  <c r="B778" i="15"/>
  <c r="C778" i="15"/>
  <c r="B779" i="15"/>
  <c r="C779" i="15"/>
  <c r="B780" i="15"/>
  <c r="C780" i="15"/>
  <c r="B781" i="15"/>
  <c r="C781" i="15"/>
  <c r="B782" i="15"/>
  <c r="C782" i="15"/>
  <c r="B783" i="15"/>
  <c r="C783" i="15"/>
  <c r="B784" i="15"/>
  <c r="C784" i="15"/>
  <c r="B785" i="15"/>
  <c r="C785" i="15"/>
  <c r="B786" i="15"/>
  <c r="C786" i="15"/>
  <c r="B787" i="15"/>
  <c r="C787" i="15"/>
  <c r="B788" i="15"/>
  <c r="C788" i="15"/>
  <c r="B789" i="15"/>
  <c r="C789" i="15"/>
  <c r="B790" i="15"/>
  <c r="C790" i="15"/>
  <c r="B791" i="15"/>
  <c r="C791" i="15"/>
  <c r="B792" i="15"/>
  <c r="C792" i="15"/>
  <c r="B793" i="15"/>
  <c r="C793" i="15"/>
  <c r="B794" i="15"/>
  <c r="C794" i="15"/>
  <c r="B795" i="15"/>
  <c r="C795" i="15"/>
  <c r="B796" i="15"/>
  <c r="C796" i="15"/>
  <c r="B797" i="15"/>
  <c r="C797" i="15"/>
  <c r="B798" i="15"/>
  <c r="C798" i="15"/>
  <c r="B799" i="15"/>
  <c r="C799" i="15"/>
  <c r="B800" i="15"/>
  <c r="C800" i="15"/>
  <c r="B801" i="15"/>
  <c r="C801" i="15"/>
  <c r="B802" i="15"/>
  <c r="C802" i="15"/>
  <c r="B803" i="15"/>
  <c r="C803" i="15"/>
  <c r="B804" i="15"/>
  <c r="C804" i="15"/>
  <c r="B805" i="15"/>
  <c r="C805" i="15"/>
  <c r="B806" i="15"/>
  <c r="C806" i="15"/>
  <c r="B807" i="15"/>
  <c r="C807" i="15"/>
  <c r="B808" i="15"/>
  <c r="C808" i="15"/>
  <c r="B809" i="15"/>
  <c r="C809" i="15"/>
  <c r="B810" i="15"/>
  <c r="C810" i="15"/>
  <c r="B811" i="15"/>
  <c r="C811" i="15"/>
  <c r="B812" i="15"/>
  <c r="C812" i="15"/>
  <c r="B813" i="15"/>
  <c r="C813" i="15"/>
  <c r="B814" i="15"/>
  <c r="C814" i="15"/>
  <c r="B815" i="15"/>
  <c r="C815" i="15"/>
  <c r="B816" i="15"/>
  <c r="C816" i="15"/>
  <c r="B817" i="15"/>
  <c r="C817" i="15"/>
  <c r="B818" i="15"/>
  <c r="C818" i="15"/>
  <c r="B819" i="15"/>
  <c r="C819" i="15"/>
  <c r="B820" i="15"/>
  <c r="C820" i="15"/>
  <c r="B821" i="15"/>
  <c r="C821" i="15"/>
  <c r="B822" i="15"/>
  <c r="C822" i="15"/>
  <c r="B823" i="15"/>
  <c r="C823" i="15"/>
  <c r="B824" i="15"/>
  <c r="C824" i="15"/>
  <c r="B825" i="15"/>
  <c r="C825" i="15"/>
  <c r="B826" i="15"/>
  <c r="C826" i="15"/>
  <c r="B827" i="15"/>
  <c r="C827" i="15"/>
  <c r="B828" i="15"/>
  <c r="C828" i="15"/>
  <c r="B829" i="15"/>
  <c r="C829" i="15"/>
  <c r="B830" i="15"/>
  <c r="C830" i="15"/>
  <c r="B831" i="15"/>
  <c r="C831" i="15"/>
  <c r="B832" i="15"/>
  <c r="C832" i="15"/>
  <c r="B833" i="15"/>
  <c r="C833" i="15"/>
  <c r="B834" i="15"/>
  <c r="C834" i="15"/>
  <c r="B835" i="15"/>
  <c r="C835" i="15"/>
  <c r="B836" i="15"/>
  <c r="C836" i="15"/>
  <c r="B837" i="15"/>
  <c r="C837" i="15"/>
  <c r="B838" i="15"/>
  <c r="C838" i="15"/>
  <c r="B839" i="15"/>
  <c r="C839" i="15"/>
  <c r="B840" i="15"/>
  <c r="C840" i="15"/>
  <c r="B841" i="15"/>
  <c r="C841" i="15"/>
  <c r="B842" i="15"/>
  <c r="C842" i="15"/>
  <c r="B843" i="15"/>
  <c r="C843" i="15"/>
  <c r="B844" i="15"/>
  <c r="C844" i="15"/>
  <c r="B845" i="15"/>
  <c r="C845" i="15"/>
  <c r="B846" i="15"/>
  <c r="C846" i="15"/>
  <c r="B847" i="15"/>
  <c r="C847" i="15"/>
  <c r="B848" i="15"/>
  <c r="C848" i="15"/>
  <c r="B849" i="15"/>
  <c r="C849" i="15"/>
  <c r="B850" i="15"/>
  <c r="C850" i="15"/>
  <c r="B851" i="15"/>
  <c r="C851" i="15"/>
  <c r="B852" i="15"/>
  <c r="C852" i="15"/>
  <c r="B853" i="15"/>
  <c r="C853" i="15"/>
  <c r="B854" i="15"/>
  <c r="C854" i="15"/>
  <c r="B855" i="15"/>
  <c r="C855" i="15"/>
  <c r="B856" i="15"/>
  <c r="C856" i="15"/>
  <c r="B857" i="15"/>
  <c r="C857" i="15"/>
  <c r="B858" i="15"/>
  <c r="C858" i="15"/>
  <c r="B859" i="15"/>
  <c r="C859" i="15"/>
  <c r="B860" i="15"/>
  <c r="C860" i="15"/>
  <c r="B861" i="15"/>
  <c r="C861" i="15"/>
  <c r="B862" i="15"/>
  <c r="C862" i="15"/>
  <c r="B863" i="15"/>
  <c r="C863" i="15"/>
  <c r="B864" i="15"/>
  <c r="C864" i="15"/>
  <c r="B865" i="15"/>
  <c r="C865" i="15"/>
  <c r="B866" i="15"/>
  <c r="C866" i="15"/>
  <c r="B867" i="15"/>
  <c r="C867" i="15"/>
  <c r="B868" i="15"/>
  <c r="C868" i="15"/>
  <c r="B869" i="15"/>
  <c r="C869" i="15"/>
  <c r="B870" i="15"/>
  <c r="C870" i="15"/>
  <c r="B871" i="15"/>
  <c r="C871" i="15"/>
  <c r="B872" i="15"/>
  <c r="C872" i="15"/>
  <c r="B873" i="15"/>
  <c r="C873" i="15"/>
  <c r="B874" i="15"/>
  <c r="C874" i="15"/>
  <c r="B875" i="15"/>
  <c r="C875" i="15"/>
  <c r="B876" i="15"/>
  <c r="C876" i="15"/>
  <c r="B877" i="15"/>
  <c r="C877" i="15"/>
  <c r="B878" i="15"/>
  <c r="C878" i="15"/>
  <c r="B879" i="15"/>
  <c r="C879" i="15"/>
  <c r="B880" i="15"/>
  <c r="C880" i="15"/>
  <c r="B881" i="15"/>
  <c r="C881" i="15"/>
  <c r="B882" i="15"/>
  <c r="C882" i="15"/>
  <c r="B883" i="15"/>
  <c r="C883" i="15"/>
  <c r="B884" i="15"/>
  <c r="C884" i="15"/>
  <c r="B885" i="15"/>
  <c r="C885" i="15"/>
  <c r="B886" i="15"/>
  <c r="C886" i="15"/>
  <c r="B887" i="15"/>
  <c r="C887" i="15"/>
  <c r="B888" i="15"/>
  <c r="C888" i="15"/>
  <c r="B889" i="15"/>
  <c r="C889" i="15"/>
  <c r="B890" i="15"/>
  <c r="C890" i="15"/>
  <c r="B891" i="15"/>
  <c r="C891" i="15"/>
  <c r="B892" i="15"/>
  <c r="C892" i="15"/>
  <c r="B893" i="15"/>
  <c r="C893" i="15"/>
  <c r="B894" i="15"/>
  <c r="C894" i="15"/>
  <c r="B895" i="15"/>
  <c r="C895" i="15"/>
  <c r="B896" i="15"/>
  <c r="C896" i="15"/>
  <c r="B897" i="15"/>
  <c r="C897" i="15"/>
  <c r="B898" i="15"/>
  <c r="C898" i="15"/>
  <c r="B899" i="15"/>
  <c r="C899" i="15"/>
  <c r="B900" i="15"/>
  <c r="C900" i="15"/>
  <c r="B901" i="15"/>
  <c r="C901" i="15"/>
  <c r="B902" i="15"/>
  <c r="C902" i="15"/>
  <c r="B903" i="15"/>
  <c r="C903" i="15"/>
  <c r="B904" i="15"/>
  <c r="C904" i="15"/>
  <c r="B905" i="15"/>
  <c r="C905" i="15"/>
  <c r="B906" i="15"/>
  <c r="C906" i="15"/>
  <c r="B907" i="15"/>
  <c r="C907" i="15"/>
  <c r="B908" i="15"/>
  <c r="C908" i="15"/>
  <c r="B909" i="15"/>
  <c r="C909" i="15"/>
  <c r="B910" i="15"/>
  <c r="C910" i="15"/>
  <c r="B911" i="15"/>
  <c r="C911" i="15"/>
  <c r="B912" i="15"/>
  <c r="C912" i="15"/>
  <c r="B913" i="15"/>
  <c r="C913" i="15"/>
  <c r="B914" i="15"/>
  <c r="C914" i="15"/>
  <c r="B915" i="15"/>
  <c r="C915" i="15"/>
  <c r="B916" i="15"/>
  <c r="C916" i="15"/>
  <c r="B917" i="15"/>
  <c r="C917" i="15"/>
  <c r="B918" i="15"/>
  <c r="C918" i="15"/>
  <c r="B919" i="15"/>
  <c r="C919" i="15"/>
  <c r="B920" i="15"/>
  <c r="C920" i="15"/>
  <c r="B921" i="15"/>
  <c r="C921" i="15"/>
  <c r="B922" i="15"/>
  <c r="C922" i="15"/>
  <c r="B923" i="15"/>
  <c r="C923" i="15"/>
  <c r="B924" i="15"/>
  <c r="C924" i="15"/>
  <c r="B925" i="15"/>
  <c r="C925" i="15"/>
  <c r="B926" i="15"/>
  <c r="C926" i="15"/>
  <c r="B927" i="15"/>
  <c r="C927" i="15"/>
  <c r="B928" i="15"/>
  <c r="C928" i="15"/>
  <c r="B929" i="15"/>
  <c r="C929" i="15"/>
  <c r="B930" i="15"/>
  <c r="C930" i="15"/>
  <c r="B931" i="15"/>
  <c r="C931" i="15"/>
  <c r="B932" i="15"/>
  <c r="C932" i="15"/>
  <c r="B933" i="15"/>
  <c r="C933" i="15"/>
  <c r="B934" i="15"/>
  <c r="C934" i="15"/>
  <c r="B935" i="15"/>
  <c r="C935" i="15"/>
  <c r="B936" i="15"/>
  <c r="C936" i="15"/>
  <c r="B937" i="15"/>
  <c r="C937" i="15"/>
  <c r="B938" i="15"/>
  <c r="C938" i="15"/>
  <c r="B939" i="15"/>
  <c r="C939" i="15"/>
  <c r="B940" i="15"/>
  <c r="C940" i="15"/>
  <c r="B941" i="15"/>
  <c r="C941" i="15"/>
  <c r="B942" i="15"/>
  <c r="C942" i="15"/>
  <c r="B943" i="15"/>
  <c r="C943" i="15"/>
  <c r="B944" i="15"/>
  <c r="C944" i="15"/>
  <c r="B945" i="15"/>
  <c r="C945" i="15"/>
  <c r="B946" i="15"/>
  <c r="C946" i="15"/>
  <c r="B947" i="15"/>
  <c r="C947" i="15"/>
  <c r="B948" i="15"/>
  <c r="C948" i="15"/>
  <c r="B949" i="15"/>
  <c r="C949" i="15"/>
  <c r="B950" i="15"/>
  <c r="C950" i="15"/>
  <c r="B951" i="15"/>
  <c r="C951" i="15"/>
  <c r="B952" i="15"/>
  <c r="C952" i="15"/>
  <c r="B953" i="15"/>
  <c r="C953" i="15"/>
  <c r="B954" i="15"/>
  <c r="C954" i="15"/>
  <c r="B955" i="15"/>
  <c r="C955" i="15"/>
  <c r="B956" i="15"/>
  <c r="C956" i="15"/>
  <c r="B957" i="15"/>
  <c r="C957" i="15"/>
  <c r="B958" i="15"/>
  <c r="C958" i="15"/>
  <c r="B959" i="15"/>
  <c r="C959" i="15"/>
  <c r="B960" i="15"/>
  <c r="C960" i="15"/>
  <c r="B961" i="15"/>
  <c r="C961" i="15"/>
  <c r="B962" i="15"/>
  <c r="C962" i="15"/>
  <c r="B963" i="15"/>
  <c r="C963" i="15"/>
  <c r="B964" i="15"/>
  <c r="C964" i="15"/>
  <c r="B965" i="15"/>
  <c r="C965" i="15"/>
  <c r="B966" i="15"/>
  <c r="C966" i="15"/>
  <c r="B967" i="15"/>
  <c r="C967" i="15"/>
  <c r="B968" i="15"/>
  <c r="C968" i="15"/>
  <c r="B969" i="15"/>
  <c r="C969" i="15"/>
  <c r="B970" i="15"/>
  <c r="C970" i="15"/>
  <c r="B971" i="15"/>
  <c r="C971" i="15"/>
  <c r="B972" i="15"/>
  <c r="C972" i="15"/>
  <c r="B973" i="15"/>
  <c r="C973" i="15"/>
  <c r="B974" i="15"/>
  <c r="C974" i="15"/>
  <c r="B975" i="15"/>
  <c r="C975" i="15"/>
  <c r="B976" i="15"/>
  <c r="C976" i="15"/>
  <c r="B977" i="15"/>
  <c r="C977" i="15"/>
  <c r="B978" i="15"/>
  <c r="C978" i="15"/>
  <c r="B979" i="15"/>
  <c r="C979" i="15"/>
  <c r="B980" i="15"/>
  <c r="C980" i="15"/>
  <c r="B981" i="15"/>
  <c r="C981" i="15"/>
  <c r="B982" i="15"/>
  <c r="C982" i="15"/>
  <c r="B983" i="15"/>
  <c r="C983" i="15"/>
  <c r="B984" i="15"/>
  <c r="C984" i="15"/>
  <c r="B985" i="15"/>
  <c r="C985" i="15"/>
  <c r="B986" i="15"/>
  <c r="C986" i="15"/>
  <c r="B987" i="15"/>
  <c r="C987" i="15"/>
  <c r="B988" i="15"/>
  <c r="C988" i="15"/>
  <c r="B989" i="15"/>
  <c r="C989" i="15"/>
  <c r="B990" i="15"/>
  <c r="C990" i="15"/>
  <c r="B991" i="15"/>
  <c r="C991" i="15"/>
  <c r="B992" i="15"/>
  <c r="C992" i="15"/>
  <c r="B993" i="15"/>
  <c r="C993" i="15"/>
  <c r="B994" i="15"/>
  <c r="C994" i="15"/>
  <c r="B995" i="15"/>
  <c r="C995" i="15"/>
  <c r="B996" i="15"/>
  <c r="C996" i="15"/>
  <c r="B997" i="15"/>
  <c r="C997" i="15"/>
  <c r="B998" i="15"/>
  <c r="C998" i="15"/>
  <c r="B999" i="15"/>
  <c r="C999" i="15"/>
  <c r="B1000" i="15"/>
  <c r="C1000" i="15"/>
  <c r="B1001" i="15"/>
  <c r="C1001" i="15"/>
  <c r="B1002" i="15"/>
  <c r="C1002" i="15"/>
  <c r="B1003" i="15"/>
  <c r="C1003" i="15"/>
  <c r="B1004" i="15"/>
  <c r="C1004" i="15"/>
  <c r="B1005" i="15"/>
  <c r="C1005" i="15"/>
  <c r="B1006" i="15"/>
  <c r="C1006" i="15"/>
  <c r="B1007" i="15"/>
  <c r="C1007" i="15"/>
  <c r="B1008" i="15"/>
  <c r="C1008" i="15"/>
  <c r="B1009" i="15"/>
  <c r="C1009" i="15"/>
  <c r="B1010" i="15"/>
  <c r="C1010" i="15"/>
  <c r="B1011" i="15"/>
  <c r="C1011" i="15"/>
  <c r="B1012" i="15"/>
  <c r="C1012" i="15"/>
  <c r="B1013" i="15"/>
  <c r="C1013" i="15"/>
  <c r="B1014" i="15"/>
  <c r="C1014" i="15"/>
  <c r="B1015" i="15"/>
  <c r="C1015" i="15"/>
  <c r="B1016" i="15"/>
  <c r="C1016" i="15"/>
  <c r="B1017" i="15"/>
  <c r="C1017" i="15"/>
  <c r="B1018" i="15"/>
  <c r="C1018" i="15"/>
  <c r="B1019" i="15"/>
  <c r="C1019" i="15"/>
  <c r="B1020" i="15"/>
  <c r="C1020" i="15"/>
  <c r="B1021" i="15"/>
  <c r="C1021" i="15"/>
  <c r="B1022" i="15"/>
  <c r="C1022" i="15"/>
  <c r="B1023" i="15"/>
  <c r="C1023" i="15"/>
  <c r="B1024" i="15"/>
  <c r="C1024" i="15"/>
  <c r="B1025" i="15"/>
  <c r="C1025" i="15"/>
  <c r="B1026" i="15"/>
  <c r="C1026" i="15"/>
  <c r="B1027" i="15"/>
  <c r="C1027" i="15"/>
  <c r="B1028" i="15"/>
  <c r="C1028" i="15"/>
  <c r="B1029" i="15"/>
  <c r="C1029" i="15"/>
  <c r="B1030" i="15"/>
  <c r="C1030" i="15"/>
  <c r="B1031" i="15"/>
  <c r="C1031" i="15"/>
  <c r="B1032" i="15"/>
  <c r="C1032" i="15"/>
  <c r="B1033" i="15"/>
  <c r="C1033" i="15"/>
  <c r="B1034" i="15"/>
  <c r="C1034" i="15"/>
  <c r="B1035" i="15"/>
  <c r="C1035" i="15"/>
  <c r="B1036" i="15"/>
  <c r="C1036" i="15"/>
  <c r="B1037" i="15"/>
  <c r="C1037" i="15"/>
  <c r="B1038" i="15"/>
  <c r="C1038" i="15"/>
  <c r="B1039" i="15"/>
  <c r="C1039" i="15"/>
  <c r="B1040" i="15"/>
  <c r="C1040" i="15"/>
  <c r="B1041" i="15"/>
  <c r="C1041" i="15"/>
  <c r="B1042" i="15"/>
  <c r="C1042" i="15"/>
  <c r="B1043" i="15"/>
  <c r="C1043" i="15"/>
  <c r="B1044" i="15"/>
  <c r="C1044" i="15"/>
  <c r="B1045" i="15"/>
  <c r="C1045" i="15"/>
  <c r="B1046" i="15"/>
  <c r="C1046" i="15"/>
  <c r="B1047" i="15"/>
  <c r="C1047" i="15"/>
  <c r="B1048" i="15"/>
  <c r="C1048" i="15"/>
  <c r="B1049" i="15"/>
  <c r="C1049" i="15"/>
  <c r="B1050" i="15"/>
  <c r="C1050" i="15"/>
  <c r="B1051" i="15"/>
  <c r="C1051" i="15"/>
  <c r="B1052" i="15"/>
  <c r="C1052" i="15"/>
  <c r="B1053" i="15"/>
  <c r="C1053" i="15"/>
  <c r="B1054" i="15"/>
  <c r="C1054" i="15"/>
  <c r="B1055" i="15"/>
  <c r="C1055" i="15"/>
  <c r="B1056" i="15"/>
  <c r="C1056" i="15"/>
  <c r="B1057" i="15"/>
  <c r="C1057" i="15"/>
  <c r="B1058" i="15"/>
  <c r="C1058" i="15"/>
  <c r="B1059" i="15"/>
  <c r="C1059" i="15"/>
  <c r="B1060" i="15"/>
  <c r="C1060" i="15"/>
  <c r="B1061" i="15"/>
  <c r="C1061" i="15"/>
  <c r="B1062" i="15"/>
  <c r="C1062" i="15"/>
  <c r="B1063" i="15"/>
  <c r="C1063" i="15"/>
  <c r="B1064" i="15"/>
  <c r="C1064" i="15"/>
  <c r="B1065" i="15"/>
  <c r="C1065" i="15"/>
  <c r="B1066" i="15"/>
  <c r="C1066" i="15"/>
  <c r="B1067" i="15"/>
  <c r="C1067" i="15"/>
  <c r="B1068" i="15"/>
  <c r="C1068" i="15"/>
  <c r="B1069" i="15"/>
  <c r="C1069" i="15"/>
  <c r="B1070" i="15"/>
  <c r="C1070" i="15"/>
  <c r="B1071" i="15"/>
  <c r="C1071" i="15"/>
  <c r="B1072" i="15"/>
  <c r="C1072" i="15"/>
  <c r="B1073" i="15"/>
  <c r="C1073" i="15"/>
  <c r="B1074" i="15"/>
  <c r="C1074" i="15"/>
  <c r="B1075" i="15"/>
  <c r="C1075" i="15"/>
  <c r="B1076" i="15"/>
  <c r="C1076" i="15"/>
  <c r="B1077" i="15"/>
  <c r="C1077" i="15"/>
  <c r="B1078" i="15"/>
  <c r="C1078" i="15"/>
  <c r="B1079" i="15"/>
  <c r="C1079" i="15"/>
  <c r="B1080" i="15"/>
  <c r="C1080" i="15"/>
  <c r="B1081" i="15"/>
  <c r="C1081" i="15"/>
  <c r="B1082" i="15"/>
  <c r="C1082" i="15"/>
  <c r="B1083" i="15"/>
  <c r="C1083" i="15"/>
  <c r="B1084" i="15"/>
  <c r="C1084" i="15"/>
  <c r="B1085" i="15"/>
  <c r="C1085" i="15"/>
  <c r="B1086" i="15"/>
  <c r="C1086" i="15"/>
  <c r="B1087" i="15"/>
  <c r="C1087" i="15"/>
  <c r="B1088" i="15"/>
  <c r="C1088" i="15"/>
  <c r="B1089" i="15"/>
  <c r="C1089" i="15"/>
  <c r="B1090" i="15"/>
  <c r="C1090" i="15"/>
  <c r="B1091" i="15"/>
  <c r="C1091" i="15"/>
  <c r="B1092" i="15"/>
  <c r="C1092" i="15"/>
  <c r="B1093" i="15"/>
  <c r="C1093" i="15"/>
  <c r="B1094" i="15"/>
  <c r="C1094" i="15"/>
  <c r="B1095" i="15"/>
  <c r="C1095" i="15"/>
  <c r="B1096" i="15"/>
  <c r="C1096" i="15"/>
  <c r="B1097" i="15"/>
  <c r="C1097" i="15"/>
  <c r="B1098" i="15"/>
  <c r="C1098" i="15"/>
  <c r="B1099" i="15"/>
  <c r="C1099" i="15"/>
  <c r="B1100" i="15"/>
  <c r="C1100" i="15"/>
  <c r="B1101" i="15"/>
  <c r="C1101" i="15"/>
  <c r="B1102" i="15"/>
  <c r="C1102" i="15"/>
  <c r="B1103" i="15"/>
  <c r="C1103" i="15"/>
  <c r="B1104" i="15"/>
  <c r="C1104" i="15"/>
  <c r="B1105" i="15"/>
  <c r="C1105" i="15"/>
  <c r="B1106" i="15"/>
  <c r="C1106" i="15"/>
  <c r="B1107" i="15"/>
  <c r="C1107" i="15"/>
  <c r="B1108" i="15"/>
  <c r="C1108" i="15"/>
  <c r="B1109" i="15"/>
  <c r="C1109" i="15"/>
  <c r="B1110" i="15"/>
  <c r="C1110" i="15"/>
  <c r="B1111" i="15"/>
  <c r="C1111" i="15"/>
  <c r="B1112" i="15"/>
  <c r="C1112" i="15"/>
  <c r="B1113" i="15"/>
  <c r="C1113" i="15"/>
  <c r="B1114" i="15"/>
  <c r="C1114" i="15"/>
  <c r="B1115" i="15"/>
  <c r="C1115" i="15"/>
  <c r="B1116" i="15"/>
  <c r="C1116" i="15"/>
  <c r="B1117" i="15"/>
  <c r="C1117" i="15"/>
  <c r="B1118" i="15"/>
  <c r="C1118" i="15"/>
  <c r="B1119" i="15"/>
  <c r="C1119" i="15"/>
  <c r="B1120" i="15"/>
  <c r="C1120" i="15"/>
  <c r="B1121" i="15"/>
  <c r="C1121" i="15"/>
  <c r="B1122" i="15"/>
  <c r="C1122" i="15"/>
  <c r="B1123" i="15"/>
  <c r="C1123" i="15"/>
  <c r="B1124" i="15"/>
  <c r="C1124" i="15"/>
  <c r="B1125" i="15"/>
  <c r="C1125" i="15"/>
  <c r="B1126" i="15"/>
  <c r="C1126" i="15"/>
  <c r="B1127" i="15"/>
  <c r="C1127" i="15"/>
  <c r="B1128" i="15"/>
  <c r="C1128" i="15"/>
  <c r="B1129" i="15"/>
  <c r="C1129" i="15"/>
  <c r="B1130" i="15"/>
  <c r="C1130" i="15"/>
  <c r="B1131" i="15"/>
  <c r="C1131" i="15"/>
  <c r="B1132" i="15"/>
  <c r="C1132" i="15"/>
  <c r="B1133" i="15"/>
  <c r="C1133" i="15"/>
  <c r="B1134" i="15"/>
  <c r="C1134" i="15"/>
  <c r="B1135" i="15"/>
  <c r="C1135" i="15"/>
  <c r="B1136" i="15"/>
  <c r="C1136" i="15"/>
  <c r="B1137" i="15"/>
  <c r="C1137" i="15"/>
  <c r="B1138" i="15"/>
  <c r="C1138" i="15"/>
  <c r="B1139" i="15"/>
  <c r="C1139" i="15"/>
  <c r="B1140" i="15"/>
  <c r="C1140" i="15"/>
  <c r="B1141" i="15"/>
  <c r="C1141" i="15"/>
  <c r="B1142" i="15"/>
  <c r="C1142" i="15"/>
  <c r="B1143" i="15"/>
  <c r="C1143" i="15"/>
  <c r="B1144" i="15"/>
  <c r="C1144" i="15"/>
  <c r="B1145" i="15"/>
  <c r="C1145" i="15"/>
  <c r="B1146" i="15"/>
  <c r="C1146" i="15"/>
  <c r="B1147" i="15"/>
  <c r="C1147" i="15"/>
  <c r="B1148" i="15"/>
  <c r="C1148" i="15"/>
  <c r="B1149" i="15"/>
  <c r="C1149" i="15"/>
  <c r="B1150" i="15"/>
  <c r="C1150" i="15"/>
  <c r="B1151" i="15"/>
  <c r="C1151" i="15"/>
  <c r="B1152" i="15"/>
  <c r="C1152" i="15"/>
  <c r="B1153" i="15"/>
  <c r="C1153" i="15"/>
  <c r="B1154" i="15"/>
  <c r="C1154" i="15"/>
  <c r="B1155" i="15"/>
  <c r="C1155" i="15"/>
  <c r="B1156" i="15"/>
  <c r="C1156" i="15"/>
  <c r="B1157" i="15"/>
  <c r="C1157" i="15"/>
  <c r="B1158" i="15"/>
  <c r="C1158" i="15"/>
  <c r="B1159" i="15"/>
  <c r="C1159" i="15"/>
  <c r="B1160" i="15"/>
  <c r="C1160" i="15"/>
  <c r="B1161" i="15"/>
  <c r="C1161" i="15"/>
  <c r="B1162" i="15"/>
  <c r="C1162" i="15"/>
  <c r="B1163" i="15"/>
  <c r="C1163" i="15"/>
  <c r="B1164" i="15"/>
  <c r="C1164" i="15"/>
  <c r="B1165" i="15"/>
  <c r="C1165" i="15"/>
  <c r="B1166" i="15"/>
  <c r="C1166" i="15"/>
  <c r="B1167" i="15"/>
  <c r="C1167" i="15"/>
  <c r="B1168" i="15"/>
  <c r="C1168" i="15"/>
  <c r="B1169" i="15"/>
  <c r="C1169" i="15"/>
  <c r="B1170" i="15"/>
  <c r="C1170" i="15"/>
  <c r="B1171" i="15"/>
  <c r="C1171" i="15"/>
  <c r="B1172" i="15"/>
  <c r="C1172" i="15"/>
  <c r="B1173" i="15"/>
  <c r="C1173" i="15"/>
  <c r="B1174" i="15"/>
  <c r="C1174" i="15"/>
  <c r="B1175" i="15"/>
  <c r="C1175" i="15"/>
  <c r="B1176" i="15"/>
  <c r="C1176" i="15"/>
  <c r="B1177" i="15"/>
  <c r="C1177" i="15"/>
  <c r="B1178" i="15"/>
  <c r="C1178" i="15"/>
  <c r="B1179" i="15"/>
  <c r="C1179" i="15"/>
  <c r="B1180" i="15"/>
  <c r="C1180" i="15"/>
  <c r="B1181" i="15"/>
  <c r="C1181" i="15"/>
  <c r="B1182" i="15"/>
  <c r="C1182" i="15"/>
  <c r="B1183" i="15"/>
  <c r="C1183" i="15"/>
  <c r="B1184" i="15"/>
  <c r="C1184" i="15"/>
  <c r="B1185" i="15"/>
  <c r="C1185" i="15"/>
  <c r="B1186" i="15"/>
  <c r="C1186" i="15"/>
  <c r="B1187" i="15"/>
  <c r="C1187" i="15"/>
  <c r="B1188" i="15"/>
  <c r="C1188" i="15"/>
  <c r="B1189" i="15"/>
  <c r="C1189" i="15"/>
  <c r="B1190" i="15"/>
  <c r="C1190" i="15"/>
  <c r="B1191" i="15"/>
  <c r="C1191" i="15"/>
  <c r="B1192" i="15"/>
  <c r="C1192" i="15"/>
  <c r="B1193" i="15"/>
  <c r="C1193" i="15"/>
  <c r="B1194" i="15"/>
  <c r="C1194" i="15"/>
  <c r="B1195" i="15"/>
  <c r="C1195" i="15"/>
  <c r="B1196" i="15"/>
  <c r="C1196" i="15"/>
  <c r="B1197" i="15"/>
  <c r="C1197" i="15"/>
  <c r="B1198" i="15"/>
  <c r="C1198" i="15"/>
  <c r="B1199" i="15"/>
  <c r="C1199" i="15"/>
  <c r="B1200" i="15"/>
  <c r="C1200" i="15"/>
  <c r="B1201" i="15"/>
  <c r="C1201" i="15"/>
  <c r="B1202" i="15"/>
  <c r="C1202" i="15"/>
  <c r="B1203" i="15"/>
  <c r="C1203" i="15"/>
  <c r="B1204" i="15"/>
  <c r="C1204" i="15"/>
  <c r="B1205" i="15"/>
  <c r="C1205" i="15"/>
  <c r="B1206" i="15"/>
  <c r="C1206" i="15"/>
  <c r="B1207" i="15"/>
  <c r="C1207" i="15"/>
  <c r="B1208" i="15"/>
  <c r="C1208" i="15"/>
  <c r="B1209" i="15"/>
  <c r="C1209" i="15"/>
  <c r="B1210" i="15"/>
  <c r="C1210" i="15"/>
  <c r="B1211" i="15"/>
  <c r="C1211" i="15"/>
  <c r="B1212" i="15"/>
  <c r="C1212" i="15"/>
  <c r="B1213" i="15"/>
  <c r="C1213" i="15"/>
  <c r="B1214" i="15"/>
  <c r="C1214" i="15"/>
  <c r="B1215" i="15"/>
  <c r="C1215" i="15"/>
  <c r="B1216" i="15"/>
  <c r="C1216" i="15"/>
  <c r="B1217" i="15"/>
  <c r="C1217" i="15"/>
  <c r="B1218" i="15"/>
  <c r="C1218" i="15"/>
  <c r="B1219" i="15"/>
  <c r="C1219" i="15"/>
  <c r="B1220" i="15"/>
  <c r="C1220" i="15"/>
  <c r="B1221" i="15"/>
  <c r="C1221" i="15"/>
  <c r="B1222" i="15"/>
  <c r="C1222" i="15"/>
  <c r="B1223" i="15"/>
  <c r="C1223" i="15"/>
  <c r="B1224" i="15"/>
  <c r="C1224" i="15"/>
  <c r="B1225" i="15"/>
  <c r="C1225" i="15"/>
  <c r="B1226" i="15"/>
  <c r="C1226" i="15"/>
  <c r="B1227" i="15"/>
  <c r="C1227" i="15"/>
  <c r="B1228" i="15"/>
  <c r="C1228" i="15"/>
  <c r="B1229" i="15"/>
  <c r="C1229" i="15"/>
  <c r="B1230" i="15"/>
  <c r="C1230" i="15"/>
  <c r="B1231" i="15"/>
  <c r="C1231" i="15"/>
  <c r="B1232" i="15"/>
  <c r="C1232" i="15"/>
  <c r="B1233" i="15"/>
  <c r="C1233" i="15"/>
  <c r="B1234" i="15"/>
  <c r="C1234" i="15"/>
  <c r="B1235" i="15"/>
  <c r="C1235" i="15"/>
  <c r="B1236" i="15"/>
  <c r="C1236" i="15"/>
  <c r="B1237" i="15"/>
  <c r="C1237" i="15"/>
  <c r="B1238" i="15"/>
  <c r="C1238" i="15"/>
  <c r="B1239" i="15"/>
  <c r="C1239" i="15"/>
  <c r="B1240" i="15"/>
  <c r="C1240" i="15"/>
  <c r="B1241" i="15"/>
  <c r="C1241" i="15"/>
  <c r="B1242" i="15"/>
  <c r="C1242" i="15"/>
  <c r="B1243" i="15"/>
  <c r="C1243" i="15"/>
  <c r="B1244" i="15"/>
  <c r="C1244" i="15"/>
  <c r="B1245" i="15"/>
  <c r="C1245" i="15"/>
  <c r="B1246" i="15"/>
  <c r="C1246" i="15"/>
  <c r="B1247" i="15"/>
  <c r="C1247" i="15"/>
  <c r="B1248" i="15"/>
  <c r="C1248" i="15"/>
  <c r="B1249" i="15"/>
  <c r="C1249" i="15"/>
  <c r="B1250" i="15"/>
  <c r="C1250" i="15"/>
  <c r="B1251" i="15"/>
  <c r="C1251" i="15"/>
  <c r="B1252" i="15"/>
  <c r="C1252" i="15"/>
  <c r="B1253" i="15"/>
  <c r="C1253" i="15"/>
  <c r="B1254" i="15"/>
  <c r="C1254" i="15"/>
  <c r="B1255" i="15"/>
  <c r="C1255" i="15"/>
  <c r="B1256" i="15"/>
  <c r="C1256" i="15"/>
  <c r="B1257" i="15"/>
  <c r="C1257" i="15"/>
  <c r="B1258" i="15"/>
  <c r="C1258" i="15"/>
  <c r="B1259" i="15"/>
  <c r="C1259" i="15"/>
  <c r="B1260" i="15"/>
  <c r="C1260" i="15"/>
  <c r="B1261" i="15"/>
  <c r="C1261" i="15"/>
  <c r="B1262" i="15"/>
  <c r="C1262" i="15"/>
  <c r="B1263" i="15"/>
  <c r="C1263" i="15"/>
  <c r="B1264" i="15"/>
  <c r="C1264" i="15"/>
  <c r="B1265" i="15"/>
  <c r="C1265" i="15"/>
  <c r="B1266" i="15"/>
  <c r="C1266" i="15"/>
  <c r="B1267" i="15"/>
  <c r="C1267" i="15"/>
  <c r="B1268" i="15"/>
  <c r="C1268" i="15"/>
  <c r="B1269" i="15"/>
  <c r="C1269" i="15"/>
  <c r="B1270" i="15"/>
  <c r="C1270" i="15"/>
  <c r="B1271" i="15"/>
  <c r="C1271" i="15"/>
  <c r="B1272" i="15"/>
  <c r="C1272" i="15"/>
  <c r="B1273" i="15"/>
  <c r="C1273" i="15"/>
  <c r="B1274" i="15"/>
  <c r="C1274" i="15"/>
  <c r="B1275" i="15"/>
  <c r="C1275" i="15"/>
  <c r="B1276" i="15"/>
  <c r="C1276" i="15"/>
  <c r="B1277" i="15"/>
  <c r="C1277" i="15"/>
  <c r="B1278" i="15"/>
  <c r="C1278" i="15"/>
  <c r="B1279" i="15"/>
  <c r="C1279" i="15"/>
  <c r="B1280" i="15"/>
  <c r="C1280" i="15"/>
  <c r="B1281" i="15"/>
  <c r="C1281" i="15"/>
  <c r="B1282" i="15"/>
  <c r="C1282" i="15"/>
  <c r="B1283" i="15"/>
  <c r="C1283" i="15"/>
  <c r="B1284" i="15"/>
  <c r="C1284" i="15"/>
  <c r="B1285" i="15"/>
  <c r="C1285" i="15"/>
  <c r="B1286" i="15"/>
  <c r="C1286" i="15"/>
  <c r="B1287" i="15"/>
  <c r="C1287" i="15"/>
  <c r="B1288" i="15"/>
  <c r="C1288" i="15"/>
  <c r="B1289" i="15"/>
  <c r="C1289" i="15"/>
  <c r="B1290" i="15"/>
  <c r="C1290" i="15"/>
  <c r="B1291" i="15"/>
  <c r="C1291" i="15"/>
  <c r="B1292" i="15"/>
  <c r="C1292" i="15"/>
  <c r="B1293" i="15"/>
  <c r="C1293" i="15"/>
  <c r="B1294" i="15"/>
  <c r="C1294" i="15"/>
  <c r="B1295" i="15"/>
  <c r="C1295" i="15"/>
  <c r="B1296" i="15"/>
  <c r="C1296" i="15"/>
  <c r="B1297" i="15"/>
  <c r="C1297" i="15"/>
  <c r="B1298" i="15"/>
  <c r="C1298" i="15"/>
  <c r="B1299" i="15"/>
  <c r="C1299" i="15"/>
  <c r="B1300" i="15"/>
  <c r="C1300" i="15"/>
  <c r="B1301" i="15"/>
  <c r="C1301" i="15"/>
  <c r="B1302" i="15"/>
  <c r="C1302" i="15"/>
  <c r="B1303" i="15"/>
  <c r="C1303" i="15"/>
  <c r="B1304" i="15"/>
  <c r="C1304" i="15"/>
  <c r="B1305" i="15"/>
  <c r="C1305" i="15"/>
  <c r="B1306" i="15"/>
  <c r="C1306" i="15"/>
  <c r="B1307" i="15"/>
  <c r="C1307" i="15"/>
  <c r="B1308" i="15"/>
  <c r="C1308" i="15"/>
  <c r="B1309" i="15"/>
  <c r="C1309" i="15"/>
  <c r="B1310" i="15"/>
  <c r="C1310" i="15"/>
  <c r="B1311" i="15"/>
  <c r="C1311" i="15"/>
  <c r="B1312" i="15"/>
  <c r="C1312" i="15"/>
  <c r="B1313" i="15"/>
  <c r="C1313" i="15"/>
  <c r="B1314" i="15"/>
  <c r="C1314" i="15"/>
  <c r="B1315" i="15"/>
  <c r="C1315" i="15"/>
  <c r="B1316" i="15"/>
  <c r="C1316" i="15"/>
  <c r="B1317" i="15"/>
  <c r="C1317" i="15"/>
  <c r="B1318" i="15"/>
  <c r="C1318" i="15"/>
  <c r="B1319" i="15"/>
  <c r="C1319" i="15"/>
  <c r="B1320" i="15"/>
  <c r="C1320" i="15"/>
  <c r="B1321" i="15"/>
  <c r="C1321" i="15"/>
  <c r="B1322" i="15"/>
  <c r="C1322" i="15"/>
  <c r="B1323" i="15"/>
  <c r="C1323" i="15"/>
  <c r="B1324" i="15"/>
  <c r="C1324" i="15"/>
  <c r="B1325" i="15"/>
  <c r="C1325" i="15"/>
  <c r="B1326" i="15"/>
  <c r="C1326" i="15"/>
  <c r="B1327" i="15"/>
  <c r="C1327" i="15"/>
  <c r="B1328" i="15"/>
  <c r="C1328" i="15"/>
  <c r="B1329" i="15"/>
  <c r="C1329" i="15"/>
  <c r="B1330" i="15"/>
  <c r="C1330" i="15"/>
  <c r="B1331" i="15"/>
  <c r="C1331" i="15"/>
  <c r="B1332" i="15"/>
  <c r="C1332" i="15"/>
  <c r="B1333" i="15"/>
  <c r="C1333" i="15"/>
  <c r="B1334" i="15"/>
  <c r="C1334" i="15"/>
  <c r="B1335" i="15"/>
  <c r="C1335" i="15"/>
  <c r="B1336" i="15"/>
  <c r="C1336" i="15"/>
  <c r="B1337" i="15"/>
  <c r="C1337" i="15"/>
  <c r="B1338" i="15"/>
  <c r="C1338" i="15"/>
  <c r="B1339" i="15"/>
  <c r="C1339" i="15"/>
  <c r="B1340" i="15"/>
  <c r="C1340" i="15"/>
  <c r="B1341" i="15"/>
  <c r="C1341" i="15"/>
  <c r="B1342" i="15"/>
  <c r="C1342" i="15"/>
  <c r="B1343" i="15"/>
  <c r="C1343" i="15"/>
  <c r="B1344" i="15"/>
  <c r="C1344" i="15"/>
  <c r="B1345" i="15"/>
  <c r="C1345" i="15"/>
  <c r="B1346" i="15"/>
  <c r="C1346" i="15"/>
  <c r="B1347" i="15"/>
  <c r="C1347" i="15"/>
  <c r="B1348" i="15"/>
  <c r="C1348" i="15"/>
  <c r="B1349" i="15"/>
  <c r="C1349" i="15"/>
  <c r="B1350" i="15"/>
  <c r="C1350" i="15"/>
  <c r="B1351" i="15"/>
  <c r="C1351" i="15"/>
  <c r="B1352" i="15"/>
  <c r="C1352" i="15"/>
  <c r="B1353" i="15"/>
  <c r="C1353" i="15"/>
  <c r="B1354" i="15"/>
  <c r="C1354" i="15"/>
  <c r="B1355" i="15"/>
  <c r="C1355" i="15"/>
  <c r="B1356" i="15"/>
  <c r="C1356" i="15"/>
  <c r="B1357" i="15"/>
  <c r="C1357" i="15"/>
  <c r="B1358" i="15"/>
  <c r="C1358" i="15"/>
  <c r="B1359" i="15"/>
  <c r="C1359" i="15"/>
  <c r="B1360" i="15"/>
  <c r="C1360" i="15"/>
  <c r="B1361" i="15"/>
  <c r="C1361" i="15"/>
  <c r="B1362" i="15"/>
  <c r="C1362" i="15"/>
  <c r="B1363" i="15"/>
  <c r="C1363" i="15"/>
  <c r="B1364" i="15"/>
  <c r="C1364" i="15"/>
  <c r="B1365" i="15"/>
  <c r="C1365" i="15"/>
  <c r="B1366" i="15"/>
  <c r="C1366" i="15"/>
  <c r="B1367" i="15"/>
  <c r="C1367" i="15"/>
  <c r="B1368" i="15"/>
  <c r="C1368" i="15"/>
  <c r="B1369" i="15"/>
  <c r="C1369" i="15"/>
  <c r="B1370" i="15"/>
  <c r="C1370" i="15"/>
  <c r="B1371" i="15"/>
  <c r="C1371" i="15"/>
  <c r="B1372" i="15"/>
  <c r="C1372" i="15"/>
  <c r="B1373" i="15"/>
  <c r="C1373" i="15"/>
  <c r="B1374" i="15"/>
  <c r="C1374" i="15"/>
  <c r="B1375" i="15"/>
  <c r="C1375" i="15"/>
  <c r="B1376" i="15"/>
  <c r="C1376" i="15"/>
  <c r="B1377" i="15"/>
  <c r="C1377" i="15"/>
  <c r="B1378" i="15"/>
  <c r="C1378" i="15"/>
  <c r="B1379" i="15"/>
  <c r="C1379" i="15"/>
  <c r="B1380" i="15"/>
  <c r="C1380" i="15"/>
  <c r="B1381" i="15"/>
  <c r="C1381" i="15"/>
  <c r="B1382" i="15"/>
  <c r="C1382" i="15"/>
  <c r="B1383" i="15"/>
  <c r="C1383" i="15"/>
  <c r="B1384" i="15"/>
  <c r="C1384" i="15"/>
  <c r="B1385" i="15"/>
  <c r="C1385" i="15"/>
  <c r="B1386" i="15"/>
  <c r="C1386" i="15"/>
  <c r="B1387" i="15"/>
  <c r="C1387" i="15"/>
  <c r="B1388" i="15"/>
  <c r="C1388" i="15"/>
  <c r="B1389" i="15"/>
  <c r="C1389" i="15"/>
  <c r="B1390" i="15"/>
  <c r="C1390" i="15"/>
  <c r="B1391" i="15"/>
  <c r="C1391" i="15"/>
  <c r="B1392" i="15"/>
  <c r="C1392" i="15"/>
  <c r="B1393" i="15"/>
  <c r="C1393" i="15"/>
  <c r="B1394" i="15"/>
  <c r="C1394" i="15"/>
  <c r="B1395" i="15"/>
  <c r="C1395" i="15"/>
  <c r="B1396" i="15"/>
  <c r="C1396" i="15"/>
  <c r="B1397" i="15"/>
  <c r="C1397" i="15"/>
  <c r="B1398" i="15"/>
  <c r="C1398" i="15"/>
  <c r="B1399" i="15"/>
  <c r="C1399" i="15"/>
  <c r="B1400" i="15"/>
  <c r="C1400" i="15"/>
  <c r="B1401" i="15"/>
  <c r="C1401" i="15"/>
  <c r="B1402" i="15"/>
  <c r="C1402" i="15"/>
  <c r="B1403" i="15"/>
  <c r="C1403" i="15"/>
  <c r="B1404" i="15"/>
  <c r="C1404" i="15"/>
  <c r="B1405" i="15"/>
  <c r="C1405" i="15"/>
  <c r="B1406" i="15"/>
  <c r="C1406" i="15"/>
  <c r="B1407" i="15"/>
  <c r="C1407" i="15"/>
  <c r="B1408" i="15"/>
  <c r="C1408" i="15"/>
  <c r="B1409" i="15"/>
  <c r="C1409" i="15"/>
  <c r="B1410" i="15"/>
  <c r="C1410" i="15"/>
  <c r="B1411" i="15"/>
  <c r="C1411" i="15"/>
  <c r="B1412" i="15"/>
  <c r="C1412" i="15"/>
  <c r="B1413" i="15"/>
  <c r="C1413" i="15"/>
  <c r="B1414" i="15"/>
  <c r="C1414" i="15"/>
  <c r="B1415" i="15"/>
  <c r="C1415" i="15"/>
  <c r="B1416" i="15"/>
  <c r="C1416" i="15"/>
  <c r="B1417" i="15"/>
  <c r="C1417" i="15"/>
  <c r="B1418" i="15"/>
  <c r="C1418" i="15"/>
  <c r="B1419" i="15"/>
  <c r="C1419" i="15"/>
  <c r="B1420" i="15"/>
  <c r="C1420" i="15"/>
  <c r="B1421" i="15"/>
  <c r="C1421" i="15"/>
  <c r="B1422" i="15"/>
  <c r="C1422" i="15"/>
  <c r="B1423" i="15"/>
  <c r="C1423" i="15"/>
  <c r="B1424" i="15"/>
  <c r="C1424" i="15"/>
  <c r="B1425" i="15"/>
  <c r="C1425" i="15"/>
  <c r="B1426" i="15"/>
  <c r="C1426" i="15"/>
  <c r="B1427" i="15"/>
  <c r="C1427" i="15"/>
  <c r="B1428" i="15"/>
  <c r="C1428" i="15"/>
  <c r="B1429" i="15"/>
  <c r="C1429" i="15"/>
  <c r="B1430" i="15"/>
  <c r="C1430" i="15"/>
  <c r="B1431" i="15"/>
  <c r="C1431" i="15"/>
  <c r="B1432" i="15"/>
  <c r="C1432" i="15"/>
  <c r="B1433" i="15"/>
  <c r="C1433" i="15"/>
  <c r="B1434" i="15"/>
  <c r="C1434" i="15"/>
  <c r="B1435" i="15"/>
  <c r="C1435" i="15"/>
  <c r="B1436" i="15"/>
  <c r="C1436" i="15"/>
  <c r="B1437" i="15"/>
  <c r="C1437" i="15"/>
  <c r="B1438" i="15"/>
  <c r="C1438" i="15"/>
  <c r="B1439" i="15"/>
  <c r="C1439" i="15"/>
  <c r="B1440" i="15"/>
  <c r="C1440" i="15"/>
  <c r="B1441" i="15"/>
  <c r="C1441" i="15"/>
  <c r="B1442" i="15"/>
  <c r="C1442" i="15"/>
  <c r="B1443" i="15"/>
  <c r="C1443" i="15"/>
  <c r="B1444" i="15"/>
  <c r="C1444" i="15"/>
  <c r="B1445" i="15"/>
  <c r="C1445" i="15"/>
  <c r="B1446" i="15"/>
  <c r="C1446" i="15"/>
  <c r="B1447" i="15"/>
  <c r="C1447" i="15"/>
  <c r="B1448" i="15"/>
  <c r="C1448" i="15"/>
  <c r="B1449" i="15"/>
  <c r="C1449" i="15"/>
  <c r="B1450" i="15"/>
  <c r="C1450" i="15"/>
  <c r="B1451" i="15"/>
  <c r="C1451" i="15"/>
  <c r="B1452" i="15"/>
  <c r="C1452" i="15"/>
  <c r="B1453" i="15"/>
  <c r="C1453" i="15"/>
  <c r="B1454" i="15"/>
  <c r="C1454" i="15"/>
  <c r="B1455" i="15"/>
  <c r="C1455" i="15"/>
  <c r="B1456" i="15"/>
  <c r="C1456" i="15"/>
  <c r="B1457" i="15"/>
  <c r="C1457" i="15"/>
  <c r="B1458" i="15"/>
  <c r="C1458" i="15"/>
  <c r="B1459" i="15"/>
  <c r="C1459" i="15"/>
  <c r="B1460" i="15"/>
  <c r="C1460" i="15"/>
  <c r="B1461" i="15"/>
  <c r="C1461" i="15"/>
  <c r="B1462" i="15"/>
  <c r="C1462" i="15"/>
  <c r="B1463" i="15"/>
  <c r="C1463" i="15"/>
  <c r="B1464" i="15"/>
  <c r="C1464" i="15"/>
  <c r="B1465" i="15"/>
  <c r="C1465" i="15"/>
  <c r="B1466" i="15"/>
  <c r="C1466" i="15"/>
  <c r="B1467" i="15"/>
  <c r="C1467" i="15"/>
  <c r="B1468" i="15"/>
  <c r="C1468" i="15"/>
  <c r="B1469" i="15"/>
  <c r="C1469" i="15"/>
  <c r="B1470" i="15"/>
  <c r="C1470" i="15"/>
  <c r="B1471" i="15"/>
  <c r="C1471" i="15"/>
  <c r="B1472" i="15"/>
  <c r="C1472" i="15"/>
  <c r="B1473" i="15"/>
  <c r="C1473" i="15"/>
  <c r="B1474" i="15"/>
  <c r="C1474" i="15"/>
  <c r="B1475" i="15"/>
  <c r="C1475" i="15"/>
  <c r="B1476" i="15"/>
  <c r="C1476" i="15"/>
  <c r="B1477" i="15"/>
  <c r="C1477" i="15"/>
  <c r="B1478" i="15"/>
  <c r="C1478" i="15"/>
  <c r="B1479" i="15"/>
  <c r="C1479" i="15"/>
  <c r="B1480" i="15"/>
  <c r="C1480" i="15"/>
  <c r="B1481" i="15"/>
  <c r="C1481" i="15"/>
  <c r="B1482" i="15"/>
  <c r="C1482" i="15"/>
  <c r="B1483" i="15"/>
  <c r="C1483" i="15"/>
  <c r="B1484" i="15"/>
  <c r="C1484" i="15"/>
  <c r="B1485" i="15"/>
  <c r="C1485" i="15"/>
  <c r="B1486" i="15"/>
  <c r="C1486" i="15"/>
  <c r="B1487" i="15"/>
  <c r="C1487" i="15"/>
  <c r="B1488" i="15"/>
  <c r="C1488" i="15"/>
  <c r="B1489" i="15"/>
  <c r="C1489" i="15"/>
  <c r="B1490" i="15"/>
  <c r="C1490" i="15"/>
  <c r="B1491" i="15"/>
  <c r="C1491" i="15"/>
  <c r="B1492" i="15"/>
  <c r="C1492" i="15"/>
  <c r="B1493" i="15"/>
  <c r="C1493" i="15"/>
  <c r="B1494" i="15"/>
  <c r="C1494" i="15"/>
  <c r="B1495" i="15"/>
  <c r="C1495" i="15"/>
  <c r="B1496" i="15"/>
  <c r="C1496" i="15"/>
  <c r="B1497" i="15"/>
  <c r="C1497" i="15"/>
  <c r="B1498" i="15"/>
  <c r="C1498" i="15"/>
  <c r="B1499" i="15"/>
  <c r="C1499" i="15"/>
  <c r="B1500" i="15"/>
  <c r="C1500" i="15"/>
  <c r="B1501" i="15"/>
  <c r="C1501" i="15"/>
  <c r="B1502" i="15"/>
  <c r="C1502" i="15"/>
  <c r="B1503" i="15"/>
  <c r="C1503" i="15"/>
  <c r="B1504" i="15"/>
  <c r="C1504" i="15"/>
  <c r="B1505" i="15"/>
  <c r="C1505" i="15"/>
  <c r="B1506" i="15"/>
  <c r="C1506" i="15"/>
  <c r="B1507" i="15"/>
  <c r="C1507" i="15"/>
  <c r="B1508" i="15"/>
  <c r="C1508" i="15"/>
  <c r="B1509" i="15"/>
  <c r="C1509" i="15"/>
  <c r="B1510" i="15"/>
  <c r="C1510" i="15"/>
  <c r="B1511" i="15"/>
  <c r="C1511" i="15"/>
  <c r="B1512" i="15"/>
  <c r="C1512" i="15"/>
  <c r="B1513" i="15"/>
  <c r="C1513" i="15"/>
  <c r="B1514" i="15"/>
  <c r="C1514" i="15"/>
  <c r="B1515" i="15"/>
  <c r="C1515" i="15"/>
  <c r="B1516" i="15"/>
  <c r="C1516" i="15"/>
  <c r="B1517" i="15"/>
  <c r="C1517" i="15"/>
  <c r="B1518" i="15"/>
  <c r="C1518" i="15"/>
  <c r="B1519" i="15"/>
  <c r="C1519" i="15"/>
  <c r="B1520" i="15"/>
  <c r="C1520" i="15"/>
  <c r="B1521" i="15"/>
  <c r="C1521" i="15"/>
  <c r="B1522" i="15"/>
  <c r="C1522" i="15"/>
  <c r="B1523" i="15"/>
  <c r="C1523" i="15"/>
  <c r="B1524" i="15"/>
  <c r="C1524" i="15"/>
  <c r="B1525" i="15"/>
  <c r="C1525" i="15"/>
  <c r="B1526" i="15"/>
  <c r="C1526" i="15"/>
  <c r="B1527" i="15"/>
  <c r="C1527" i="15"/>
  <c r="B1528" i="15"/>
  <c r="C1528" i="15"/>
  <c r="B1529" i="15"/>
  <c r="C1529" i="15"/>
  <c r="B1530" i="15"/>
  <c r="C1530" i="15"/>
  <c r="B1531" i="15"/>
  <c r="C1531" i="15"/>
  <c r="B1532" i="15"/>
  <c r="C1532" i="15"/>
  <c r="B1533" i="15"/>
  <c r="C1533" i="15"/>
  <c r="B1534" i="15"/>
  <c r="C1534" i="15"/>
  <c r="B1535" i="15"/>
  <c r="C1535" i="15"/>
  <c r="B1536" i="15"/>
  <c r="C1536" i="15"/>
  <c r="B1537" i="15"/>
  <c r="C1537" i="15"/>
  <c r="B1538" i="15"/>
  <c r="C1538" i="15"/>
  <c r="B1539" i="15"/>
  <c r="C1539" i="15"/>
  <c r="B1540" i="15"/>
  <c r="C1540" i="15"/>
  <c r="B1541" i="15"/>
  <c r="C1541" i="15"/>
  <c r="B1542" i="15"/>
  <c r="C1542" i="15"/>
  <c r="B1543" i="15"/>
  <c r="C1543" i="15"/>
  <c r="B1544" i="15"/>
  <c r="C1544" i="15"/>
  <c r="B1545" i="15"/>
  <c r="C1545" i="15"/>
  <c r="B1546" i="15"/>
  <c r="C1546" i="15"/>
  <c r="B1547" i="15"/>
  <c r="C1547" i="15"/>
  <c r="B1548" i="15"/>
  <c r="C1548" i="15"/>
  <c r="B1549" i="15"/>
  <c r="C1549" i="15"/>
  <c r="B1550" i="15"/>
  <c r="C1550" i="15"/>
  <c r="B1551" i="15"/>
  <c r="C1551" i="15"/>
  <c r="B1552" i="15"/>
  <c r="C1552" i="15"/>
  <c r="B1553" i="15"/>
  <c r="C1553" i="15"/>
  <c r="B1554" i="15"/>
  <c r="C1554" i="15"/>
  <c r="B1555" i="15"/>
  <c r="C1555" i="15"/>
  <c r="B1556" i="15"/>
  <c r="C1556" i="15"/>
  <c r="B1557" i="15"/>
  <c r="C1557" i="15"/>
  <c r="B1558" i="15"/>
  <c r="C1558" i="15"/>
  <c r="B1559" i="15"/>
  <c r="C1559" i="15"/>
  <c r="B1560" i="15"/>
  <c r="C1560" i="15"/>
  <c r="B1561" i="15"/>
  <c r="C1561" i="15"/>
  <c r="B1562" i="15"/>
  <c r="C1562" i="15"/>
  <c r="B1563" i="15"/>
  <c r="C1563" i="15"/>
  <c r="B1564" i="15"/>
  <c r="C1564" i="15"/>
  <c r="B1565" i="15"/>
  <c r="C1565" i="15"/>
  <c r="B1566" i="15"/>
  <c r="C1566" i="15"/>
  <c r="B1567" i="15"/>
  <c r="C1567" i="15"/>
  <c r="B1568" i="15"/>
  <c r="C1568" i="15"/>
  <c r="B1569" i="15"/>
  <c r="C1569" i="15"/>
  <c r="B1570" i="15"/>
  <c r="C1570" i="15"/>
  <c r="B1571" i="15"/>
  <c r="C1571" i="15"/>
  <c r="B1572" i="15"/>
  <c r="C1572" i="15"/>
  <c r="B1573" i="15"/>
  <c r="C1573" i="15"/>
  <c r="B1574" i="15"/>
  <c r="C1574" i="15"/>
  <c r="B1575" i="15"/>
  <c r="C1575" i="15"/>
  <c r="B1576" i="15"/>
  <c r="C1576" i="15"/>
  <c r="B1577" i="15"/>
  <c r="C1577" i="15"/>
  <c r="B1578" i="15"/>
  <c r="C1578" i="15"/>
  <c r="B1579" i="15"/>
  <c r="C1579" i="15"/>
  <c r="B1580" i="15"/>
  <c r="C1580" i="15"/>
  <c r="B1581" i="15"/>
  <c r="C1581" i="15"/>
  <c r="B1582" i="15"/>
  <c r="C1582" i="15"/>
  <c r="B1583" i="15"/>
  <c r="C1583" i="15"/>
  <c r="B1584" i="15"/>
  <c r="C1584" i="15"/>
  <c r="B1585" i="15"/>
  <c r="C1585" i="15"/>
  <c r="B1586" i="15"/>
  <c r="C1586" i="15"/>
  <c r="B1587" i="15"/>
  <c r="C1587" i="15"/>
  <c r="B1588" i="15"/>
  <c r="C1588" i="15"/>
  <c r="B1589" i="15"/>
  <c r="C1589" i="15"/>
  <c r="B1590" i="15"/>
  <c r="C1590" i="15"/>
  <c r="B1591" i="15"/>
  <c r="C1591" i="15"/>
  <c r="B1592" i="15"/>
  <c r="C1592" i="15"/>
  <c r="B1593" i="15"/>
  <c r="C1593" i="15"/>
  <c r="B1594" i="15"/>
  <c r="C1594" i="15"/>
  <c r="B1595" i="15"/>
  <c r="C1595" i="15"/>
  <c r="B1596" i="15"/>
  <c r="C1596" i="15"/>
  <c r="B1597" i="15"/>
  <c r="C1597" i="15"/>
  <c r="B1598" i="15"/>
  <c r="C1598" i="15"/>
  <c r="B1599" i="15"/>
  <c r="C1599" i="15"/>
  <c r="B1600" i="15"/>
  <c r="C1600" i="15"/>
  <c r="B1601" i="15"/>
  <c r="C1601" i="15"/>
  <c r="B1602" i="15"/>
  <c r="C1602" i="15"/>
  <c r="B1603" i="15"/>
  <c r="C1603" i="15"/>
  <c r="B1604" i="15"/>
  <c r="C1604" i="15"/>
  <c r="B1605" i="15"/>
  <c r="C1605" i="15"/>
  <c r="B1606" i="15"/>
  <c r="C1606" i="15"/>
  <c r="B1607" i="15"/>
  <c r="C1607" i="15"/>
  <c r="B1608" i="15"/>
  <c r="C1608" i="15"/>
  <c r="B1609" i="15"/>
  <c r="C1609" i="15"/>
  <c r="B1610" i="15"/>
  <c r="C1610" i="15"/>
  <c r="B1611" i="15"/>
  <c r="C1611" i="15"/>
  <c r="B1612" i="15"/>
  <c r="C1612" i="15"/>
  <c r="B1613" i="15"/>
  <c r="C1613" i="15"/>
  <c r="B1614" i="15"/>
  <c r="C1614" i="15"/>
  <c r="B1615" i="15"/>
  <c r="C1615" i="15"/>
  <c r="B1616" i="15"/>
  <c r="C1616" i="15"/>
  <c r="B1617" i="15"/>
  <c r="C1617" i="15"/>
  <c r="B1618" i="15"/>
  <c r="C1618" i="15"/>
  <c r="B1619" i="15"/>
  <c r="C1619" i="15"/>
  <c r="B1620" i="15"/>
  <c r="C1620" i="15"/>
  <c r="B1621" i="15"/>
  <c r="C1621" i="15"/>
  <c r="B1622" i="15"/>
  <c r="C1622" i="15"/>
  <c r="B1623" i="15"/>
  <c r="C1623" i="15"/>
  <c r="B1624" i="15"/>
  <c r="C1624" i="15"/>
  <c r="B1625" i="15"/>
  <c r="C1625" i="15"/>
  <c r="B1626" i="15"/>
  <c r="C1626" i="15"/>
  <c r="B1627" i="15"/>
  <c r="C1627" i="15"/>
  <c r="B1628" i="15"/>
  <c r="C1628" i="15"/>
  <c r="B1629" i="15"/>
  <c r="C1629" i="15"/>
  <c r="B1630" i="15"/>
  <c r="C1630" i="15"/>
  <c r="B1631" i="15"/>
  <c r="C1631" i="15"/>
  <c r="B1632" i="15"/>
  <c r="C1632" i="15"/>
  <c r="B1633" i="15"/>
  <c r="C1633" i="15"/>
  <c r="B1634" i="15"/>
  <c r="C1634" i="15"/>
  <c r="B1635" i="15"/>
  <c r="C1635" i="15"/>
  <c r="B1636" i="15"/>
  <c r="C1636" i="15"/>
  <c r="B1637" i="15"/>
  <c r="C1637" i="15"/>
  <c r="B1638" i="15"/>
  <c r="C1638" i="15"/>
  <c r="B1639" i="15"/>
  <c r="C1639" i="15"/>
  <c r="B1640" i="15"/>
  <c r="C1640" i="15"/>
  <c r="B1641" i="15"/>
  <c r="C1641" i="15"/>
  <c r="B1642" i="15"/>
  <c r="C1642" i="15"/>
  <c r="B1643" i="15"/>
  <c r="C1643" i="15"/>
  <c r="B1644" i="15"/>
  <c r="C1644" i="15"/>
  <c r="B1645" i="15"/>
  <c r="C1645" i="15"/>
  <c r="B1646" i="15"/>
  <c r="C1646" i="15"/>
  <c r="B1647" i="15"/>
  <c r="C1647" i="15"/>
  <c r="B1648" i="15"/>
  <c r="C1648" i="15"/>
  <c r="B1649" i="15"/>
  <c r="C1649" i="15"/>
  <c r="B1650" i="15"/>
  <c r="C1650" i="15"/>
  <c r="B1651" i="15"/>
  <c r="C1651" i="15"/>
  <c r="B1652" i="15"/>
  <c r="C1652" i="15"/>
  <c r="B1653" i="15"/>
  <c r="C1653" i="15"/>
  <c r="B1654" i="15"/>
  <c r="C1654" i="15"/>
  <c r="B1655" i="15"/>
  <c r="C1655" i="15"/>
  <c r="B1656" i="15"/>
  <c r="C1656" i="15"/>
  <c r="B1657" i="15"/>
  <c r="C1657" i="15"/>
  <c r="B1658" i="15"/>
  <c r="C1658" i="15"/>
  <c r="B1659" i="15"/>
  <c r="C1659" i="15"/>
  <c r="B1660" i="15"/>
  <c r="C1660" i="15"/>
  <c r="B1661" i="15"/>
  <c r="C1661" i="15"/>
  <c r="B1662" i="15"/>
  <c r="C1662" i="15"/>
  <c r="B1663" i="15"/>
  <c r="C1663" i="15"/>
  <c r="B1664" i="15"/>
  <c r="C1664" i="15"/>
  <c r="B1665" i="15"/>
  <c r="C1665" i="15"/>
  <c r="B1666" i="15"/>
  <c r="C1666" i="15"/>
  <c r="B1667" i="15"/>
  <c r="C1667" i="15"/>
  <c r="B1668" i="15"/>
  <c r="C1668" i="15"/>
  <c r="B1669" i="15"/>
  <c r="C1669" i="15"/>
  <c r="B1670" i="15"/>
  <c r="C1670" i="15"/>
  <c r="B1671" i="15"/>
  <c r="C1671" i="15"/>
  <c r="B1672" i="15"/>
  <c r="C1672" i="15"/>
  <c r="B1673" i="15"/>
  <c r="C1673" i="15"/>
  <c r="B1674" i="15"/>
  <c r="C1674" i="15"/>
  <c r="B1675" i="15"/>
  <c r="C1675" i="15"/>
  <c r="B1676" i="15"/>
  <c r="C1676" i="15"/>
  <c r="B1677" i="15"/>
  <c r="C1677" i="15"/>
  <c r="B1678" i="15"/>
  <c r="C1678" i="15"/>
  <c r="B1679" i="15"/>
  <c r="C1679" i="15"/>
  <c r="B1680" i="15"/>
  <c r="C1680" i="15"/>
  <c r="B1681" i="15"/>
  <c r="C1681" i="15"/>
  <c r="B1682" i="15"/>
  <c r="C1682" i="15"/>
  <c r="B1683" i="15"/>
  <c r="C1683" i="15"/>
  <c r="B1684" i="15"/>
  <c r="C1684" i="15"/>
  <c r="B1685" i="15"/>
  <c r="C1685" i="15"/>
  <c r="B1686" i="15"/>
  <c r="C1686" i="15"/>
  <c r="B1687" i="15"/>
  <c r="C1687" i="15"/>
  <c r="B1688" i="15"/>
  <c r="C1688" i="15"/>
  <c r="B1689" i="15"/>
  <c r="C1689" i="15"/>
  <c r="B1690" i="15"/>
  <c r="C1690" i="15"/>
  <c r="B1691" i="15"/>
  <c r="C1691" i="15"/>
  <c r="B1692" i="15"/>
  <c r="C1692" i="15"/>
  <c r="B1693" i="15"/>
  <c r="C1693" i="15"/>
  <c r="B1694" i="15"/>
  <c r="C1694" i="15"/>
  <c r="B1695" i="15"/>
  <c r="C1695" i="15"/>
  <c r="B1696" i="15"/>
  <c r="C1696" i="15"/>
  <c r="B1697" i="15"/>
  <c r="C1697" i="15"/>
  <c r="B1698" i="15"/>
  <c r="C1698" i="15"/>
  <c r="B1699" i="15"/>
  <c r="C1699" i="15"/>
  <c r="B1700" i="15"/>
  <c r="C1700" i="15"/>
  <c r="B1701" i="15"/>
  <c r="C1701" i="15"/>
  <c r="B1702" i="15"/>
  <c r="C1702" i="15"/>
  <c r="B1703" i="15"/>
  <c r="C1703" i="15"/>
  <c r="B1704" i="15"/>
  <c r="C1704" i="15"/>
  <c r="B1705" i="15"/>
  <c r="C1705" i="15"/>
  <c r="B1706" i="15"/>
  <c r="C1706" i="15"/>
  <c r="B1707" i="15"/>
  <c r="C1707" i="15"/>
  <c r="B1708" i="15"/>
  <c r="C1708" i="15"/>
  <c r="B1709" i="15"/>
  <c r="C1709" i="15"/>
  <c r="B1710" i="15"/>
  <c r="C1710" i="15"/>
  <c r="B1711" i="15"/>
  <c r="C1711" i="15"/>
  <c r="B1712" i="15"/>
  <c r="C1712" i="15"/>
  <c r="B1713" i="15"/>
  <c r="C1713" i="15"/>
  <c r="B1714" i="15"/>
  <c r="C1714" i="15"/>
  <c r="B1715" i="15"/>
  <c r="C1715" i="15"/>
  <c r="B1716" i="15"/>
  <c r="C1716" i="15"/>
  <c r="B1717" i="15"/>
  <c r="C1717" i="15"/>
  <c r="B1718" i="15"/>
  <c r="C1718" i="15"/>
  <c r="B1719" i="15"/>
  <c r="C1719" i="15"/>
  <c r="B1720" i="15"/>
  <c r="C1720" i="15"/>
  <c r="B1721" i="15"/>
  <c r="C1721" i="15"/>
  <c r="B1722" i="15"/>
  <c r="C1722" i="15"/>
  <c r="B1723" i="15"/>
  <c r="C1723" i="15"/>
  <c r="B1724" i="15"/>
  <c r="C1724" i="15"/>
  <c r="B1725" i="15"/>
  <c r="C1725" i="15"/>
  <c r="B1726" i="15"/>
  <c r="C1726" i="15"/>
  <c r="B1727" i="15"/>
  <c r="C1727" i="15"/>
  <c r="B1728" i="15"/>
  <c r="C1728" i="15"/>
  <c r="B1729" i="15"/>
  <c r="C1729" i="15"/>
  <c r="B1730" i="15"/>
  <c r="C1730" i="15"/>
  <c r="B1731" i="15"/>
  <c r="C1731" i="15"/>
  <c r="B1732" i="15"/>
  <c r="C1732" i="15"/>
  <c r="B1733" i="15"/>
  <c r="C1733" i="15"/>
  <c r="B1734" i="15"/>
  <c r="C1734" i="15"/>
  <c r="B1735" i="15"/>
  <c r="C1735" i="15"/>
  <c r="B1736" i="15"/>
  <c r="C1736" i="15"/>
  <c r="B1737" i="15"/>
  <c r="C1737" i="15"/>
  <c r="B1738" i="15"/>
  <c r="C1738" i="15"/>
  <c r="B1739" i="15"/>
  <c r="C1739" i="15"/>
  <c r="B1740" i="15"/>
  <c r="C1740" i="15"/>
  <c r="B1741" i="15"/>
  <c r="C1741" i="15"/>
  <c r="B1742" i="15"/>
  <c r="C1742" i="15"/>
  <c r="B1743" i="15"/>
  <c r="C1743" i="15"/>
  <c r="B1744" i="15"/>
  <c r="C1744" i="15"/>
  <c r="B1745" i="15"/>
  <c r="C1745" i="15"/>
  <c r="B1746" i="15"/>
  <c r="C1746" i="15"/>
  <c r="B1747" i="15"/>
  <c r="C1747" i="15"/>
  <c r="B1748" i="15"/>
  <c r="C1748" i="15"/>
  <c r="B1749" i="15"/>
  <c r="C1749" i="15"/>
  <c r="B1750" i="15"/>
  <c r="C1750" i="15"/>
  <c r="B1751" i="15"/>
  <c r="C1751" i="15"/>
  <c r="B1752" i="15"/>
  <c r="C1752" i="15"/>
  <c r="B1753" i="15"/>
  <c r="C1753" i="15"/>
  <c r="B1754" i="15"/>
  <c r="C1754" i="15"/>
  <c r="B1755" i="15"/>
  <c r="C1755" i="15"/>
  <c r="B1756" i="15"/>
  <c r="C1756" i="15"/>
  <c r="B1757" i="15"/>
  <c r="C1757" i="15"/>
  <c r="B1758" i="15"/>
  <c r="C1758" i="15"/>
  <c r="B1759" i="15"/>
  <c r="C1759" i="15"/>
  <c r="B1760" i="15"/>
  <c r="C1760" i="15"/>
  <c r="B1761" i="15"/>
  <c r="C1761" i="15"/>
  <c r="B1762" i="15"/>
  <c r="C1762" i="15"/>
  <c r="B1763" i="15"/>
  <c r="C1763" i="15"/>
  <c r="B1764" i="15"/>
  <c r="C1764" i="15"/>
  <c r="B1765" i="15"/>
  <c r="C1765" i="15"/>
  <c r="B1766" i="15"/>
  <c r="C1766" i="15"/>
  <c r="B1767" i="15"/>
  <c r="C1767" i="15"/>
  <c r="B1768" i="15"/>
  <c r="C1768" i="15"/>
  <c r="B1769" i="15"/>
  <c r="C1769" i="15"/>
  <c r="B1770" i="15"/>
  <c r="C1770" i="15"/>
  <c r="B1771" i="15"/>
  <c r="C1771" i="15"/>
  <c r="B1772" i="15"/>
  <c r="C1772" i="15"/>
  <c r="B1773" i="15"/>
  <c r="C1773" i="15"/>
  <c r="B1774" i="15"/>
  <c r="C1774" i="15"/>
  <c r="B1775" i="15"/>
  <c r="C1775" i="15"/>
  <c r="B1776" i="15"/>
  <c r="C1776" i="15"/>
  <c r="B1777" i="15"/>
  <c r="C1777" i="15"/>
  <c r="B1778" i="15"/>
  <c r="C1778" i="15"/>
  <c r="B1779" i="15"/>
  <c r="C1779" i="15"/>
  <c r="B1780" i="15"/>
  <c r="C1780" i="15"/>
  <c r="B1781" i="15"/>
  <c r="C1781" i="15"/>
  <c r="B1782" i="15"/>
  <c r="C1782" i="15"/>
  <c r="B1783" i="15"/>
  <c r="C1783" i="15"/>
  <c r="B1784" i="15"/>
  <c r="C1784" i="15"/>
  <c r="B1785" i="15"/>
  <c r="C1785" i="15"/>
  <c r="B1786" i="15"/>
  <c r="C1786" i="15"/>
  <c r="B1787" i="15"/>
  <c r="C1787" i="15"/>
  <c r="B1788" i="15"/>
  <c r="C1788" i="15"/>
  <c r="B1789" i="15"/>
  <c r="C1789" i="15"/>
  <c r="B1790" i="15"/>
  <c r="C1790" i="15"/>
  <c r="B1791" i="15"/>
  <c r="C1791" i="15"/>
  <c r="B1792" i="15"/>
  <c r="C1792" i="15"/>
  <c r="B1793" i="15"/>
  <c r="C1793" i="15"/>
  <c r="B1794" i="15"/>
  <c r="C1794" i="15"/>
  <c r="B1795" i="15"/>
  <c r="C1795" i="15"/>
  <c r="B1796" i="15"/>
  <c r="C1796" i="15"/>
  <c r="B1797" i="15"/>
  <c r="C1797" i="15"/>
  <c r="B1798" i="15"/>
  <c r="C1798" i="15"/>
  <c r="B1799" i="15"/>
  <c r="C1799" i="15"/>
  <c r="B1800" i="15"/>
  <c r="C1800" i="15"/>
  <c r="B1801" i="15"/>
  <c r="C1801" i="15"/>
  <c r="B1802" i="15"/>
  <c r="C1802" i="15"/>
  <c r="B1803" i="15"/>
  <c r="C1803" i="15"/>
  <c r="B1804" i="15"/>
  <c r="C1804" i="15"/>
  <c r="B1805" i="15"/>
  <c r="C1805" i="15"/>
  <c r="B1806" i="15"/>
  <c r="C1806" i="15"/>
  <c r="B1807" i="15"/>
  <c r="C1807" i="15"/>
  <c r="B1808" i="15"/>
  <c r="C1808" i="15"/>
  <c r="B1809" i="15"/>
  <c r="C1809" i="15"/>
  <c r="B1810" i="15"/>
  <c r="C1810" i="15"/>
  <c r="B1811" i="15"/>
  <c r="C1811" i="15"/>
  <c r="B1812" i="15"/>
  <c r="C1812" i="15"/>
  <c r="B1813" i="15"/>
  <c r="C1813" i="15"/>
  <c r="B1814" i="15"/>
  <c r="C1814" i="15"/>
  <c r="B1815" i="15"/>
  <c r="C1815" i="15"/>
  <c r="B1816" i="15"/>
  <c r="C1816" i="15"/>
  <c r="B1817" i="15"/>
  <c r="C1817" i="15"/>
  <c r="B1818" i="15"/>
  <c r="C1818" i="15"/>
  <c r="B1819" i="15"/>
  <c r="C1819" i="15"/>
  <c r="B1820" i="15"/>
  <c r="C1820" i="15"/>
  <c r="B1821" i="15"/>
  <c r="C1821" i="15"/>
  <c r="B1822" i="15"/>
  <c r="C1822" i="15"/>
  <c r="B1823" i="15"/>
  <c r="C1823" i="15"/>
  <c r="B1824" i="15"/>
  <c r="C1824" i="15"/>
  <c r="B1825" i="15"/>
  <c r="C1825" i="15"/>
  <c r="B1826" i="15"/>
  <c r="C1826" i="15"/>
  <c r="B1827" i="15"/>
  <c r="C1827" i="15"/>
  <c r="B1828" i="15"/>
  <c r="C1828" i="15"/>
  <c r="B1829" i="15"/>
  <c r="C1829" i="15"/>
  <c r="B1830" i="15"/>
  <c r="C1830" i="15"/>
  <c r="B1831" i="15"/>
  <c r="C1831" i="15"/>
  <c r="B1832" i="15"/>
  <c r="C1832" i="15"/>
  <c r="B1833" i="15"/>
  <c r="C1833" i="15"/>
  <c r="B1834" i="15"/>
  <c r="C1834" i="15"/>
  <c r="B1835" i="15"/>
  <c r="C1835" i="15"/>
  <c r="B1836" i="15"/>
  <c r="C1836" i="15"/>
  <c r="B1837" i="15"/>
  <c r="C1837" i="15"/>
  <c r="B1838" i="15"/>
  <c r="C1838" i="15"/>
  <c r="B1839" i="15"/>
  <c r="C1839" i="15"/>
  <c r="B1840" i="15"/>
  <c r="C1840" i="15"/>
  <c r="B1841" i="15"/>
  <c r="C1841" i="15"/>
  <c r="B1842" i="15"/>
  <c r="C1842" i="15"/>
  <c r="B1843" i="15"/>
  <c r="C1843" i="15"/>
  <c r="B1844" i="15"/>
  <c r="C1844" i="15"/>
  <c r="B1845" i="15"/>
  <c r="C1845" i="15"/>
  <c r="B1846" i="15"/>
  <c r="C1846" i="15"/>
  <c r="B1847" i="15"/>
  <c r="C1847" i="15"/>
  <c r="B1848" i="15"/>
  <c r="C1848" i="15"/>
  <c r="B1849" i="15"/>
  <c r="C1849" i="15"/>
  <c r="B1850" i="15"/>
  <c r="C1850" i="15"/>
  <c r="B1851" i="15"/>
  <c r="C1851" i="15"/>
  <c r="B1852" i="15"/>
  <c r="C1852" i="15"/>
  <c r="B1853" i="15"/>
  <c r="C1853" i="15"/>
  <c r="B1854" i="15"/>
  <c r="C1854" i="15"/>
  <c r="B1855" i="15"/>
  <c r="C1855" i="15"/>
  <c r="B1856" i="15"/>
  <c r="C1856" i="15"/>
  <c r="B1857" i="15"/>
  <c r="C1857" i="15"/>
  <c r="B1858" i="15"/>
  <c r="C1858" i="15"/>
  <c r="B1859" i="15"/>
  <c r="C1859" i="15"/>
  <c r="B1860" i="15"/>
  <c r="C1860" i="15"/>
  <c r="B1861" i="15"/>
  <c r="C1861" i="15"/>
  <c r="B1862" i="15"/>
  <c r="C1862" i="15"/>
  <c r="B1863" i="15"/>
  <c r="C1863" i="15"/>
  <c r="B1864" i="15"/>
  <c r="C1864" i="15"/>
  <c r="B1865" i="15"/>
  <c r="C1865" i="15"/>
  <c r="B1866" i="15"/>
  <c r="C1866" i="15"/>
  <c r="B1867" i="15"/>
  <c r="C1867" i="15"/>
  <c r="B1868" i="15"/>
  <c r="C1868" i="15"/>
  <c r="B1869" i="15"/>
  <c r="C1869" i="15"/>
  <c r="B1870" i="15"/>
  <c r="C1870" i="15"/>
  <c r="B1871" i="15"/>
  <c r="C1871" i="15"/>
  <c r="B1872" i="15"/>
  <c r="C1872" i="15"/>
  <c r="B1873" i="15"/>
  <c r="C1873" i="15"/>
  <c r="B1874" i="15"/>
  <c r="C1874" i="15"/>
  <c r="B1875" i="15"/>
  <c r="C1875" i="15"/>
  <c r="B1876" i="15"/>
  <c r="C1876" i="15"/>
  <c r="B1877" i="15"/>
  <c r="C1877" i="15"/>
  <c r="B1878" i="15"/>
  <c r="C1878" i="15"/>
  <c r="B1879" i="15"/>
  <c r="C1879" i="15"/>
  <c r="B1880" i="15"/>
  <c r="C1880" i="15"/>
  <c r="B1881" i="15"/>
  <c r="C1881" i="15"/>
  <c r="B1882" i="15"/>
  <c r="C1882" i="15"/>
  <c r="B1883" i="15"/>
  <c r="C1883" i="15"/>
  <c r="B1884" i="15"/>
  <c r="C1884" i="15"/>
  <c r="B1885" i="15"/>
  <c r="C1885" i="15"/>
  <c r="B1886" i="15"/>
  <c r="C1886" i="15"/>
  <c r="B1887" i="15"/>
  <c r="C1887" i="15"/>
  <c r="B1888" i="15"/>
  <c r="C1888" i="15"/>
  <c r="B1889" i="15"/>
  <c r="C1889" i="15"/>
  <c r="B1890" i="15"/>
  <c r="C1890" i="15"/>
  <c r="B1891" i="15"/>
  <c r="C1891" i="15"/>
  <c r="B1892" i="15"/>
  <c r="C1892" i="15"/>
  <c r="B1893" i="15"/>
  <c r="C1893" i="15"/>
  <c r="B1894" i="15"/>
  <c r="C1894" i="15"/>
  <c r="B1895" i="15"/>
  <c r="C1895" i="15"/>
  <c r="B1896" i="15"/>
  <c r="C1896" i="15"/>
  <c r="B1897" i="15"/>
  <c r="C1897" i="15"/>
  <c r="B1898" i="15"/>
  <c r="C1898" i="15"/>
  <c r="B1899" i="15"/>
  <c r="C1899" i="15"/>
  <c r="B1900" i="15"/>
  <c r="C1900" i="15"/>
  <c r="B1901" i="15"/>
  <c r="C1901" i="15"/>
  <c r="B1902" i="15"/>
  <c r="C1902" i="15"/>
  <c r="B1903" i="15"/>
  <c r="C1903" i="15"/>
  <c r="B1904" i="15"/>
  <c r="C1904" i="15"/>
  <c r="B1905" i="15"/>
  <c r="C1905" i="15"/>
  <c r="B1906" i="15"/>
  <c r="C1906" i="15"/>
  <c r="B1907" i="15"/>
  <c r="C1907" i="15"/>
  <c r="B1908" i="15"/>
  <c r="C1908" i="15"/>
  <c r="B1909" i="15"/>
  <c r="C1909" i="15"/>
  <c r="B1910" i="15"/>
  <c r="C1910" i="15"/>
  <c r="B1911" i="15"/>
  <c r="C1911" i="15"/>
  <c r="B1912" i="15"/>
  <c r="C1912" i="15"/>
  <c r="B1913" i="15"/>
  <c r="C1913" i="15"/>
  <c r="B1914" i="15"/>
  <c r="C1914" i="15"/>
  <c r="B1915" i="15"/>
  <c r="C1915" i="15"/>
  <c r="B1916" i="15"/>
  <c r="C1916" i="15"/>
  <c r="B1917" i="15"/>
  <c r="C1917" i="15"/>
  <c r="B1918" i="15"/>
  <c r="C1918" i="15"/>
  <c r="B1919" i="15"/>
  <c r="C1919" i="15"/>
  <c r="B1920" i="15"/>
  <c r="C1920" i="15"/>
  <c r="B1921" i="15"/>
  <c r="C1921" i="15"/>
  <c r="B1922" i="15"/>
  <c r="C1922" i="15"/>
  <c r="B1923" i="15"/>
  <c r="C1923" i="15"/>
  <c r="B1924" i="15"/>
  <c r="C1924" i="15"/>
  <c r="B1925" i="15"/>
  <c r="C1925" i="15"/>
  <c r="B1926" i="15"/>
  <c r="C1926" i="15"/>
  <c r="B1927" i="15"/>
  <c r="C1927" i="15"/>
  <c r="B1928" i="15"/>
  <c r="C1928" i="15"/>
  <c r="B1929" i="15"/>
  <c r="C1929" i="15"/>
  <c r="B1930" i="15"/>
  <c r="C1930" i="15"/>
  <c r="B1931" i="15"/>
  <c r="C1931" i="15"/>
  <c r="B1932" i="15"/>
  <c r="C1932" i="15"/>
  <c r="B1933" i="15"/>
  <c r="C1933" i="15"/>
  <c r="B1934" i="15"/>
  <c r="C1934" i="15"/>
  <c r="B1935" i="15"/>
  <c r="C1935" i="15"/>
  <c r="B1936" i="15"/>
  <c r="C1936" i="15"/>
  <c r="B1937" i="15"/>
  <c r="C1937" i="15"/>
  <c r="B1938" i="15"/>
  <c r="C1938" i="15"/>
  <c r="B1939" i="15"/>
  <c r="C1939" i="15"/>
  <c r="B1940" i="15"/>
  <c r="C1940" i="15"/>
  <c r="B1941" i="15"/>
  <c r="C1941" i="15"/>
  <c r="B1942" i="15"/>
  <c r="C1942" i="15"/>
  <c r="B1943" i="15"/>
  <c r="C1943" i="15"/>
  <c r="B1944" i="15"/>
  <c r="C1944" i="15"/>
  <c r="B1945" i="15"/>
  <c r="C1945" i="15"/>
  <c r="B1946" i="15"/>
  <c r="C1946" i="15"/>
  <c r="B1947" i="15"/>
  <c r="C1947" i="15"/>
  <c r="B1948" i="15"/>
  <c r="C1948" i="15"/>
  <c r="B1949" i="15"/>
  <c r="C1949" i="15"/>
  <c r="B1950" i="15"/>
  <c r="C1950" i="15"/>
  <c r="B1951" i="15"/>
  <c r="C1951" i="15"/>
  <c r="B1952" i="15"/>
  <c r="C1952" i="15"/>
  <c r="B1953" i="15"/>
  <c r="C1953" i="15"/>
  <c r="B1954" i="15"/>
  <c r="C1954" i="15"/>
  <c r="B1955" i="15"/>
  <c r="C1955" i="15"/>
  <c r="B1956" i="15"/>
  <c r="C1956" i="15"/>
  <c r="B1957" i="15"/>
  <c r="C1957" i="15"/>
  <c r="B1958" i="15"/>
  <c r="C1958" i="15"/>
  <c r="B1959" i="15"/>
  <c r="C1959" i="15"/>
  <c r="B1960" i="15"/>
  <c r="C1960" i="15"/>
  <c r="B1961" i="15"/>
  <c r="C1961" i="15"/>
  <c r="B1962" i="15"/>
  <c r="C1962" i="15"/>
  <c r="B1963" i="15"/>
  <c r="C1963" i="15"/>
  <c r="B1964" i="15"/>
  <c r="C1964" i="15"/>
  <c r="B1965" i="15"/>
  <c r="C1965" i="15"/>
  <c r="B1966" i="15"/>
  <c r="C1966" i="15"/>
  <c r="B1967" i="15"/>
  <c r="C1967" i="15"/>
  <c r="B1968" i="15"/>
  <c r="C1968" i="15"/>
  <c r="B1969" i="15"/>
  <c r="C1969" i="15"/>
  <c r="B1970" i="15"/>
  <c r="C1970" i="15"/>
  <c r="B1971" i="15"/>
  <c r="C1971" i="15"/>
  <c r="B1972" i="15"/>
  <c r="C1972" i="15"/>
  <c r="B1973" i="15"/>
  <c r="C1973" i="15"/>
  <c r="B1974" i="15"/>
  <c r="C1974" i="15"/>
  <c r="B1975" i="15"/>
  <c r="C1975" i="15"/>
  <c r="B1976" i="15"/>
  <c r="C1976" i="15"/>
  <c r="B1977" i="15"/>
  <c r="C1977" i="15"/>
  <c r="B1978" i="15"/>
  <c r="C1978" i="15"/>
  <c r="B1979" i="15"/>
  <c r="C1979" i="15"/>
  <c r="B1980" i="15"/>
  <c r="C1980" i="15"/>
  <c r="B1981" i="15"/>
  <c r="C1981" i="15"/>
  <c r="B1982" i="15"/>
  <c r="C1982" i="15"/>
  <c r="B1983" i="15"/>
  <c r="C1983" i="15"/>
  <c r="B1984" i="15"/>
  <c r="C1984" i="15"/>
  <c r="B1985" i="15"/>
  <c r="C1985" i="15"/>
  <c r="B1986" i="15"/>
  <c r="C1986" i="15"/>
  <c r="B1987" i="15"/>
  <c r="C1987" i="15"/>
  <c r="B1988" i="15"/>
  <c r="C1988" i="15"/>
  <c r="B1989" i="15"/>
  <c r="C1989" i="15"/>
  <c r="B1990" i="15"/>
  <c r="C1990" i="15"/>
  <c r="B1991" i="15"/>
  <c r="C1991" i="15"/>
  <c r="B1992" i="15"/>
  <c r="C1992" i="15"/>
  <c r="B1993" i="15"/>
  <c r="C1993" i="15"/>
  <c r="B1994" i="15"/>
  <c r="C1994" i="15"/>
  <c r="B1995" i="15"/>
  <c r="C1995" i="15"/>
  <c r="B1996" i="15"/>
  <c r="C1996" i="15"/>
  <c r="B1997" i="15"/>
  <c r="C1997" i="15"/>
  <c r="B1998" i="15"/>
  <c r="C1998" i="15"/>
  <c r="B1999" i="15"/>
  <c r="C1999" i="15"/>
  <c r="B2000" i="15"/>
  <c r="C2000" i="15"/>
  <c r="B2001" i="15"/>
  <c r="C2001" i="15"/>
  <c r="B2002" i="15"/>
  <c r="C2002" i="15"/>
  <c r="B2003" i="15"/>
  <c r="C2003" i="15"/>
  <c r="B2004" i="15"/>
  <c r="C2004" i="15"/>
  <c r="B2005" i="15"/>
  <c r="C2005" i="15"/>
  <c r="B2006" i="15"/>
  <c r="C2006" i="15"/>
  <c r="B2007" i="15"/>
  <c r="C2007" i="15"/>
  <c r="B2008" i="15"/>
  <c r="C2008" i="15"/>
  <c r="B2009" i="15"/>
  <c r="C2009" i="15"/>
  <c r="B2010" i="15"/>
  <c r="C2010" i="15"/>
  <c r="B2011" i="15"/>
  <c r="C2011" i="15"/>
  <c r="B2012" i="15"/>
  <c r="C2012" i="15"/>
  <c r="B2013" i="15"/>
  <c r="C2013" i="15"/>
  <c r="B2014" i="15"/>
  <c r="C2014" i="15"/>
  <c r="B2015" i="15"/>
  <c r="C2015" i="15"/>
  <c r="B2016" i="15"/>
  <c r="C2016" i="15"/>
  <c r="B2017" i="15"/>
  <c r="C2017" i="15"/>
  <c r="B2018" i="15"/>
  <c r="C2018" i="15"/>
  <c r="B2019" i="15"/>
  <c r="C2019" i="15"/>
  <c r="B2020" i="15"/>
  <c r="C2020" i="15"/>
  <c r="B2021" i="15"/>
  <c r="C2021" i="15"/>
  <c r="B2022" i="15"/>
  <c r="C2022" i="15"/>
  <c r="B2023" i="15"/>
  <c r="C2023" i="15"/>
  <c r="B2024" i="15"/>
  <c r="C2024" i="15"/>
  <c r="B2025" i="15"/>
  <c r="C2025" i="15"/>
  <c r="B2026" i="15"/>
  <c r="C2026" i="15"/>
  <c r="B2027" i="15"/>
  <c r="C2027" i="15"/>
  <c r="B2028" i="15"/>
  <c r="C2028" i="15"/>
  <c r="B2029" i="15"/>
  <c r="C2029" i="15"/>
  <c r="B2030" i="15"/>
  <c r="C2030" i="15"/>
  <c r="B2031" i="15"/>
  <c r="C2031" i="15"/>
  <c r="B2032" i="15"/>
  <c r="C2032" i="15"/>
  <c r="B2033" i="15"/>
  <c r="C2033" i="15"/>
  <c r="B2034" i="15"/>
  <c r="C2034" i="15"/>
  <c r="B2035" i="15"/>
  <c r="C2035" i="15"/>
  <c r="B2036" i="15"/>
  <c r="C2036" i="15"/>
  <c r="B2037" i="15"/>
  <c r="C2037" i="15"/>
  <c r="B2038" i="15"/>
  <c r="C2038" i="15"/>
  <c r="B2039" i="15"/>
  <c r="C2039" i="15"/>
  <c r="B2040" i="15"/>
  <c r="C2040" i="15"/>
  <c r="B2041" i="15"/>
  <c r="C2041" i="15"/>
  <c r="B2042" i="15"/>
  <c r="C2042" i="15"/>
  <c r="B2043" i="15"/>
  <c r="C2043" i="15"/>
  <c r="B2044" i="15"/>
  <c r="C2044" i="15"/>
  <c r="B2045" i="15"/>
  <c r="C2045" i="15"/>
  <c r="B2046" i="15"/>
  <c r="C2046" i="15"/>
  <c r="B2047" i="15"/>
  <c r="C2047" i="15"/>
  <c r="B2048" i="15"/>
  <c r="C2048" i="15"/>
  <c r="B2049" i="15"/>
  <c r="C2049" i="15"/>
  <c r="B2050" i="15"/>
  <c r="C2050" i="15"/>
  <c r="B2051" i="15"/>
  <c r="C2051" i="15"/>
  <c r="B2052" i="15"/>
  <c r="C2052" i="15"/>
  <c r="B2053" i="15"/>
  <c r="C2053" i="15"/>
  <c r="B2054" i="15"/>
  <c r="C2054" i="15"/>
  <c r="B2055" i="15"/>
  <c r="C2055" i="15"/>
  <c r="B2056" i="15"/>
  <c r="C2056" i="15"/>
  <c r="B2057" i="15"/>
  <c r="C2057" i="15"/>
  <c r="B2058" i="15"/>
  <c r="C2058" i="15"/>
  <c r="B2059" i="15"/>
  <c r="C2059" i="15"/>
  <c r="B2060" i="15"/>
  <c r="C2060" i="15"/>
  <c r="B2061" i="15"/>
  <c r="C2061" i="15"/>
  <c r="B2062" i="15"/>
  <c r="C2062" i="15"/>
  <c r="B2063" i="15"/>
  <c r="C2063" i="15"/>
  <c r="B2064" i="15"/>
  <c r="C2064" i="15"/>
  <c r="B2065" i="15"/>
  <c r="C2065" i="15"/>
  <c r="B2066" i="15"/>
  <c r="C2066" i="15"/>
  <c r="B2067" i="15"/>
  <c r="C2067" i="15"/>
  <c r="B2068" i="15"/>
  <c r="C2068" i="15"/>
  <c r="B2069" i="15"/>
  <c r="C2069" i="15"/>
  <c r="B2070" i="15"/>
  <c r="C2070" i="15"/>
  <c r="B2071" i="15"/>
  <c r="C2071" i="15"/>
  <c r="B2072" i="15"/>
  <c r="C2072" i="15"/>
  <c r="B2073" i="15"/>
  <c r="C2073" i="15"/>
  <c r="B2074" i="15"/>
  <c r="C2074" i="15"/>
  <c r="B2075" i="15"/>
  <c r="C2075" i="15"/>
  <c r="B2076" i="15"/>
  <c r="C2076" i="15"/>
  <c r="B2077" i="15"/>
  <c r="C2077" i="15"/>
  <c r="B2078" i="15"/>
  <c r="C2078" i="15"/>
  <c r="B2079" i="15"/>
  <c r="C2079" i="15"/>
  <c r="B2080" i="15"/>
  <c r="C2080" i="15"/>
  <c r="B2081" i="15"/>
  <c r="C2081" i="15"/>
  <c r="B2082" i="15"/>
  <c r="C2082" i="15"/>
  <c r="B2083" i="15"/>
  <c r="C2083" i="15"/>
  <c r="B2084" i="15"/>
  <c r="C2084" i="15"/>
  <c r="B2085" i="15"/>
  <c r="C2085" i="15"/>
  <c r="B2086" i="15"/>
  <c r="C2086" i="15"/>
  <c r="B2087" i="15"/>
  <c r="C2087" i="15"/>
  <c r="B2088" i="15"/>
  <c r="C2088" i="15"/>
  <c r="B2089" i="15"/>
  <c r="C2089" i="15"/>
  <c r="B2090" i="15"/>
  <c r="C2090" i="15"/>
  <c r="B2091" i="15"/>
  <c r="C2091" i="15"/>
  <c r="B2092" i="15"/>
  <c r="C2092" i="15"/>
  <c r="B2093" i="15"/>
  <c r="C2093" i="15"/>
  <c r="B2094" i="15"/>
  <c r="C2094" i="15"/>
  <c r="B2095" i="15"/>
  <c r="C2095" i="15"/>
  <c r="B2096" i="15"/>
  <c r="C2096" i="15"/>
  <c r="B2097" i="15"/>
  <c r="C2097" i="15"/>
  <c r="B2098" i="15"/>
  <c r="C2098" i="15"/>
  <c r="B2099" i="15"/>
  <c r="C2099" i="15"/>
  <c r="B2100" i="15"/>
  <c r="C2100" i="15"/>
  <c r="B2101" i="15"/>
  <c r="C2101" i="15"/>
  <c r="B2102" i="15"/>
  <c r="C2102" i="15"/>
  <c r="B2103" i="15"/>
  <c r="C2103" i="15"/>
  <c r="B2104" i="15"/>
  <c r="C2104" i="15"/>
  <c r="B2105" i="15"/>
  <c r="C2105" i="15"/>
  <c r="B2106" i="15"/>
  <c r="C2106" i="15"/>
  <c r="B2107" i="15"/>
  <c r="C2107" i="15"/>
  <c r="B2108" i="15"/>
  <c r="C2108" i="15"/>
  <c r="B2109" i="15"/>
  <c r="C2109" i="15"/>
  <c r="B2110" i="15"/>
  <c r="C2110" i="15"/>
  <c r="B2111" i="15"/>
  <c r="C2111" i="15"/>
  <c r="B2112" i="15"/>
  <c r="C2112" i="15"/>
  <c r="B2113" i="15"/>
  <c r="C2113" i="15"/>
  <c r="B2114" i="15"/>
  <c r="C2114" i="15"/>
  <c r="B2115" i="15"/>
  <c r="C2115" i="15"/>
  <c r="B2116" i="15"/>
  <c r="C2116" i="15"/>
  <c r="B2117" i="15"/>
  <c r="C2117" i="15"/>
  <c r="B2118" i="15"/>
  <c r="C2118" i="15"/>
  <c r="B2119" i="15"/>
  <c r="C2119" i="15"/>
  <c r="B2120" i="15"/>
  <c r="C2120" i="15"/>
  <c r="B2121" i="15"/>
  <c r="C2121" i="15"/>
  <c r="B2122" i="15"/>
  <c r="C2122" i="15"/>
  <c r="B2123" i="15"/>
  <c r="C2123" i="15"/>
  <c r="B2124" i="15"/>
  <c r="C2124" i="15"/>
  <c r="B2125" i="15"/>
  <c r="C2125" i="15"/>
  <c r="B2126" i="15"/>
  <c r="C2126" i="15"/>
  <c r="B2127" i="15"/>
  <c r="C2127" i="15"/>
  <c r="B2128" i="15"/>
  <c r="C2128" i="15"/>
  <c r="B2129" i="15"/>
  <c r="C2129" i="15"/>
  <c r="B2130" i="15"/>
  <c r="C2130" i="15"/>
  <c r="B2131" i="15"/>
  <c r="C2131" i="15"/>
  <c r="B2132" i="15"/>
  <c r="C2132" i="15"/>
  <c r="B2133" i="15"/>
  <c r="C2133" i="15"/>
  <c r="B2134" i="15"/>
  <c r="C2134" i="15"/>
  <c r="B2135" i="15"/>
  <c r="C2135" i="15"/>
  <c r="B2136" i="15"/>
  <c r="C2136" i="15"/>
  <c r="B2137" i="15"/>
  <c r="C2137" i="15"/>
  <c r="B2138" i="15"/>
  <c r="C2138" i="15"/>
  <c r="B2139" i="15"/>
  <c r="C2139" i="15"/>
  <c r="B2140" i="15"/>
  <c r="C2140" i="15"/>
  <c r="B2141" i="15"/>
  <c r="C2141" i="15"/>
  <c r="B2142" i="15"/>
  <c r="C2142" i="15"/>
  <c r="B2143" i="15"/>
  <c r="C2143" i="15"/>
  <c r="B2144" i="15"/>
  <c r="C2144" i="15"/>
  <c r="B2145" i="15"/>
  <c r="C2145" i="15"/>
  <c r="B2146" i="15"/>
  <c r="C2146" i="15"/>
  <c r="B2147" i="15"/>
  <c r="C2147" i="15"/>
  <c r="B2148" i="15"/>
  <c r="C2148" i="15"/>
  <c r="B2149" i="15"/>
  <c r="C2149" i="15"/>
  <c r="B2150" i="15"/>
  <c r="C2150" i="15"/>
  <c r="B2151" i="15"/>
  <c r="C2151" i="15"/>
  <c r="B2152" i="15"/>
  <c r="C2152" i="15"/>
  <c r="B2153" i="15"/>
  <c r="C2153" i="15"/>
  <c r="B2154" i="15"/>
  <c r="C2154" i="15"/>
  <c r="B2155" i="15"/>
  <c r="C2155" i="15"/>
  <c r="B2156" i="15"/>
  <c r="C2156" i="15"/>
  <c r="B2157" i="15"/>
  <c r="C2157" i="15"/>
  <c r="B2158" i="15"/>
  <c r="C2158" i="15"/>
  <c r="B2159" i="15"/>
  <c r="C2159" i="15"/>
  <c r="B2160" i="15"/>
  <c r="C2160" i="15"/>
  <c r="B2161" i="15"/>
  <c r="C2161" i="15"/>
  <c r="B2162" i="15"/>
  <c r="C2162" i="15"/>
  <c r="B2163" i="15"/>
  <c r="C2163" i="15"/>
  <c r="B2164" i="15"/>
  <c r="C2164" i="15"/>
  <c r="B2165" i="15"/>
  <c r="C2165" i="15"/>
  <c r="B2166" i="15"/>
  <c r="C2166" i="15"/>
  <c r="B2167" i="15"/>
  <c r="C2167" i="15"/>
  <c r="B2168" i="15"/>
  <c r="C2168" i="15"/>
  <c r="B2169" i="15"/>
  <c r="C2169" i="15"/>
  <c r="B2170" i="15"/>
  <c r="C2170" i="15"/>
  <c r="B2171" i="15"/>
  <c r="C2171" i="15"/>
  <c r="B2172" i="15"/>
  <c r="C2172" i="15"/>
  <c r="B2173" i="15"/>
  <c r="C2173" i="15"/>
  <c r="B2174" i="15"/>
  <c r="C2174" i="15"/>
  <c r="B2175" i="15"/>
  <c r="C2175" i="15"/>
  <c r="B2176" i="15"/>
  <c r="C2176" i="15"/>
  <c r="B2177" i="15"/>
  <c r="C2177" i="15"/>
  <c r="B2178" i="15"/>
  <c r="C2178" i="15"/>
  <c r="B2179" i="15"/>
  <c r="C2179" i="15"/>
  <c r="B2180" i="15"/>
  <c r="C2180" i="15"/>
  <c r="B2181" i="15"/>
  <c r="C2181" i="15"/>
  <c r="B2182" i="15"/>
  <c r="C2182" i="15"/>
  <c r="B2183" i="15"/>
  <c r="C2183" i="15"/>
  <c r="B2184" i="15"/>
  <c r="C2184" i="15"/>
  <c r="B2185" i="15"/>
  <c r="C2185" i="15"/>
  <c r="B2186" i="15"/>
  <c r="C2186" i="15"/>
  <c r="B2187" i="15"/>
  <c r="C2187" i="15"/>
  <c r="B2188" i="15"/>
  <c r="C2188" i="15"/>
  <c r="B2189" i="15"/>
  <c r="C2189" i="15"/>
  <c r="B2190" i="15"/>
  <c r="C2190" i="15"/>
  <c r="B2191" i="15"/>
  <c r="C2191" i="15"/>
  <c r="B2192" i="15"/>
  <c r="C2192" i="15"/>
  <c r="B2193" i="15"/>
  <c r="C2193" i="15"/>
  <c r="B2194" i="15"/>
  <c r="C2194" i="15"/>
  <c r="B2195" i="15"/>
  <c r="C2195" i="15"/>
  <c r="B2196" i="15"/>
  <c r="C2196" i="15"/>
  <c r="B2197" i="15"/>
  <c r="C2197" i="15"/>
  <c r="B2198" i="15"/>
  <c r="C2198" i="15"/>
  <c r="B2199" i="15"/>
  <c r="C2199" i="15"/>
  <c r="B2200" i="15"/>
  <c r="C2200" i="15"/>
  <c r="B2201" i="15"/>
  <c r="C2201" i="15"/>
  <c r="B2202" i="15"/>
  <c r="C2202" i="15"/>
  <c r="B2203" i="15"/>
  <c r="C2203" i="15"/>
  <c r="B2204" i="15"/>
  <c r="C2204" i="15"/>
  <c r="B2205" i="15"/>
  <c r="C2205" i="15"/>
  <c r="B2206" i="15"/>
  <c r="C2206" i="15"/>
  <c r="B2207" i="15"/>
  <c r="C2207" i="15"/>
  <c r="B2208" i="15"/>
  <c r="C2208" i="15"/>
  <c r="B2209" i="15"/>
  <c r="C2209" i="15"/>
  <c r="B2210" i="15"/>
  <c r="C2210" i="15"/>
  <c r="B2211" i="15"/>
  <c r="C2211" i="15"/>
  <c r="B2212" i="15"/>
  <c r="C2212" i="15"/>
  <c r="B2213" i="15"/>
  <c r="C2213" i="15"/>
  <c r="B2214" i="15"/>
  <c r="C2214" i="15"/>
  <c r="B2215" i="15"/>
  <c r="C2215" i="15"/>
  <c r="B2216" i="15"/>
  <c r="C2216" i="15"/>
  <c r="B2217" i="15"/>
  <c r="C2217" i="15"/>
  <c r="B2218" i="15"/>
  <c r="C2218" i="15"/>
  <c r="B2219" i="15"/>
  <c r="C2219" i="15"/>
  <c r="B2220" i="15"/>
  <c r="C2220" i="15"/>
  <c r="B2221" i="15"/>
  <c r="C2221" i="15"/>
  <c r="B2222" i="15"/>
  <c r="C2222" i="15"/>
  <c r="B2223" i="15"/>
  <c r="C2223" i="15"/>
  <c r="B2224" i="15"/>
  <c r="C2224" i="15"/>
  <c r="B2225" i="15"/>
  <c r="C2225" i="15"/>
  <c r="B2226" i="15"/>
  <c r="C2226" i="15"/>
  <c r="B2227" i="15"/>
  <c r="C2227" i="15"/>
  <c r="B2228" i="15"/>
  <c r="C2228" i="15"/>
  <c r="B2229" i="15"/>
  <c r="C2229" i="15"/>
  <c r="B2230" i="15"/>
  <c r="C2230" i="15"/>
  <c r="B2231" i="15"/>
  <c r="C2231" i="15"/>
  <c r="B2232" i="15"/>
  <c r="C2232" i="15"/>
  <c r="B2233" i="15"/>
  <c r="C2233" i="15"/>
  <c r="B2234" i="15"/>
  <c r="C2234" i="15"/>
  <c r="B2235" i="15"/>
  <c r="C2235" i="15"/>
  <c r="B2236" i="15"/>
  <c r="C2236" i="15"/>
  <c r="B2237" i="15"/>
  <c r="C2237" i="15"/>
  <c r="B2238" i="15"/>
  <c r="C2238" i="15"/>
  <c r="B2239" i="15"/>
  <c r="C2239" i="15"/>
  <c r="B2240" i="15"/>
  <c r="C2240" i="15"/>
  <c r="B2241" i="15"/>
  <c r="C2241" i="15"/>
  <c r="B2242" i="15"/>
  <c r="C2242" i="15"/>
  <c r="B2243" i="15"/>
  <c r="C2243" i="15"/>
  <c r="B2244" i="15"/>
  <c r="C2244" i="15"/>
  <c r="B2245" i="15"/>
  <c r="C2245" i="15"/>
  <c r="B2246" i="15"/>
  <c r="C2246" i="15"/>
  <c r="B2247" i="15"/>
  <c r="C2247" i="15"/>
  <c r="B2248" i="15"/>
  <c r="C2248" i="15"/>
  <c r="B2249" i="15"/>
  <c r="C2249" i="15"/>
  <c r="B2250" i="15"/>
  <c r="C2250" i="15"/>
  <c r="B2251" i="15"/>
  <c r="C2251" i="15"/>
  <c r="B2252" i="15"/>
  <c r="C2252" i="15"/>
  <c r="B2253" i="15"/>
  <c r="C2253" i="15"/>
  <c r="B2254" i="15"/>
  <c r="C2254" i="15"/>
  <c r="B2255" i="15"/>
  <c r="C2255" i="15"/>
  <c r="B2256" i="15"/>
  <c r="C2256" i="15"/>
  <c r="B2257" i="15"/>
  <c r="C2257" i="15"/>
  <c r="B2258" i="15"/>
  <c r="C2258" i="15"/>
  <c r="B2259" i="15"/>
  <c r="C2259" i="15"/>
  <c r="B2260" i="15"/>
  <c r="C2260" i="15"/>
  <c r="B2261" i="15"/>
  <c r="C2261" i="15"/>
  <c r="B2262" i="15"/>
  <c r="C2262" i="15"/>
  <c r="B2263" i="15"/>
  <c r="C2263" i="15"/>
  <c r="B2264" i="15"/>
  <c r="C2264" i="15"/>
  <c r="B2265" i="15"/>
  <c r="C2265" i="15"/>
  <c r="B2266" i="15"/>
  <c r="C2266" i="15"/>
  <c r="B2267" i="15"/>
  <c r="C2267" i="15"/>
  <c r="B2268" i="15"/>
  <c r="C2268" i="15"/>
  <c r="B2269" i="15"/>
  <c r="C2269" i="15"/>
  <c r="B2270" i="15"/>
  <c r="C2270" i="15"/>
  <c r="B2271" i="15"/>
  <c r="C2271" i="15"/>
  <c r="B2272" i="15"/>
  <c r="C2272" i="15"/>
  <c r="B2273" i="15"/>
  <c r="C2273" i="15"/>
  <c r="B2274" i="15"/>
  <c r="C2274" i="15"/>
  <c r="B2275" i="15"/>
  <c r="C2275" i="15"/>
  <c r="B2276" i="15"/>
  <c r="C2276" i="15"/>
  <c r="B2277" i="15"/>
  <c r="C2277" i="15"/>
  <c r="B2278" i="15"/>
  <c r="C2278" i="15"/>
  <c r="B2279" i="15"/>
  <c r="C2279" i="15"/>
  <c r="B2280" i="15"/>
  <c r="C2280" i="15"/>
  <c r="B2281" i="15"/>
  <c r="C2281" i="15"/>
  <c r="B2282" i="15"/>
  <c r="C2282" i="15"/>
  <c r="B2283" i="15"/>
  <c r="C2283" i="15"/>
  <c r="B2284" i="15"/>
  <c r="C2284" i="15"/>
  <c r="B2285" i="15"/>
  <c r="C2285" i="15"/>
  <c r="B2286" i="15"/>
  <c r="C2286" i="15"/>
  <c r="B2287" i="15"/>
  <c r="C2287" i="15"/>
  <c r="B2288" i="15"/>
  <c r="C2288" i="15"/>
  <c r="B2289" i="15"/>
  <c r="C2289" i="15"/>
  <c r="B2290" i="15"/>
  <c r="C2290" i="15"/>
  <c r="B2291" i="15"/>
  <c r="C2291" i="15"/>
  <c r="B2292" i="15"/>
  <c r="C2292" i="15"/>
  <c r="B2293" i="15"/>
  <c r="C2293" i="15"/>
  <c r="B2294" i="15"/>
  <c r="C2294" i="15"/>
  <c r="B2295" i="15"/>
  <c r="C2295" i="15"/>
  <c r="B2296" i="15"/>
  <c r="C2296" i="15"/>
  <c r="B2297" i="15"/>
  <c r="C2297" i="15"/>
  <c r="B2298" i="15"/>
  <c r="C2298" i="15"/>
  <c r="B2299" i="15"/>
  <c r="C2299" i="15"/>
  <c r="B2300" i="15"/>
  <c r="C2300" i="15"/>
  <c r="B2301" i="15"/>
  <c r="C2301" i="15"/>
  <c r="B2302" i="15"/>
  <c r="C2302" i="15"/>
  <c r="B2303" i="15"/>
  <c r="C2303" i="15"/>
  <c r="B2304" i="15"/>
  <c r="C2304" i="15"/>
  <c r="B2305" i="15"/>
  <c r="C2305" i="15"/>
  <c r="B2306" i="15"/>
  <c r="C2306" i="15"/>
  <c r="B2307" i="15"/>
  <c r="C2307" i="15"/>
  <c r="B2308" i="15"/>
  <c r="C2308" i="15"/>
  <c r="B2309" i="15"/>
  <c r="C2309" i="15"/>
  <c r="B2310" i="15"/>
  <c r="C2310" i="15"/>
  <c r="B2311" i="15"/>
  <c r="C2311" i="15"/>
  <c r="B2312" i="15"/>
  <c r="C2312" i="15"/>
  <c r="B2313" i="15"/>
  <c r="C2313" i="15"/>
  <c r="B2314" i="15"/>
  <c r="C2314" i="15"/>
  <c r="B2315" i="15"/>
  <c r="C2315" i="15"/>
  <c r="B2316" i="15"/>
  <c r="C2316" i="15"/>
  <c r="B2317" i="15"/>
  <c r="C2317" i="15"/>
  <c r="B2318" i="15"/>
  <c r="C2318" i="15"/>
  <c r="B2319" i="15"/>
  <c r="C2319" i="15"/>
  <c r="B2320" i="15"/>
  <c r="C2320" i="15"/>
  <c r="B2321" i="15"/>
  <c r="C2321" i="15"/>
  <c r="B2322" i="15"/>
  <c r="C2322" i="15"/>
  <c r="B2323" i="15"/>
  <c r="C2323" i="15"/>
  <c r="B2324" i="15"/>
  <c r="C2324" i="15"/>
  <c r="B2325" i="15"/>
  <c r="C2325" i="15"/>
  <c r="B2326" i="15"/>
  <c r="C2326" i="15"/>
  <c r="B2327" i="15"/>
  <c r="C2327" i="15"/>
  <c r="B2328" i="15"/>
  <c r="C2328" i="15"/>
  <c r="B2329" i="15"/>
  <c r="C2329" i="15"/>
  <c r="B2330" i="15"/>
  <c r="C2330" i="15"/>
  <c r="B2331" i="15"/>
  <c r="C2331" i="15"/>
  <c r="B2332" i="15"/>
  <c r="C2332" i="15"/>
  <c r="B2333" i="15"/>
  <c r="C2333" i="15"/>
  <c r="B2334" i="15"/>
  <c r="C2334" i="15"/>
  <c r="B2335" i="15"/>
  <c r="C2335" i="15"/>
  <c r="B2336" i="15"/>
  <c r="C2336" i="15"/>
  <c r="B2337" i="15"/>
  <c r="C2337" i="15"/>
  <c r="B2338" i="15"/>
  <c r="C2338" i="15"/>
  <c r="B2339" i="15"/>
  <c r="C2339" i="15"/>
  <c r="B2340" i="15"/>
  <c r="C2340" i="15"/>
  <c r="B2341" i="15"/>
  <c r="C2341" i="15"/>
  <c r="B2342" i="15"/>
  <c r="C2342" i="15"/>
  <c r="B2343" i="15"/>
  <c r="C2343" i="15"/>
  <c r="B2344" i="15"/>
  <c r="C2344" i="15"/>
  <c r="B2345" i="15"/>
  <c r="C2345" i="15"/>
  <c r="B2346" i="15"/>
  <c r="C2346" i="15"/>
  <c r="B2347" i="15"/>
  <c r="C2347" i="15"/>
  <c r="B2348" i="15"/>
  <c r="C2348" i="15"/>
  <c r="B2349" i="15"/>
  <c r="C2349" i="15"/>
  <c r="B2350" i="15"/>
  <c r="C2350" i="15"/>
  <c r="B2351" i="15"/>
  <c r="C2351" i="15"/>
  <c r="B2352" i="15"/>
  <c r="C2352" i="15"/>
  <c r="B2353" i="15"/>
  <c r="C2353" i="15"/>
  <c r="B2354" i="15"/>
  <c r="C2354" i="15"/>
  <c r="B2355" i="15"/>
  <c r="C2355" i="15"/>
  <c r="B2356" i="15"/>
  <c r="C2356" i="15"/>
  <c r="B2357" i="15"/>
  <c r="C2357" i="15"/>
  <c r="B2358" i="15"/>
  <c r="C2358" i="15"/>
  <c r="B2359" i="15"/>
  <c r="C2359" i="15"/>
  <c r="B2360" i="15"/>
  <c r="C2360" i="15"/>
  <c r="B2361" i="15"/>
  <c r="C2361" i="15"/>
  <c r="B2362" i="15"/>
  <c r="C2362" i="15"/>
  <c r="B2363" i="15"/>
  <c r="C2363" i="15"/>
  <c r="B2364" i="15"/>
  <c r="C2364" i="15"/>
  <c r="B2365" i="15"/>
  <c r="C2365" i="15"/>
  <c r="B2366" i="15"/>
  <c r="C2366" i="15"/>
  <c r="B2367" i="15"/>
  <c r="C2367" i="15"/>
  <c r="B2368" i="15"/>
  <c r="C2368" i="15"/>
  <c r="B2369" i="15"/>
  <c r="C2369" i="15"/>
  <c r="B2370" i="15"/>
  <c r="C2370" i="15"/>
  <c r="B2371" i="15"/>
  <c r="C2371" i="15"/>
  <c r="B2372" i="15"/>
  <c r="C2372" i="15"/>
  <c r="B2373" i="15"/>
  <c r="C2373" i="15"/>
  <c r="B2374" i="15"/>
  <c r="C2374" i="15"/>
  <c r="B2375" i="15"/>
  <c r="C2375" i="15"/>
  <c r="B2376" i="15"/>
  <c r="C2376" i="15"/>
  <c r="B2377" i="15"/>
  <c r="C2377" i="15"/>
  <c r="B2378" i="15"/>
  <c r="C2378" i="15"/>
  <c r="B2379" i="15"/>
  <c r="C2379" i="15"/>
  <c r="B2380" i="15"/>
  <c r="C2380" i="15"/>
  <c r="B2381" i="15"/>
  <c r="C2381" i="15"/>
  <c r="B2382" i="15"/>
  <c r="C2382" i="15"/>
  <c r="B2383" i="15"/>
  <c r="C2383" i="15"/>
  <c r="B2384" i="15"/>
  <c r="C2384" i="15"/>
  <c r="B2385" i="15"/>
  <c r="C2385" i="15"/>
  <c r="B2386" i="15"/>
  <c r="C2386" i="15"/>
  <c r="B2387" i="15"/>
  <c r="C2387" i="15"/>
  <c r="B2388" i="15"/>
  <c r="C2388" i="15"/>
  <c r="B2389" i="15"/>
  <c r="C2389" i="15"/>
  <c r="B2390" i="15"/>
  <c r="C2390" i="15"/>
  <c r="B2391" i="15"/>
  <c r="C2391" i="15"/>
  <c r="B2392" i="15"/>
  <c r="C2392" i="15"/>
  <c r="B2393" i="15"/>
  <c r="C2393" i="15"/>
  <c r="B2394" i="15"/>
  <c r="C2394" i="15"/>
  <c r="B2395" i="15"/>
  <c r="C2395" i="15"/>
  <c r="B2396" i="15"/>
  <c r="C2396" i="15"/>
  <c r="B2397" i="15"/>
  <c r="C2397" i="15"/>
  <c r="B2398" i="15"/>
  <c r="C2398" i="15"/>
  <c r="B2399" i="15"/>
  <c r="C2399" i="15"/>
  <c r="B2400" i="15"/>
  <c r="C2400" i="15"/>
  <c r="B2401" i="15"/>
  <c r="C2401" i="15"/>
  <c r="B2402" i="15"/>
  <c r="C2402" i="15"/>
  <c r="B2403" i="15"/>
  <c r="C2403" i="15"/>
  <c r="B2404" i="15"/>
  <c r="C2404" i="15"/>
  <c r="B2405" i="15"/>
  <c r="C2405" i="15"/>
  <c r="B2406" i="15"/>
  <c r="C2406" i="15"/>
  <c r="B2407" i="15"/>
  <c r="C2407" i="15"/>
  <c r="B2408" i="15"/>
  <c r="C2408" i="15"/>
  <c r="B2409" i="15"/>
  <c r="C2409" i="15"/>
  <c r="B2410" i="15"/>
  <c r="C2410" i="15"/>
  <c r="B2411" i="15"/>
  <c r="C2411" i="15"/>
  <c r="B2412" i="15"/>
  <c r="C2412" i="15"/>
  <c r="B2413" i="15"/>
  <c r="C2413" i="15"/>
  <c r="B2414" i="15"/>
  <c r="C2414" i="15"/>
  <c r="B2415" i="15"/>
  <c r="C2415" i="15"/>
  <c r="B2416" i="15"/>
  <c r="C2416" i="15"/>
  <c r="B2417" i="15"/>
  <c r="C2417" i="15"/>
  <c r="B2418" i="15"/>
  <c r="C2418" i="15"/>
  <c r="B2419" i="15"/>
  <c r="C2419" i="15"/>
  <c r="B2420" i="15"/>
  <c r="C2420" i="15"/>
  <c r="B2421" i="15"/>
  <c r="C2421" i="15"/>
  <c r="B2422" i="15"/>
  <c r="C2422" i="15"/>
  <c r="B2423" i="15"/>
  <c r="C2423" i="15"/>
  <c r="B2424" i="15"/>
  <c r="C2424" i="15"/>
  <c r="B2425" i="15"/>
  <c r="C2425" i="15"/>
  <c r="B2426" i="15"/>
  <c r="C2426" i="15"/>
  <c r="B2427" i="15"/>
  <c r="C2427" i="15"/>
  <c r="B2428" i="15"/>
  <c r="C2428" i="15"/>
  <c r="B2429" i="15"/>
  <c r="C2429" i="15"/>
  <c r="B2430" i="15"/>
  <c r="C2430" i="15"/>
  <c r="B2431" i="15"/>
  <c r="C2431" i="15"/>
  <c r="B2432" i="15"/>
  <c r="C2432" i="15"/>
  <c r="B2433" i="15"/>
  <c r="C2433" i="15"/>
  <c r="B2434" i="15"/>
  <c r="C2434" i="15"/>
  <c r="B2435" i="15"/>
  <c r="C2435" i="15"/>
  <c r="B2436" i="15"/>
  <c r="C2436" i="15"/>
  <c r="B2437" i="15"/>
  <c r="C2437" i="15"/>
  <c r="B2438" i="15"/>
  <c r="C2438" i="15"/>
  <c r="B2439" i="15"/>
  <c r="C2439" i="15"/>
  <c r="B2440" i="15"/>
  <c r="C2440" i="15"/>
  <c r="B2441" i="15"/>
  <c r="C2441" i="15"/>
  <c r="B2442" i="15"/>
  <c r="C2442" i="15"/>
  <c r="B2443" i="15"/>
  <c r="C2443" i="15"/>
  <c r="B2444" i="15"/>
  <c r="C2444" i="15"/>
  <c r="B2445" i="15"/>
  <c r="C2445" i="15"/>
  <c r="B2446" i="15"/>
  <c r="C2446" i="15"/>
  <c r="B2447" i="15"/>
  <c r="C2447" i="15"/>
  <c r="B2448" i="15"/>
  <c r="C2448" i="15"/>
  <c r="B2449" i="15"/>
  <c r="C2449" i="15"/>
  <c r="B2450" i="15"/>
  <c r="C2450" i="15"/>
  <c r="B2451" i="15"/>
  <c r="C2451" i="15"/>
  <c r="B2452" i="15"/>
  <c r="C2452" i="15"/>
  <c r="B2453" i="15"/>
  <c r="C2453" i="15"/>
  <c r="B2454" i="15"/>
  <c r="C2454" i="15"/>
  <c r="B2455" i="15"/>
  <c r="C2455" i="15"/>
  <c r="B2456" i="15"/>
  <c r="C2456" i="15"/>
  <c r="B2457" i="15"/>
  <c r="C2457" i="15"/>
  <c r="B2458" i="15"/>
  <c r="C2458" i="15"/>
  <c r="B2459" i="15"/>
  <c r="C2459" i="15"/>
  <c r="B2460" i="15"/>
  <c r="C2460" i="15"/>
  <c r="B2461" i="15"/>
  <c r="C2461" i="15"/>
  <c r="B2462" i="15"/>
  <c r="C2462" i="15"/>
  <c r="B2463" i="15"/>
  <c r="C2463" i="15"/>
  <c r="B2464" i="15"/>
  <c r="C2464" i="15"/>
  <c r="B2465" i="15"/>
  <c r="C2465" i="15"/>
  <c r="B2466" i="15"/>
  <c r="C2466" i="15"/>
  <c r="B2467" i="15"/>
  <c r="C2467" i="15"/>
  <c r="B2468" i="15"/>
  <c r="C2468" i="15"/>
  <c r="B2469" i="15"/>
  <c r="C2469" i="15"/>
  <c r="B2470" i="15"/>
  <c r="C2470" i="15"/>
  <c r="B2471" i="15"/>
  <c r="C2471" i="15"/>
  <c r="B2472" i="15"/>
  <c r="C2472" i="15"/>
  <c r="B2473" i="15"/>
  <c r="C2473" i="15"/>
  <c r="B2474" i="15"/>
  <c r="C2474" i="15"/>
  <c r="B2475" i="15"/>
  <c r="C2475" i="15"/>
  <c r="B2476" i="15"/>
  <c r="C2476" i="15"/>
  <c r="B2477" i="15"/>
  <c r="C2477" i="15"/>
  <c r="B2478" i="15"/>
  <c r="C2478" i="15"/>
  <c r="B2479" i="15"/>
  <c r="C2479" i="15"/>
  <c r="B2480" i="15"/>
  <c r="C2480" i="15"/>
  <c r="B2481" i="15"/>
  <c r="C2481" i="15"/>
  <c r="B2482" i="15"/>
  <c r="C2482" i="15"/>
  <c r="B2483" i="15"/>
  <c r="C2483" i="15"/>
  <c r="B2484" i="15"/>
  <c r="C2484" i="15"/>
  <c r="B2485" i="15"/>
  <c r="C2485" i="15"/>
  <c r="B2486" i="15"/>
  <c r="C2486" i="15"/>
  <c r="B2487" i="15"/>
  <c r="C2487" i="15"/>
  <c r="B2488" i="15"/>
  <c r="C2488" i="15"/>
  <c r="B2489" i="15"/>
  <c r="C2489" i="15"/>
  <c r="B2490" i="15"/>
  <c r="C2490" i="15"/>
  <c r="B2491" i="15"/>
  <c r="C2491" i="15"/>
  <c r="B2492" i="15"/>
  <c r="C2492" i="15"/>
  <c r="B2493" i="15"/>
  <c r="C2493" i="15"/>
  <c r="B2494" i="15"/>
  <c r="C2494" i="15"/>
  <c r="B2495" i="15"/>
  <c r="C2495" i="15"/>
  <c r="B2496" i="15"/>
  <c r="C2496" i="15"/>
  <c r="B2497" i="15"/>
  <c r="C2497" i="15"/>
  <c r="B2498" i="15"/>
  <c r="C2498" i="15"/>
  <c r="B2499" i="15"/>
  <c r="C2499" i="15"/>
  <c r="B2500" i="15"/>
  <c r="C2500" i="15"/>
  <c r="B2501" i="15"/>
  <c r="C2501" i="15"/>
  <c r="B2502" i="15"/>
  <c r="C2502" i="15"/>
  <c r="B2503" i="15"/>
  <c r="C2503" i="15"/>
  <c r="B2504" i="15"/>
  <c r="C2504" i="15"/>
  <c r="B2505" i="15"/>
  <c r="C2505" i="15"/>
  <c r="B2506" i="15"/>
  <c r="C2506" i="15"/>
  <c r="B2507" i="15"/>
  <c r="C2507" i="15"/>
  <c r="B2508" i="15"/>
  <c r="C2508" i="15"/>
  <c r="B2509" i="15"/>
  <c r="C2509" i="15"/>
  <c r="B2510" i="15"/>
  <c r="C2510" i="15"/>
  <c r="B2511" i="15"/>
  <c r="C2511" i="15"/>
  <c r="B2512" i="15"/>
  <c r="C2512" i="15"/>
  <c r="B2513" i="15"/>
  <c r="C2513" i="15"/>
  <c r="B2514" i="15"/>
  <c r="C2514" i="15"/>
  <c r="B2515" i="15"/>
  <c r="C2515" i="15"/>
  <c r="B2516" i="15"/>
  <c r="C2516" i="15"/>
  <c r="B2517" i="15"/>
  <c r="C2517" i="15"/>
  <c r="B2518" i="15"/>
  <c r="C2518" i="15"/>
  <c r="B2519" i="15"/>
  <c r="C2519" i="15"/>
  <c r="B2520" i="15"/>
  <c r="C2520" i="15"/>
  <c r="B2521" i="15"/>
  <c r="C2521" i="15"/>
  <c r="B2522" i="15"/>
  <c r="C2522" i="15"/>
  <c r="B2523" i="15"/>
  <c r="C2523" i="15"/>
  <c r="B2524" i="15"/>
  <c r="C2524" i="15"/>
  <c r="B2525" i="15"/>
  <c r="C2525" i="15"/>
  <c r="B2526" i="15"/>
  <c r="C2526" i="15"/>
  <c r="B2527" i="15"/>
  <c r="C2527" i="15"/>
  <c r="B2528" i="15"/>
  <c r="C2528" i="15"/>
  <c r="B2529" i="15"/>
  <c r="C2529" i="15"/>
  <c r="B2530" i="15"/>
  <c r="C2530" i="15"/>
  <c r="B2531" i="15"/>
  <c r="C2531" i="15"/>
  <c r="B2532" i="15"/>
  <c r="C2532" i="15"/>
  <c r="B2533" i="15"/>
  <c r="C2533" i="15"/>
  <c r="B2534" i="15"/>
  <c r="C2534" i="15"/>
  <c r="B2535" i="15"/>
  <c r="C2535" i="15"/>
  <c r="B2536" i="15"/>
  <c r="C2536" i="15"/>
  <c r="B2537" i="15"/>
  <c r="C2537" i="15"/>
  <c r="B2538" i="15"/>
  <c r="C2538" i="15"/>
  <c r="B2539" i="15"/>
  <c r="C2539" i="15"/>
  <c r="B2540" i="15"/>
  <c r="C2540" i="15"/>
  <c r="B2541" i="15"/>
  <c r="C2541" i="15"/>
  <c r="B2542" i="15"/>
  <c r="C2542" i="15"/>
  <c r="B2543" i="15"/>
  <c r="C2543" i="15"/>
  <c r="B2544" i="15"/>
  <c r="C2544" i="15"/>
  <c r="B2545" i="15"/>
  <c r="C2545" i="15"/>
  <c r="B2546" i="15"/>
  <c r="C2546" i="15"/>
  <c r="B2547" i="15"/>
  <c r="C2547" i="15"/>
  <c r="B2548" i="15"/>
  <c r="C2548" i="15"/>
  <c r="B2549" i="15"/>
  <c r="C2549" i="15"/>
  <c r="B2550" i="15"/>
  <c r="C2550" i="15"/>
  <c r="B2551" i="15"/>
  <c r="C2551" i="15"/>
  <c r="B2552" i="15"/>
  <c r="C2552" i="15"/>
  <c r="B2553" i="15"/>
  <c r="C2553" i="15"/>
  <c r="B2554" i="15"/>
  <c r="C2554" i="15"/>
  <c r="B2555" i="15"/>
  <c r="C2555" i="15"/>
  <c r="B2556" i="15"/>
  <c r="C2556" i="15"/>
  <c r="B2557" i="15"/>
  <c r="C2557" i="15"/>
  <c r="B2558" i="15"/>
  <c r="C2558" i="15"/>
  <c r="B2559" i="15"/>
  <c r="C2559" i="15"/>
  <c r="B2560" i="15"/>
  <c r="C2560" i="15"/>
  <c r="B2561" i="15"/>
  <c r="C2561" i="15"/>
  <c r="B2562" i="15"/>
  <c r="C2562" i="15"/>
  <c r="B2563" i="15"/>
  <c r="C2563" i="15"/>
  <c r="B2564" i="15"/>
  <c r="C2564" i="15"/>
  <c r="B2565" i="15"/>
  <c r="C2565" i="15"/>
  <c r="B2566" i="15"/>
  <c r="C2566" i="15"/>
  <c r="B2567" i="15"/>
  <c r="C2567" i="15"/>
  <c r="B2568" i="15"/>
  <c r="C2568" i="15"/>
  <c r="B2569" i="15"/>
  <c r="C2569" i="15"/>
  <c r="B2570" i="15"/>
  <c r="C2570" i="15"/>
  <c r="B2571" i="15"/>
  <c r="C2571" i="15"/>
  <c r="B2572" i="15"/>
  <c r="C2572" i="15"/>
  <c r="B2573" i="15"/>
  <c r="C2573" i="15"/>
  <c r="B2574" i="15"/>
  <c r="C2574" i="15"/>
  <c r="B2575" i="15"/>
  <c r="C2575" i="15"/>
  <c r="B2576" i="15"/>
  <c r="C2576" i="15"/>
  <c r="B2577" i="15"/>
  <c r="C2577" i="15"/>
  <c r="B2578" i="15"/>
  <c r="C2578" i="15"/>
  <c r="B2579" i="15"/>
  <c r="C2579" i="15"/>
  <c r="B2580" i="15"/>
  <c r="C2580" i="15"/>
  <c r="B2581" i="15"/>
  <c r="C2581" i="15"/>
  <c r="B2582" i="15"/>
  <c r="C2582" i="15"/>
  <c r="B2583" i="15"/>
  <c r="C2583" i="15"/>
  <c r="B2584" i="15"/>
  <c r="C2584" i="15"/>
  <c r="B2585" i="15"/>
  <c r="C2585" i="15"/>
  <c r="B2586" i="15"/>
  <c r="C2586" i="15"/>
  <c r="B2587" i="15"/>
  <c r="C2587" i="15"/>
  <c r="B2588" i="15"/>
  <c r="C2588" i="15"/>
  <c r="B2589" i="15"/>
  <c r="C2589" i="15"/>
  <c r="B2590" i="15"/>
  <c r="C2590" i="15"/>
  <c r="B2591" i="15"/>
  <c r="C2591" i="15"/>
  <c r="B2592" i="15"/>
  <c r="C2592" i="15"/>
  <c r="B2593" i="15"/>
  <c r="C2593" i="15"/>
  <c r="B2594" i="15"/>
  <c r="C2594" i="15"/>
  <c r="B2595" i="15"/>
  <c r="C2595" i="15"/>
  <c r="B2596" i="15"/>
  <c r="C2596" i="15"/>
  <c r="B2597" i="15"/>
  <c r="C2597" i="15"/>
  <c r="B2598" i="15"/>
  <c r="C2598" i="15"/>
  <c r="B2599" i="15"/>
  <c r="C2599" i="15"/>
  <c r="B2600" i="15"/>
  <c r="C2600" i="15"/>
  <c r="B2601" i="15"/>
  <c r="C2601" i="15"/>
  <c r="B2602" i="15"/>
  <c r="C2602" i="15"/>
  <c r="B2603" i="15"/>
  <c r="C2603" i="15"/>
  <c r="B2604" i="15"/>
  <c r="C2604" i="15"/>
  <c r="B2605" i="15"/>
  <c r="C2605" i="15"/>
  <c r="B2606" i="15"/>
  <c r="C2606" i="15"/>
  <c r="B2607" i="15"/>
  <c r="C2607" i="15"/>
  <c r="B2608" i="15"/>
  <c r="C2608" i="15"/>
  <c r="B2609" i="15"/>
  <c r="C2609" i="15"/>
  <c r="B2610" i="15"/>
  <c r="C2610" i="15"/>
  <c r="B2611" i="15"/>
  <c r="C2611" i="15"/>
  <c r="B2612" i="15"/>
  <c r="C2612" i="15"/>
  <c r="B2613" i="15"/>
  <c r="C2613" i="15"/>
  <c r="B2614" i="15"/>
  <c r="C2614" i="15"/>
  <c r="B2615" i="15"/>
  <c r="C2615" i="15"/>
  <c r="B2616" i="15"/>
  <c r="C2616" i="15"/>
  <c r="B2617" i="15"/>
  <c r="C2617" i="15"/>
  <c r="B2618" i="15"/>
  <c r="C2618" i="15"/>
  <c r="B2619" i="15"/>
  <c r="C2619" i="15"/>
  <c r="B2620" i="15"/>
  <c r="C2620" i="15"/>
  <c r="B2621" i="15"/>
  <c r="C2621" i="15"/>
  <c r="B2622" i="15"/>
  <c r="C2622" i="15"/>
  <c r="B2623" i="15"/>
  <c r="C2623" i="15"/>
  <c r="B2624" i="15"/>
  <c r="C2624" i="15"/>
  <c r="B2625" i="15"/>
  <c r="C2625" i="15"/>
  <c r="B2626" i="15"/>
  <c r="C2626" i="15"/>
  <c r="B2627" i="15"/>
  <c r="C2627" i="15"/>
  <c r="B2628" i="15"/>
  <c r="C2628" i="15"/>
  <c r="B2629" i="15"/>
  <c r="C2629" i="15"/>
  <c r="B2630" i="15"/>
  <c r="C2630" i="15"/>
  <c r="B2631" i="15"/>
  <c r="C2631" i="15"/>
  <c r="B2632" i="15"/>
  <c r="C2632" i="15"/>
  <c r="B2633" i="15"/>
  <c r="C2633" i="15"/>
  <c r="B2634" i="15"/>
  <c r="C2634" i="15"/>
  <c r="B2635" i="15"/>
  <c r="C2635" i="15"/>
  <c r="B2636" i="15"/>
  <c r="C2636" i="15"/>
  <c r="B2637" i="15"/>
  <c r="C2637" i="15"/>
  <c r="B2638" i="15"/>
  <c r="C2638" i="15"/>
  <c r="B2639" i="15"/>
  <c r="C2639" i="15"/>
  <c r="B2640" i="15"/>
  <c r="C2640" i="15"/>
  <c r="B2641" i="15"/>
  <c r="C2641" i="15"/>
  <c r="B2642" i="15"/>
  <c r="C2642" i="15"/>
  <c r="B2643" i="15"/>
  <c r="C2643" i="15"/>
  <c r="B2644" i="15"/>
  <c r="C2644" i="15"/>
  <c r="B2645" i="15"/>
  <c r="C2645" i="15"/>
  <c r="B2646" i="15"/>
  <c r="C2646" i="15"/>
  <c r="B2647" i="15"/>
  <c r="C2647" i="15"/>
  <c r="B2648" i="15"/>
  <c r="C2648" i="15"/>
  <c r="B2649" i="15"/>
  <c r="C2649" i="15"/>
  <c r="B2650" i="15"/>
  <c r="C2650" i="15"/>
  <c r="B2651" i="15"/>
  <c r="C2651" i="15"/>
  <c r="B2652" i="15"/>
  <c r="C2652" i="15"/>
  <c r="B2653" i="15"/>
  <c r="C2653" i="15"/>
  <c r="B2654" i="15"/>
  <c r="C2654" i="15"/>
  <c r="B2655" i="15"/>
  <c r="C2655" i="15"/>
  <c r="B2656" i="15"/>
  <c r="C2656" i="15"/>
  <c r="B2657" i="15"/>
  <c r="C2657" i="15"/>
  <c r="B2658" i="15"/>
  <c r="C2658" i="15"/>
  <c r="B2659" i="15"/>
  <c r="C2659" i="15"/>
  <c r="B2660" i="15"/>
  <c r="C2660" i="15"/>
  <c r="B2661" i="15"/>
  <c r="C2661" i="15"/>
  <c r="B2662" i="15"/>
  <c r="C2662" i="15"/>
  <c r="B2663" i="15"/>
  <c r="C2663" i="15"/>
  <c r="B2664" i="15"/>
  <c r="C2664" i="15"/>
  <c r="B2665" i="15"/>
  <c r="C2665" i="15"/>
  <c r="B2666" i="15"/>
  <c r="C2666" i="15"/>
  <c r="B2667" i="15"/>
  <c r="C2667" i="15"/>
  <c r="B2668" i="15"/>
  <c r="C2668" i="15"/>
  <c r="B2669" i="15"/>
  <c r="C2669" i="15"/>
  <c r="B2670" i="15"/>
  <c r="C2670" i="15"/>
  <c r="B2671" i="15"/>
  <c r="C2671" i="15"/>
  <c r="B2672" i="15"/>
  <c r="C2672" i="15"/>
  <c r="B2673" i="15"/>
  <c r="C2673" i="15"/>
  <c r="B2674" i="15"/>
  <c r="C2674" i="15"/>
  <c r="B2675" i="15"/>
  <c r="C2675" i="15"/>
  <c r="B2676" i="15"/>
  <c r="C2676" i="15"/>
  <c r="B2677" i="15"/>
  <c r="C2677" i="15"/>
  <c r="B2678" i="15"/>
  <c r="C2678" i="15"/>
  <c r="B2679" i="15"/>
  <c r="C2679" i="15"/>
  <c r="B2680" i="15"/>
  <c r="C2680" i="15"/>
  <c r="B2681" i="15"/>
  <c r="C2681" i="15"/>
  <c r="B2682" i="15"/>
  <c r="C2682" i="15"/>
  <c r="B2683" i="15"/>
  <c r="C2683" i="15"/>
  <c r="B2684" i="15"/>
  <c r="C2684" i="15"/>
  <c r="B2685" i="15"/>
  <c r="C2685" i="15"/>
  <c r="B2686" i="15"/>
  <c r="C2686" i="15"/>
  <c r="B2687" i="15"/>
  <c r="C2687" i="15"/>
  <c r="B2688" i="15"/>
  <c r="C2688" i="15"/>
  <c r="B2689" i="15"/>
  <c r="C2689" i="15"/>
  <c r="B2690" i="15"/>
  <c r="C2690" i="15"/>
  <c r="B2691" i="15"/>
  <c r="C2691" i="15"/>
  <c r="B2692" i="15"/>
  <c r="C2692" i="15"/>
  <c r="B2693" i="15"/>
  <c r="C2693" i="15"/>
  <c r="B2694" i="15"/>
  <c r="C2694" i="15"/>
  <c r="B2695" i="15"/>
  <c r="C2695" i="15"/>
  <c r="B2696" i="15"/>
  <c r="C2696" i="15"/>
  <c r="B2697" i="15"/>
  <c r="C2697" i="15"/>
  <c r="B2698" i="15"/>
  <c r="C2698" i="15"/>
  <c r="B2699" i="15"/>
  <c r="C2699" i="15"/>
  <c r="B2700" i="15"/>
  <c r="C2700" i="15"/>
  <c r="B2701" i="15"/>
  <c r="C2701" i="15"/>
  <c r="B2702" i="15"/>
  <c r="C2702" i="15"/>
  <c r="B2703" i="15"/>
  <c r="C2703" i="15"/>
  <c r="B2704" i="15"/>
  <c r="C2704" i="15"/>
  <c r="B2705" i="15"/>
  <c r="C2705" i="15"/>
  <c r="B2706" i="15"/>
  <c r="C2706" i="15"/>
  <c r="B2707" i="15"/>
  <c r="C2707" i="15"/>
  <c r="B2708" i="15"/>
  <c r="C2708" i="15"/>
  <c r="B2709" i="15"/>
  <c r="C2709" i="15"/>
  <c r="B2710" i="15"/>
  <c r="C2710" i="15"/>
  <c r="B2711" i="15"/>
  <c r="C2711" i="15"/>
  <c r="B2712" i="15"/>
  <c r="C2712" i="15"/>
  <c r="B2713" i="15"/>
  <c r="C2713" i="15"/>
  <c r="B2714" i="15"/>
  <c r="C2714" i="15"/>
  <c r="B2715" i="15"/>
  <c r="C2715" i="15"/>
  <c r="B2716" i="15"/>
  <c r="C2716" i="15"/>
  <c r="B2717" i="15"/>
  <c r="C2717" i="15"/>
  <c r="B2718" i="15"/>
  <c r="C2718" i="15"/>
  <c r="B2719" i="15"/>
  <c r="C2719" i="15"/>
  <c r="B2720" i="15"/>
  <c r="C2720" i="15"/>
  <c r="B2721" i="15"/>
  <c r="C2721" i="15"/>
  <c r="B2722" i="15"/>
  <c r="C2722" i="15"/>
  <c r="B2723" i="15"/>
  <c r="C2723" i="15"/>
  <c r="B2724" i="15"/>
  <c r="C2724" i="15"/>
  <c r="B2725" i="15"/>
  <c r="C2725" i="15"/>
  <c r="B2726" i="15"/>
  <c r="C2726" i="15"/>
  <c r="B2727" i="15"/>
  <c r="C2727" i="15"/>
  <c r="B2728" i="15"/>
  <c r="C2728" i="15"/>
  <c r="B2729" i="15"/>
  <c r="C2729" i="15"/>
  <c r="B2730" i="15"/>
  <c r="C2730" i="15"/>
  <c r="B2731" i="15"/>
  <c r="C2731" i="15"/>
  <c r="B2732" i="15"/>
  <c r="C2732" i="15"/>
  <c r="B2733" i="15"/>
  <c r="C2733" i="15"/>
  <c r="B2734" i="15"/>
  <c r="C2734" i="15"/>
  <c r="B2735" i="15"/>
  <c r="C2735" i="15"/>
  <c r="B2736" i="15"/>
  <c r="C2736" i="15"/>
  <c r="B2737" i="15"/>
  <c r="C2737" i="15"/>
  <c r="B2738" i="15"/>
  <c r="C2738" i="15"/>
  <c r="B2739" i="15"/>
  <c r="C2739" i="15"/>
  <c r="B2740" i="15"/>
  <c r="C2740" i="15"/>
  <c r="B2741" i="15"/>
  <c r="C2741" i="15"/>
  <c r="B2742" i="15"/>
  <c r="C2742" i="15"/>
  <c r="B2743" i="15"/>
  <c r="C2743" i="15"/>
  <c r="B2744" i="15"/>
  <c r="C2744" i="15"/>
  <c r="B2745" i="15"/>
  <c r="C2745" i="15"/>
  <c r="B2746" i="15"/>
  <c r="C2746" i="15"/>
  <c r="B2747" i="15"/>
  <c r="C2747" i="15"/>
  <c r="B2748" i="15"/>
  <c r="C2748" i="15"/>
  <c r="B2749" i="15"/>
  <c r="C2749" i="15"/>
  <c r="B2750" i="15"/>
  <c r="C2750" i="15"/>
  <c r="B2751" i="15"/>
  <c r="C2751" i="15"/>
  <c r="B2752" i="15"/>
  <c r="C2752" i="15"/>
  <c r="B2753" i="15"/>
  <c r="C2753" i="15"/>
  <c r="B2754" i="15"/>
  <c r="C2754" i="15"/>
  <c r="B2755" i="15"/>
  <c r="C2755" i="15"/>
  <c r="B2756" i="15"/>
  <c r="C2756" i="15"/>
  <c r="B2757" i="15"/>
  <c r="C2757" i="15"/>
  <c r="B2758" i="15"/>
  <c r="C2758" i="15"/>
  <c r="B2759" i="15"/>
  <c r="C2759" i="15"/>
  <c r="B2760" i="15"/>
  <c r="C2760" i="15"/>
  <c r="B2761" i="15"/>
  <c r="C2761" i="15"/>
  <c r="B2762" i="15"/>
  <c r="C2762" i="15"/>
  <c r="B2763" i="15"/>
  <c r="C2763" i="15"/>
  <c r="B2764" i="15"/>
  <c r="C2764" i="15"/>
  <c r="B2765" i="15"/>
  <c r="C2765" i="15"/>
  <c r="B2766" i="15"/>
  <c r="C2766" i="15"/>
  <c r="B2767" i="15"/>
  <c r="C2767" i="15"/>
  <c r="B2768" i="15"/>
  <c r="C2768" i="15"/>
  <c r="B2769" i="15"/>
  <c r="C2769" i="15"/>
  <c r="B2770" i="15"/>
  <c r="C2770" i="15"/>
  <c r="B2771" i="15"/>
  <c r="C2771" i="15"/>
  <c r="B2772" i="15"/>
  <c r="C2772" i="15"/>
  <c r="B2773" i="15"/>
  <c r="C2773" i="15"/>
  <c r="B2774" i="15"/>
  <c r="C2774" i="15"/>
  <c r="B2775" i="15"/>
  <c r="C2775" i="15"/>
  <c r="B2776" i="15"/>
  <c r="C2776" i="15"/>
  <c r="B2777" i="15"/>
  <c r="C2777" i="15"/>
  <c r="B2778" i="15"/>
  <c r="C2778" i="15"/>
  <c r="B2779" i="15"/>
  <c r="C2779" i="15"/>
  <c r="B2780" i="15"/>
  <c r="C2780" i="15"/>
  <c r="B2781" i="15"/>
  <c r="C2781" i="15"/>
  <c r="B2782" i="15"/>
  <c r="C2782" i="15"/>
  <c r="B2783" i="15"/>
  <c r="C2783" i="15"/>
  <c r="B2784" i="15"/>
  <c r="C2784" i="15"/>
  <c r="B2785" i="15"/>
  <c r="C2785" i="15"/>
  <c r="B2786" i="15"/>
  <c r="C2786" i="15"/>
  <c r="B2787" i="15"/>
  <c r="C2787" i="15"/>
  <c r="B2788" i="15"/>
  <c r="C2788" i="15"/>
  <c r="B2789" i="15"/>
  <c r="C2789" i="15"/>
  <c r="B2790" i="15"/>
  <c r="C2790" i="15"/>
  <c r="B2791" i="15"/>
  <c r="C2791" i="15"/>
  <c r="B2792" i="15"/>
  <c r="C2792" i="15"/>
  <c r="B2793" i="15"/>
  <c r="C2793" i="15"/>
  <c r="B2794" i="15"/>
  <c r="C2794" i="15"/>
  <c r="B2795" i="15"/>
  <c r="C2795" i="15"/>
  <c r="B2796" i="15"/>
  <c r="C2796" i="15"/>
  <c r="B2797" i="15"/>
  <c r="C2797" i="15"/>
  <c r="B2798" i="15"/>
  <c r="C2798" i="15"/>
  <c r="B2799" i="15"/>
  <c r="C2799" i="15"/>
  <c r="B2800" i="15"/>
  <c r="C2800" i="15"/>
  <c r="B2801" i="15"/>
  <c r="C2801" i="15"/>
  <c r="B2802" i="15"/>
  <c r="C2802" i="15"/>
  <c r="B2803" i="15"/>
  <c r="C2803" i="15"/>
  <c r="B2804" i="15"/>
  <c r="C2804" i="15"/>
  <c r="B2805" i="15"/>
  <c r="C2805" i="15"/>
  <c r="B2806" i="15"/>
  <c r="C2806" i="15"/>
  <c r="B2807" i="15"/>
  <c r="C2807" i="15"/>
  <c r="B2808" i="15"/>
  <c r="C2808" i="15"/>
  <c r="B2809" i="15"/>
  <c r="C2809" i="15"/>
  <c r="B2810" i="15"/>
  <c r="C2810" i="15"/>
  <c r="B2811" i="15"/>
  <c r="C2811" i="15"/>
  <c r="B2812" i="15"/>
  <c r="C2812" i="15"/>
  <c r="B2813" i="15"/>
  <c r="C2813" i="15"/>
  <c r="B2814" i="15"/>
  <c r="C2814" i="15"/>
  <c r="B2815" i="15"/>
  <c r="C2815" i="15"/>
  <c r="B2816" i="15"/>
  <c r="C2816" i="15"/>
  <c r="B2817" i="15"/>
  <c r="C2817" i="15"/>
  <c r="B2818" i="15"/>
  <c r="C2818" i="15"/>
  <c r="B2819" i="15"/>
  <c r="C2819" i="15"/>
  <c r="B2820" i="15"/>
  <c r="C2820" i="15"/>
  <c r="B2821" i="15"/>
  <c r="C2821" i="15"/>
  <c r="B2822" i="15"/>
  <c r="C2822" i="15"/>
  <c r="B2823" i="15"/>
  <c r="C2823" i="15"/>
  <c r="B2824" i="15"/>
  <c r="C2824" i="15"/>
  <c r="B2825" i="15"/>
  <c r="C2825" i="15"/>
  <c r="B2826" i="15"/>
  <c r="C2826" i="15"/>
  <c r="B2827" i="15"/>
  <c r="C2827" i="15"/>
  <c r="B2828" i="15"/>
  <c r="C2828" i="15"/>
  <c r="B2829" i="15"/>
  <c r="C2829" i="15"/>
  <c r="B2830" i="15"/>
  <c r="C2830" i="15"/>
  <c r="B2831" i="15"/>
  <c r="C2831" i="15"/>
  <c r="B2832" i="15"/>
  <c r="C2832" i="15"/>
  <c r="B2833" i="15"/>
  <c r="C2833" i="15"/>
  <c r="B2834" i="15"/>
  <c r="C2834" i="15"/>
  <c r="B2835" i="15"/>
  <c r="C2835" i="15"/>
  <c r="B2836" i="15"/>
  <c r="C2836" i="15"/>
  <c r="B2837" i="15"/>
  <c r="C2837" i="15"/>
  <c r="B2838" i="15"/>
  <c r="C2838" i="15"/>
  <c r="B2839" i="15"/>
  <c r="C2839" i="15"/>
  <c r="B2840" i="15"/>
  <c r="C2840" i="15"/>
  <c r="B2841" i="15"/>
  <c r="C2841" i="15"/>
  <c r="B2842" i="15"/>
  <c r="C2842" i="15"/>
  <c r="B2843" i="15"/>
  <c r="C2843" i="15"/>
  <c r="B2844" i="15"/>
  <c r="C2844" i="15"/>
  <c r="B2845" i="15"/>
  <c r="C2845" i="15"/>
  <c r="B2846" i="15"/>
  <c r="C2846" i="15"/>
  <c r="B2847" i="15"/>
  <c r="C2847" i="15"/>
  <c r="B2848" i="15"/>
  <c r="C2848" i="15"/>
  <c r="B2849" i="15"/>
  <c r="C2849" i="15"/>
  <c r="B2850" i="15"/>
  <c r="C2850" i="15"/>
  <c r="B2851" i="15"/>
  <c r="C2851" i="15"/>
  <c r="B2852" i="15"/>
  <c r="C2852" i="15"/>
  <c r="B2853" i="15"/>
  <c r="C2853" i="15"/>
  <c r="B2854" i="15"/>
  <c r="C2854" i="15"/>
  <c r="B2855" i="15"/>
  <c r="C2855" i="15"/>
  <c r="B2856" i="15"/>
  <c r="C2856" i="15"/>
  <c r="B2857" i="15"/>
  <c r="C2857" i="15"/>
  <c r="B2858" i="15"/>
  <c r="C2858" i="15"/>
  <c r="B2859" i="15"/>
  <c r="C2859" i="15"/>
  <c r="B2860" i="15"/>
  <c r="C2860" i="15"/>
  <c r="B2861" i="15"/>
  <c r="C2861" i="15"/>
  <c r="B2862" i="15"/>
  <c r="C2862" i="15"/>
  <c r="B2863" i="15"/>
  <c r="C2863" i="15"/>
  <c r="B2864" i="15"/>
  <c r="C2864" i="15"/>
  <c r="B2865" i="15"/>
  <c r="C2865" i="15"/>
  <c r="B2866" i="15"/>
  <c r="C2866" i="15"/>
  <c r="B2867" i="15"/>
  <c r="C2867" i="15"/>
  <c r="B2868" i="15"/>
  <c r="C2868" i="15"/>
  <c r="B2869" i="15"/>
  <c r="C2869" i="15"/>
  <c r="B2870" i="15"/>
  <c r="C2870" i="15"/>
  <c r="B2871" i="15"/>
  <c r="C2871" i="15"/>
  <c r="B2872" i="15"/>
  <c r="C2872" i="15"/>
  <c r="B2873" i="15"/>
  <c r="C2873" i="15"/>
  <c r="B2874" i="15"/>
  <c r="C2874" i="15"/>
  <c r="B2875" i="15"/>
  <c r="C2875" i="15"/>
  <c r="B2876" i="15"/>
  <c r="C2876" i="15"/>
  <c r="B2877" i="15"/>
  <c r="C2877" i="15"/>
  <c r="B2878" i="15"/>
  <c r="C2878" i="15"/>
  <c r="B2879" i="15"/>
  <c r="C2879" i="15"/>
  <c r="B2880" i="15"/>
  <c r="C2880" i="15"/>
  <c r="B2881" i="15"/>
  <c r="C2881" i="15"/>
  <c r="B2882" i="15"/>
  <c r="C2882" i="15"/>
  <c r="B2883" i="15"/>
  <c r="C2883" i="15"/>
  <c r="B2884" i="15"/>
  <c r="C2884" i="15"/>
  <c r="B2885" i="15"/>
  <c r="C2885" i="15"/>
  <c r="B2886" i="15"/>
  <c r="C2886" i="15"/>
  <c r="B2887" i="15"/>
  <c r="C2887" i="15"/>
  <c r="B2888" i="15"/>
  <c r="C2888" i="15"/>
  <c r="B2889" i="15"/>
  <c r="C2889" i="15"/>
  <c r="B2890" i="15"/>
  <c r="C2890" i="15"/>
  <c r="B2891" i="15"/>
  <c r="C2891" i="15"/>
  <c r="B2892" i="15"/>
  <c r="C2892" i="15"/>
  <c r="B2893" i="15"/>
  <c r="C2893" i="15"/>
  <c r="B2894" i="15"/>
  <c r="C2894" i="15"/>
  <c r="B2895" i="15"/>
  <c r="C2895" i="15"/>
  <c r="B2896" i="15"/>
  <c r="C2896" i="15"/>
  <c r="B2897" i="15"/>
  <c r="C2897" i="15"/>
  <c r="B2898" i="15"/>
  <c r="C2898" i="15"/>
  <c r="B2899" i="15"/>
  <c r="C2899" i="15"/>
  <c r="B2900" i="15"/>
  <c r="C2900" i="15"/>
  <c r="B2901" i="15"/>
  <c r="C2901" i="15"/>
  <c r="B2902" i="15"/>
  <c r="C2902" i="15"/>
  <c r="B2903" i="15"/>
  <c r="C2903" i="15"/>
  <c r="B2904" i="15"/>
  <c r="C2904" i="15"/>
  <c r="B2905" i="15"/>
  <c r="C2905" i="15"/>
  <c r="B2906" i="15"/>
  <c r="C2906" i="15"/>
  <c r="B2907" i="15"/>
  <c r="C2907" i="15"/>
  <c r="B2908" i="15"/>
  <c r="C2908" i="15"/>
  <c r="B2909" i="15"/>
  <c r="C2909" i="15"/>
  <c r="B2910" i="15"/>
  <c r="C2910" i="15"/>
  <c r="B2911" i="15"/>
  <c r="C2911" i="15"/>
  <c r="B2912" i="15"/>
  <c r="C2912" i="15"/>
  <c r="B2913" i="15"/>
  <c r="C2913" i="15"/>
  <c r="B2914" i="15"/>
  <c r="C2914" i="15"/>
  <c r="B2915" i="15"/>
  <c r="C2915" i="15"/>
  <c r="B2916" i="15"/>
  <c r="C2916" i="15"/>
  <c r="B2917" i="15"/>
  <c r="C2917" i="15"/>
  <c r="B2918" i="15"/>
  <c r="C2918" i="15"/>
  <c r="B2919" i="15"/>
  <c r="C2919" i="15"/>
  <c r="B2920" i="15"/>
  <c r="C2920" i="15"/>
  <c r="B2921" i="15"/>
  <c r="C2921" i="15"/>
  <c r="B2922" i="15"/>
  <c r="C2922" i="15"/>
  <c r="B2923" i="15"/>
  <c r="C2923" i="15"/>
  <c r="B2924" i="15"/>
  <c r="C2924" i="15"/>
  <c r="B2925" i="15"/>
  <c r="C2925" i="15"/>
  <c r="B2926" i="15"/>
  <c r="C2926" i="15"/>
  <c r="B2927" i="15"/>
  <c r="C2927" i="15"/>
  <c r="B2928" i="15"/>
  <c r="C2928" i="15"/>
  <c r="B2929" i="15"/>
  <c r="C2929" i="15"/>
  <c r="B2930" i="15"/>
  <c r="C2930" i="15"/>
  <c r="B2931" i="15"/>
  <c r="C2931" i="15"/>
  <c r="B2932" i="15"/>
  <c r="C2932" i="15"/>
  <c r="B2933" i="15"/>
  <c r="C2933" i="15"/>
  <c r="B2934" i="15"/>
  <c r="C2934" i="15"/>
  <c r="B2935" i="15"/>
  <c r="C2935" i="15"/>
  <c r="B2936" i="15"/>
  <c r="C2936" i="15"/>
  <c r="B2937" i="15"/>
  <c r="C2937" i="15"/>
  <c r="B2938" i="15"/>
  <c r="C2938" i="15"/>
  <c r="B2939" i="15"/>
  <c r="C2939" i="15"/>
  <c r="B2940" i="15"/>
  <c r="C2940" i="15"/>
  <c r="B2941" i="15"/>
  <c r="C2941" i="15"/>
  <c r="B2942" i="15"/>
  <c r="C2942" i="15"/>
  <c r="B2943" i="15"/>
  <c r="C2943" i="15"/>
  <c r="B2944" i="15"/>
  <c r="C2944" i="15"/>
  <c r="B2945" i="15"/>
  <c r="C2945" i="15"/>
  <c r="B2946" i="15"/>
  <c r="C2946" i="15"/>
  <c r="B2947" i="15"/>
  <c r="C2947" i="15"/>
  <c r="B2948" i="15"/>
  <c r="C2948" i="15"/>
  <c r="B2949" i="15"/>
  <c r="C2949" i="15"/>
  <c r="B2950" i="15"/>
  <c r="C2950" i="15"/>
  <c r="B2951" i="15"/>
  <c r="C2951" i="15"/>
  <c r="B2952" i="15"/>
  <c r="C2952" i="15"/>
  <c r="B2953" i="15"/>
  <c r="C2953" i="15"/>
  <c r="B2954" i="15"/>
  <c r="C2954" i="15"/>
  <c r="B2955" i="15"/>
  <c r="C2955" i="15"/>
  <c r="B2956" i="15"/>
  <c r="C2956" i="15"/>
  <c r="B2957" i="15"/>
  <c r="C2957" i="15"/>
  <c r="B2958" i="15"/>
  <c r="C2958" i="15"/>
  <c r="B2959" i="15"/>
  <c r="C2959" i="15"/>
  <c r="B2960" i="15"/>
  <c r="C2960" i="15"/>
  <c r="B2961" i="15"/>
  <c r="C2961" i="15"/>
  <c r="B2962" i="15"/>
  <c r="C2962" i="15"/>
  <c r="B2963" i="15"/>
  <c r="C2963" i="15"/>
  <c r="B2964" i="15"/>
  <c r="C2964" i="15"/>
  <c r="B2965" i="15"/>
  <c r="C2965" i="15"/>
  <c r="B2966" i="15"/>
  <c r="C2966" i="15"/>
  <c r="B2967" i="15"/>
  <c r="C2967" i="15"/>
  <c r="B2968" i="15"/>
  <c r="C2968" i="15"/>
  <c r="B2969" i="15"/>
  <c r="C2969" i="15"/>
  <c r="B2970" i="15"/>
  <c r="C2970" i="15"/>
  <c r="B2971" i="15"/>
  <c r="C2971" i="15"/>
  <c r="B2972" i="15"/>
  <c r="C2972" i="15"/>
  <c r="B2973" i="15"/>
  <c r="C2973" i="15"/>
  <c r="B2974" i="15"/>
  <c r="C2974" i="15"/>
  <c r="B2975" i="15"/>
  <c r="C2975" i="15"/>
  <c r="B2976" i="15"/>
  <c r="C2976" i="15"/>
  <c r="B2977" i="15"/>
  <c r="C2977" i="15"/>
  <c r="B2978" i="15"/>
  <c r="C2978" i="15"/>
  <c r="B2979" i="15"/>
  <c r="C2979" i="15"/>
  <c r="B2980" i="15"/>
  <c r="C2980" i="15"/>
  <c r="B2981" i="15"/>
  <c r="C2981" i="15"/>
  <c r="B2982" i="15"/>
  <c r="C2982" i="15"/>
  <c r="B2983" i="15"/>
  <c r="C2983" i="15"/>
  <c r="B2984" i="15"/>
  <c r="C2984" i="15"/>
  <c r="B2985" i="15"/>
  <c r="C2985" i="15"/>
  <c r="B2986" i="15"/>
  <c r="C2986" i="15"/>
  <c r="B2987" i="15"/>
  <c r="C2987" i="15"/>
  <c r="B2988" i="15"/>
  <c r="C2988" i="15"/>
  <c r="B2989" i="15"/>
  <c r="C2989" i="15"/>
  <c r="B2990" i="15"/>
  <c r="C2990" i="15"/>
  <c r="B2991" i="15"/>
  <c r="C2991" i="15"/>
  <c r="B2992" i="15"/>
  <c r="C2992" i="15"/>
  <c r="B2993" i="15"/>
  <c r="C2993" i="15"/>
  <c r="B2994" i="15"/>
  <c r="C2994" i="15"/>
  <c r="B2995" i="15"/>
  <c r="C2995" i="15"/>
  <c r="B2996" i="15"/>
  <c r="C2996" i="15"/>
  <c r="B2997" i="15"/>
  <c r="C2997" i="15"/>
  <c r="B2998" i="15"/>
  <c r="C2998" i="15"/>
  <c r="B2999" i="15"/>
  <c r="C2999" i="15"/>
  <c r="B3000" i="15"/>
  <c r="C3000" i="15"/>
  <c r="B3001" i="15"/>
  <c r="C3001" i="15"/>
  <c r="B3002" i="15"/>
  <c r="C3002" i="15"/>
  <c r="B3003" i="15"/>
  <c r="C3003" i="15"/>
  <c r="B3004" i="15"/>
  <c r="C3004" i="15"/>
  <c r="B3005" i="15"/>
  <c r="C3005" i="15"/>
  <c r="B3006" i="15"/>
  <c r="C3006" i="15"/>
  <c r="B3007" i="15"/>
  <c r="C3007" i="15"/>
  <c r="B3008" i="15"/>
  <c r="C3008" i="15"/>
  <c r="B3009" i="15"/>
  <c r="C3009" i="15"/>
  <c r="B3010" i="15"/>
  <c r="C3010" i="15"/>
  <c r="B3011" i="15"/>
  <c r="C3011" i="15"/>
  <c r="B3012" i="15"/>
  <c r="C3012" i="15"/>
  <c r="B3013" i="15"/>
  <c r="C3013" i="15"/>
  <c r="B3014" i="15"/>
  <c r="C3014" i="15"/>
  <c r="B3015" i="15"/>
  <c r="C3015" i="15"/>
  <c r="B3016" i="15"/>
  <c r="C3016" i="15"/>
  <c r="B3017" i="15"/>
  <c r="C3017" i="15"/>
  <c r="B3018" i="15"/>
  <c r="C3018" i="15"/>
  <c r="B3019" i="15"/>
  <c r="C3019" i="15"/>
  <c r="B3020" i="15"/>
  <c r="C3020" i="15"/>
  <c r="B3021" i="15"/>
  <c r="C3021" i="15"/>
  <c r="B3022" i="15"/>
  <c r="C3022" i="15"/>
  <c r="B3023" i="15"/>
  <c r="C3023" i="15"/>
  <c r="B3024" i="15"/>
  <c r="C3024" i="15"/>
  <c r="B3025" i="15"/>
  <c r="C3025" i="15"/>
  <c r="B3026" i="15"/>
  <c r="C3026" i="15"/>
  <c r="B3027" i="15"/>
  <c r="C3027" i="15"/>
  <c r="B3028" i="15"/>
  <c r="C3028" i="15"/>
  <c r="B3029" i="15"/>
  <c r="C3029" i="15"/>
  <c r="B3030" i="15"/>
  <c r="C3030" i="15"/>
  <c r="B3031" i="15"/>
  <c r="C3031" i="15"/>
  <c r="B3032" i="15"/>
  <c r="C3032" i="15"/>
  <c r="B3033" i="15"/>
  <c r="C3033" i="15"/>
  <c r="B3034" i="15"/>
  <c r="C3034" i="15"/>
  <c r="B3035" i="15"/>
  <c r="C3035" i="15"/>
  <c r="B3036" i="15"/>
  <c r="C3036" i="15"/>
  <c r="B3037" i="15"/>
  <c r="C3037" i="15"/>
  <c r="B3038" i="15"/>
  <c r="C3038" i="15"/>
  <c r="B3039" i="15"/>
  <c r="C3039" i="15"/>
  <c r="B3040" i="15"/>
  <c r="C3040" i="15"/>
  <c r="B3041" i="15"/>
  <c r="C3041" i="15"/>
  <c r="B3042" i="15"/>
  <c r="C3042" i="15"/>
  <c r="B3043" i="15"/>
  <c r="C3043" i="15"/>
  <c r="B3044" i="15"/>
  <c r="C3044" i="15"/>
  <c r="B3045" i="15"/>
  <c r="C3045" i="15"/>
  <c r="B3046" i="15"/>
  <c r="C3046" i="15"/>
  <c r="B3047" i="15"/>
  <c r="C3047" i="15"/>
  <c r="B3048" i="15"/>
  <c r="C3048" i="15"/>
  <c r="B3049" i="15"/>
  <c r="C3049" i="15"/>
  <c r="B3050" i="15"/>
  <c r="C3050" i="15"/>
  <c r="B3051" i="15"/>
  <c r="C3051" i="15"/>
  <c r="B3052" i="15"/>
  <c r="C3052" i="15"/>
  <c r="B3053" i="15"/>
  <c r="C3053" i="15"/>
  <c r="B3054" i="15"/>
  <c r="C3054" i="15"/>
  <c r="B3055" i="15"/>
  <c r="C3055" i="15"/>
  <c r="B3056" i="15"/>
  <c r="C3056" i="15"/>
  <c r="B3057" i="15"/>
  <c r="C3057" i="15"/>
  <c r="B3058" i="15"/>
  <c r="C3058" i="15"/>
  <c r="B3059" i="15"/>
  <c r="C3059" i="15"/>
  <c r="B3060" i="15"/>
  <c r="C3060" i="15"/>
  <c r="B3061" i="15"/>
  <c r="C3061" i="15"/>
  <c r="B3062" i="15"/>
  <c r="C3062" i="15"/>
  <c r="B3063" i="15"/>
  <c r="C3063" i="15"/>
  <c r="B3064" i="15"/>
  <c r="C3064" i="15"/>
  <c r="B3065" i="15"/>
  <c r="C3065" i="15"/>
  <c r="B3066" i="15"/>
  <c r="C3066" i="15"/>
  <c r="B3067" i="15"/>
  <c r="C3067" i="15"/>
  <c r="B3068" i="15"/>
  <c r="C3068" i="15"/>
  <c r="B3069" i="15"/>
  <c r="C3069" i="15"/>
  <c r="B3070" i="15"/>
  <c r="C3070" i="15"/>
  <c r="B3071" i="15"/>
  <c r="C3071" i="15"/>
  <c r="B3072" i="15"/>
  <c r="C3072" i="15"/>
  <c r="B3073" i="15"/>
  <c r="C3073" i="15"/>
  <c r="B3074" i="15"/>
  <c r="C3074" i="15"/>
  <c r="B3075" i="15"/>
  <c r="C3075" i="15"/>
  <c r="B3076" i="15"/>
  <c r="C3076" i="15"/>
  <c r="B3077" i="15"/>
  <c r="C3077" i="15"/>
  <c r="B3078" i="15"/>
  <c r="C3078" i="15"/>
  <c r="B3079" i="15"/>
  <c r="C3079" i="15"/>
  <c r="B3080" i="15"/>
  <c r="C3080" i="15"/>
  <c r="B3081" i="15"/>
  <c r="C3081" i="15"/>
  <c r="B3082" i="15"/>
  <c r="C3082" i="15"/>
  <c r="B3083" i="15"/>
  <c r="C3083" i="15"/>
  <c r="B3084" i="15"/>
  <c r="C3084" i="15"/>
  <c r="B3085" i="15"/>
  <c r="C3085" i="15"/>
  <c r="B3086" i="15"/>
  <c r="C3086" i="15"/>
  <c r="B3087" i="15"/>
  <c r="C3087" i="15"/>
  <c r="B3088" i="15"/>
  <c r="C3088" i="15"/>
  <c r="B3089" i="15"/>
  <c r="C3089" i="15"/>
  <c r="B3090" i="15"/>
  <c r="C3090" i="15"/>
  <c r="B3091" i="15"/>
  <c r="C3091" i="15"/>
  <c r="B3092" i="15"/>
  <c r="C3092" i="15"/>
  <c r="B3093" i="15"/>
  <c r="C3093" i="15"/>
  <c r="B3094" i="15"/>
  <c r="C3094" i="15"/>
  <c r="B3095" i="15"/>
  <c r="C3095" i="15"/>
  <c r="B3096" i="15"/>
  <c r="C3096" i="15"/>
  <c r="B3097" i="15"/>
  <c r="C3097" i="15"/>
  <c r="B3098" i="15"/>
  <c r="C3098" i="15"/>
  <c r="B3099" i="15"/>
  <c r="C3099" i="15"/>
  <c r="B3100" i="15"/>
  <c r="C3100" i="15"/>
  <c r="B3101" i="15"/>
  <c r="C3101" i="15"/>
  <c r="B3102" i="15"/>
  <c r="C3102" i="15"/>
  <c r="B3103" i="15"/>
  <c r="C3103" i="15"/>
  <c r="B3104" i="15"/>
  <c r="C3104" i="15"/>
  <c r="B3105" i="15"/>
  <c r="C3105" i="15"/>
  <c r="B3106" i="15"/>
  <c r="C3106" i="15"/>
  <c r="B3107" i="15"/>
  <c r="C3107" i="15"/>
  <c r="B3108" i="15"/>
  <c r="C3108" i="15"/>
  <c r="B3109" i="15"/>
  <c r="C3109" i="15"/>
  <c r="B3110" i="15"/>
  <c r="C3110" i="15"/>
  <c r="B3111" i="15"/>
  <c r="C3111" i="15"/>
  <c r="B3112" i="15"/>
  <c r="C3112" i="15"/>
  <c r="B3113" i="15"/>
  <c r="C3113" i="15"/>
  <c r="B3114" i="15"/>
  <c r="C3114" i="15"/>
  <c r="B3115" i="15"/>
  <c r="C3115" i="15"/>
  <c r="B3116" i="15"/>
  <c r="C3116" i="15"/>
  <c r="B3117" i="15"/>
  <c r="C3117" i="15"/>
  <c r="B3118" i="15"/>
  <c r="C3118" i="15"/>
  <c r="B3119" i="15"/>
  <c r="C3119" i="15"/>
  <c r="B3120" i="15"/>
  <c r="C3120" i="15"/>
  <c r="B3121" i="15"/>
  <c r="C3121" i="15"/>
  <c r="B3122" i="15"/>
  <c r="C3122" i="15"/>
  <c r="B3123" i="15"/>
  <c r="C3123" i="15"/>
  <c r="B3124" i="15"/>
  <c r="C3124" i="15"/>
  <c r="B3125" i="15"/>
  <c r="C3125" i="15"/>
  <c r="B3126" i="15"/>
  <c r="C3126" i="15"/>
  <c r="B3127" i="15"/>
  <c r="C3127" i="15"/>
  <c r="B3128" i="15"/>
  <c r="C3128" i="15"/>
  <c r="B3129" i="15"/>
  <c r="C3129" i="15"/>
  <c r="B3130" i="15"/>
  <c r="C3130" i="15"/>
  <c r="B3131" i="15"/>
  <c r="C3131" i="15"/>
  <c r="B3132" i="15"/>
  <c r="C3132" i="15"/>
  <c r="B3133" i="15"/>
  <c r="C3133" i="15"/>
  <c r="B3134" i="15"/>
  <c r="C3134" i="15"/>
  <c r="B3135" i="15"/>
  <c r="C3135" i="15"/>
  <c r="B3136" i="15"/>
  <c r="C3136" i="15"/>
  <c r="B3137" i="15"/>
  <c r="C3137" i="15"/>
  <c r="B3138" i="15"/>
  <c r="C3138" i="15"/>
  <c r="B3139" i="15"/>
  <c r="C3139" i="15"/>
  <c r="B3140" i="15"/>
  <c r="C3140" i="15"/>
  <c r="B3141" i="15"/>
  <c r="C3141" i="15"/>
  <c r="B3142" i="15"/>
  <c r="C3142" i="15"/>
  <c r="B3143" i="15"/>
  <c r="C3143" i="15"/>
  <c r="B3144" i="15"/>
  <c r="C3144" i="15"/>
  <c r="B3145" i="15"/>
  <c r="C3145" i="15"/>
  <c r="B3146" i="15"/>
  <c r="C3146" i="15"/>
  <c r="B3147" i="15"/>
  <c r="C3147" i="15"/>
  <c r="B3148" i="15"/>
  <c r="C3148" i="15"/>
  <c r="B3149" i="15"/>
  <c r="C3149" i="15"/>
  <c r="B3150" i="15"/>
  <c r="C3150" i="15"/>
  <c r="B3151" i="15"/>
  <c r="C3151" i="15"/>
  <c r="B3152" i="15"/>
  <c r="C3152" i="15"/>
  <c r="B3153" i="15"/>
  <c r="C3153" i="15"/>
  <c r="B3154" i="15"/>
  <c r="C3154" i="15"/>
  <c r="B3155" i="15"/>
  <c r="C3155" i="15"/>
  <c r="B3156" i="15"/>
  <c r="C3156" i="15"/>
  <c r="B3157" i="15"/>
  <c r="C3157" i="15"/>
  <c r="B3158" i="15"/>
  <c r="C3158" i="15"/>
  <c r="B3159" i="15"/>
  <c r="C3159" i="15"/>
  <c r="B3160" i="15"/>
  <c r="C3160" i="15"/>
  <c r="B3161" i="15"/>
  <c r="C3161" i="15"/>
  <c r="B3162" i="15"/>
  <c r="C3162" i="15"/>
  <c r="B3163" i="15"/>
  <c r="C3163" i="15"/>
  <c r="B3164" i="15"/>
  <c r="C3164" i="15"/>
  <c r="B3165" i="15"/>
  <c r="C3165" i="15"/>
  <c r="B3166" i="15"/>
  <c r="C3166" i="15"/>
  <c r="B3167" i="15"/>
  <c r="C3167" i="15"/>
  <c r="B3168" i="15"/>
  <c r="C3168" i="15"/>
  <c r="B3169" i="15"/>
  <c r="C3169" i="15"/>
  <c r="B3170" i="15"/>
  <c r="C3170" i="15"/>
  <c r="B3171" i="15"/>
  <c r="C3171" i="15"/>
  <c r="B3172" i="15"/>
  <c r="C3172" i="15"/>
  <c r="B3173" i="15"/>
  <c r="C3173" i="15"/>
  <c r="B3174" i="15"/>
  <c r="C3174" i="15"/>
  <c r="B3175" i="15"/>
  <c r="C3175" i="15"/>
  <c r="B3176" i="15"/>
  <c r="C3176" i="15"/>
  <c r="B3177" i="15"/>
  <c r="C3177" i="15"/>
  <c r="B3178" i="15"/>
  <c r="C3178" i="15"/>
  <c r="B3179" i="15"/>
  <c r="C3179" i="15"/>
  <c r="B3180" i="15"/>
  <c r="C3180" i="15"/>
  <c r="B3181" i="15"/>
  <c r="C3181" i="15"/>
  <c r="B3182" i="15"/>
  <c r="C3182" i="15"/>
  <c r="B3183" i="15"/>
  <c r="C3183" i="15"/>
  <c r="B3184" i="15"/>
  <c r="C3184" i="15"/>
  <c r="B3185" i="15"/>
  <c r="C3185" i="15"/>
  <c r="B3186" i="15"/>
  <c r="C3186" i="15"/>
  <c r="B3187" i="15"/>
  <c r="C3187" i="15"/>
  <c r="B3188" i="15"/>
  <c r="C3188" i="15"/>
  <c r="B3189" i="15"/>
  <c r="C3189" i="15"/>
  <c r="B3190" i="15"/>
  <c r="C3190" i="15"/>
  <c r="B3191" i="15"/>
  <c r="C3191" i="15"/>
  <c r="B3192" i="15"/>
  <c r="C3192" i="15"/>
  <c r="B3193" i="15"/>
  <c r="C3193" i="15"/>
  <c r="B3194" i="15"/>
  <c r="C3194" i="15"/>
  <c r="B3195" i="15"/>
  <c r="C3195" i="15"/>
  <c r="B3196" i="15"/>
  <c r="C3196" i="15"/>
  <c r="B3197" i="15"/>
  <c r="C3197" i="15"/>
  <c r="B3198" i="15"/>
  <c r="C3198" i="15"/>
  <c r="B3199" i="15"/>
  <c r="C3199" i="15"/>
  <c r="B3200" i="15"/>
  <c r="C3200" i="15"/>
  <c r="B3201" i="15"/>
  <c r="C3201" i="15"/>
  <c r="B3202" i="15"/>
  <c r="C3202" i="15"/>
  <c r="B3203" i="15"/>
  <c r="C3203" i="15"/>
  <c r="D11" i="15" l="1"/>
  <c r="D7" i="15"/>
  <c r="D287" i="15"/>
  <c r="D283" i="15"/>
  <c r="D279" i="15"/>
  <c r="D275" i="15"/>
  <c r="D271" i="15"/>
  <c r="D267" i="15"/>
  <c r="D263" i="15"/>
  <c r="D259" i="15"/>
  <c r="D255" i="15"/>
  <c r="D251" i="15"/>
  <c r="D247" i="15"/>
  <c r="D243" i="15"/>
  <c r="D239" i="15"/>
  <c r="D235" i="15"/>
  <c r="D231" i="15"/>
  <c r="D227" i="15"/>
  <c r="D223" i="15"/>
  <c r="D219" i="15"/>
  <c r="D215" i="15"/>
  <c r="D211" i="15"/>
  <c r="D207" i="15"/>
  <c r="D203" i="15"/>
  <c r="D199" i="15"/>
  <c r="D195" i="15"/>
  <c r="D191" i="15"/>
  <c r="D187" i="15"/>
  <c r="D183" i="15"/>
  <c r="D179" i="15"/>
  <c r="D175" i="15"/>
  <c r="D171" i="15"/>
  <c r="D167" i="15"/>
  <c r="D163" i="15"/>
  <c r="D159" i="15"/>
  <c r="D155" i="15"/>
  <c r="D151" i="15"/>
  <c r="D147" i="15"/>
  <c r="D143" i="15"/>
  <c r="D139" i="15"/>
  <c r="D135" i="15"/>
  <c r="D131" i="15"/>
  <c r="D127" i="15"/>
  <c r="D123" i="15"/>
  <c r="D119" i="15"/>
  <c r="D115" i="15"/>
  <c r="D111" i="15"/>
  <c r="D107" i="15"/>
  <c r="D103" i="15"/>
  <c r="D99" i="15"/>
  <c r="D95" i="15"/>
  <c r="D91" i="15"/>
  <c r="D87" i="15"/>
  <c r="D83" i="15"/>
  <c r="D79" i="15"/>
  <c r="D75" i="15"/>
  <c r="D71" i="15"/>
  <c r="D67" i="15"/>
  <c r="D63" i="15"/>
  <c r="D59" i="15"/>
  <c r="D55" i="15"/>
  <c r="D51" i="15"/>
  <c r="D47" i="15"/>
  <c r="D43" i="15"/>
  <c r="D39" i="15"/>
  <c r="D35" i="15"/>
  <c r="D31" i="15"/>
  <c r="D27" i="15"/>
  <c r="D23" i="15"/>
  <c r="D19" i="15"/>
  <c r="D15" i="15"/>
  <c r="D33" i="15"/>
  <c r="D29" i="15"/>
  <c r="D25" i="15"/>
  <c r="D21" i="15"/>
  <c r="D17" i="15"/>
  <c r="D13" i="15"/>
  <c r="D9" i="15"/>
  <c r="D5" i="15"/>
  <c r="D3203" i="15"/>
  <c r="D3199" i="15"/>
  <c r="D3195" i="15"/>
  <c r="D3191" i="15"/>
  <c r="D3187" i="15"/>
  <c r="D3183" i="15"/>
  <c r="D3179" i="15"/>
  <c r="D3175" i="15"/>
  <c r="D3171" i="15"/>
  <c r="D3167" i="15"/>
  <c r="D3163" i="15"/>
  <c r="D3159" i="15"/>
  <c r="D3155" i="15"/>
  <c r="D3151" i="15"/>
  <c r="D3147" i="15"/>
  <c r="D3143" i="15"/>
  <c r="D3139" i="15"/>
  <c r="D3135" i="15"/>
  <c r="D3131" i="15"/>
  <c r="D3127" i="15"/>
  <c r="D3123" i="15"/>
  <c r="D3119" i="15"/>
  <c r="D3115" i="15"/>
  <c r="D3111" i="15"/>
  <c r="D3107" i="15"/>
  <c r="D3103" i="15"/>
  <c r="D3099" i="15"/>
  <c r="D3095" i="15"/>
  <c r="D3091" i="15"/>
  <c r="D3087" i="15"/>
  <c r="D3083" i="15"/>
  <c r="D3079" i="15"/>
  <c r="D3075" i="15"/>
  <c r="D3071" i="15"/>
  <c r="D3067" i="15"/>
  <c r="D3063" i="15"/>
  <c r="D3059" i="15"/>
  <c r="D3055" i="15"/>
  <c r="D3051" i="15"/>
  <c r="D3047" i="15"/>
  <c r="D3043" i="15"/>
  <c r="D3039" i="15"/>
  <c r="D3035" i="15"/>
  <c r="D3031" i="15"/>
  <c r="D3027" i="15"/>
  <c r="D3023" i="15"/>
  <c r="D3019" i="15"/>
  <c r="D3015" i="15"/>
  <c r="D3011" i="15"/>
  <c r="D3007" i="15"/>
  <c r="D3003" i="15"/>
  <c r="D2999" i="15"/>
  <c r="D2995" i="15"/>
  <c r="D2991" i="15"/>
  <c r="D2987" i="15"/>
  <c r="D2983" i="15"/>
  <c r="D2979" i="15"/>
  <c r="D2975" i="15"/>
  <c r="D2971" i="15"/>
  <c r="D2967" i="15"/>
  <c r="D2963" i="15"/>
  <c r="D2959" i="15"/>
  <c r="D2955" i="15"/>
  <c r="D2951" i="15"/>
  <c r="D2947" i="15"/>
  <c r="D2943" i="15"/>
  <c r="D2939" i="15"/>
  <c r="D2935" i="15"/>
  <c r="D2931" i="15"/>
  <c r="D2927" i="15"/>
  <c r="D2923" i="15"/>
  <c r="D2919" i="15"/>
  <c r="D2915" i="15"/>
  <c r="D2911" i="15"/>
  <c r="D2907" i="15"/>
  <c r="D2903" i="15"/>
  <c r="D2899" i="15"/>
  <c r="D2895" i="15"/>
  <c r="D2891" i="15"/>
  <c r="D2887" i="15"/>
  <c r="D2883" i="15"/>
  <c r="D2879" i="15"/>
  <c r="D2875" i="15"/>
  <c r="D2871" i="15"/>
  <c r="D2867" i="15"/>
  <c r="D2863" i="15"/>
  <c r="D2859" i="15"/>
  <c r="D2855" i="15"/>
  <c r="D2851" i="15"/>
  <c r="D2847" i="15"/>
  <c r="D2843" i="15"/>
  <c r="D2839" i="15"/>
  <c r="D2835" i="15"/>
  <c r="D2831" i="15"/>
  <c r="D2827" i="15"/>
  <c r="D2823" i="15"/>
  <c r="D2819" i="15"/>
  <c r="D2815" i="15"/>
  <c r="D2811" i="15"/>
  <c r="D2807" i="15"/>
  <c r="D2803" i="15"/>
  <c r="D2799" i="15"/>
  <c r="D2795" i="15"/>
  <c r="D2791" i="15"/>
  <c r="D2787" i="15"/>
  <c r="D2783" i="15"/>
  <c r="D2779" i="15"/>
  <c r="D2775" i="15"/>
  <c r="D2771" i="15"/>
  <c r="D2767" i="15"/>
  <c r="D2763" i="15"/>
  <c r="D2759" i="15"/>
  <c r="D2755" i="15"/>
  <c r="D2751" i="15"/>
  <c r="D2747" i="15"/>
  <c r="D2743" i="15"/>
  <c r="D2739" i="15"/>
  <c r="D2735" i="15"/>
  <c r="D2731" i="15"/>
  <c r="D2727" i="15"/>
  <c r="D2723" i="15"/>
  <c r="D2719" i="15"/>
  <c r="D2715" i="15"/>
  <c r="D2711" i="15"/>
  <c r="D2707" i="15"/>
  <c r="D2703" i="15"/>
  <c r="D2699" i="15"/>
  <c r="D2695" i="15"/>
  <c r="D2691" i="15"/>
  <c r="D2687" i="15"/>
  <c r="D2683" i="15"/>
  <c r="D2679" i="15"/>
  <c r="D2675" i="15"/>
  <c r="D2671" i="15"/>
  <c r="D2667" i="15"/>
  <c r="D2663" i="15"/>
  <c r="D2659" i="15"/>
  <c r="D2655" i="15"/>
  <c r="D3202" i="15"/>
  <c r="D3198" i="15"/>
  <c r="D3194" i="15"/>
  <c r="D3190" i="15"/>
  <c r="D3186" i="15"/>
  <c r="D3182" i="15"/>
  <c r="D3178" i="15"/>
  <c r="D3174" i="15"/>
  <c r="D3170" i="15"/>
  <c r="D3166" i="15"/>
  <c r="D3162" i="15"/>
  <c r="D3158" i="15"/>
  <c r="D3154" i="15"/>
  <c r="D3150" i="15"/>
  <c r="D3146" i="15"/>
  <c r="D3142" i="15"/>
  <c r="D3138" i="15"/>
  <c r="D3134" i="15"/>
  <c r="D3130" i="15"/>
  <c r="D3126" i="15"/>
  <c r="D3122" i="15"/>
  <c r="D3118" i="15"/>
  <c r="D3114" i="15"/>
  <c r="D3110" i="15"/>
  <c r="D3106" i="15"/>
  <c r="D3102" i="15"/>
  <c r="D3098" i="15"/>
  <c r="D3094" i="15"/>
  <c r="D3090" i="15"/>
  <c r="D3086" i="15"/>
  <c r="D3082" i="15"/>
  <c r="D3078" i="15"/>
  <c r="D3074" i="15"/>
  <c r="D3070" i="15"/>
  <c r="D3066" i="15"/>
  <c r="D3062" i="15"/>
  <c r="D3058" i="15"/>
  <c r="D3054" i="15"/>
  <c r="D3050" i="15"/>
  <c r="D3046" i="15"/>
  <c r="D3042" i="15"/>
  <c r="D3038" i="15"/>
  <c r="D3034" i="15"/>
  <c r="D3030" i="15"/>
  <c r="D3026" i="15"/>
  <c r="D3022" i="15"/>
  <c r="D3018" i="15"/>
  <c r="D3014" i="15"/>
  <c r="D3010" i="15"/>
  <c r="D3006" i="15"/>
  <c r="D3002" i="15"/>
  <c r="D2998" i="15"/>
  <c r="D2994" i="15"/>
  <c r="D2990" i="15"/>
  <c r="D2986" i="15"/>
  <c r="D2982" i="15"/>
  <c r="D2978" i="15"/>
  <c r="D2974" i="15"/>
  <c r="D2970" i="15"/>
  <c r="D2966" i="15"/>
  <c r="D2962" i="15"/>
  <c r="D2958" i="15"/>
  <c r="D2954" i="15"/>
  <c r="D2950" i="15"/>
  <c r="D2946" i="15"/>
  <c r="D2942" i="15"/>
  <c r="D2938" i="15"/>
  <c r="D2934" i="15"/>
  <c r="D2930" i="15"/>
  <c r="D2926" i="15"/>
  <c r="D2922" i="15"/>
  <c r="D2918" i="15"/>
  <c r="D2914" i="15"/>
  <c r="D2910" i="15"/>
  <c r="D2906" i="15"/>
  <c r="D2902" i="15"/>
  <c r="D2898" i="15"/>
  <c r="D2894" i="15"/>
  <c r="D2890" i="15"/>
  <c r="D2886" i="15"/>
  <c r="D2882" i="15"/>
  <c r="D2878" i="15"/>
  <c r="D2874" i="15"/>
  <c r="D2870" i="15"/>
  <c r="D2866" i="15"/>
  <c r="D2862" i="15"/>
  <c r="D2858" i="15"/>
  <c r="D2854" i="15"/>
  <c r="D2850" i="15"/>
  <c r="D2846" i="15"/>
  <c r="D2842" i="15"/>
  <c r="D2838" i="15"/>
  <c r="D2834" i="15"/>
  <c r="D2830" i="15"/>
  <c r="D2826" i="15"/>
  <c r="D2822" i="15"/>
  <c r="D2818" i="15"/>
  <c r="D2814" i="15"/>
  <c r="D2810" i="15"/>
  <c r="D2806" i="15"/>
  <c r="D2802" i="15"/>
  <c r="D2798" i="15"/>
  <c r="D2794" i="15"/>
  <c r="D2790" i="15"/>
  <c r="D2786" i="15"/>
  <c r="D2782" i="15"/>
  <c r="D2778" i="15"/>
  <c r="D2774" i="15"/>
  <c r="D2770" i="15"/>
  <c r="D2766" i="15"/>
  <c r="D2762" i="15"/>
  <c r="D2758" i="15"/>
  <c r="D2754" i="15"/>
  <c r="D2750" i="15"/>
  <c r="D2746" i="15"/>
  <c r="D2742" i="15"/>
  <c r="D2738" i="15"/>
  <c r="D2734" i="15"/>
  <c r="D2730" i="15"/>
  <c r="D2726" i="15"/>
  <c r="D2722" i="15"/>
  <c r="D2718" i="15"/>
  <c r="D2714" i="15"/>
  <c r="D2710" i="15"/>
  <c r="D2706" i="15"/>
  <c r="D2702" i="15"/>
  <c r="D2698" i="15"/>
  <c r="D2694" i="15"/>
  <c r="D2690" i="15"/>
  <c r="D2686" i="15"/>
  <c r="D2682" i="15"/>
  <c r="D2678" i="15"/>
  <c r="D2674" i="15"/>
  <c r="D3201" i="15"/>
  <c r="D3197" i="15"/>
  <c r="D3193" i="15"/>
  <c r="D3189" i="15"/>
  <c r="D3185" i="15"/>
  <c r="D3181" i="15"/>
  <c r="D3177" i="15"/>
  <c r="D3173" i="15"/>
  <c r="D3169" i="15"/>
  <c r="D3165" i="15"/>
  <c r="D3161" i="15"/>
  <c r="D3157" i="15"/>
  <c r="D3153" i="15"/>
  <c r="D3149" i="15"/>
  <c r="D3145" i="15"/>
  <c r="D3141" i="15"/>
  <c r="D3137" i="15"/>
  <c r="D3133" i="15"/>
  <c r="D3129" i="15"/>
  <c r="D3125" i="15"/>
  <c r="D3121" i="15"/>
  <c r="D3117" i="15"/>
  <c r="D3113" i="15"/>
  <c r="D3109" i="15"/>
  <c r="D3105" i="15"/>
  <c r="D3101" i="15"/>
  <c r="D3097" i="15"/>
  <c r="D3093" i="15"/>
  <c r="D3089" i="15"/>
  <c r="D3085" i="15"/>
  <c r="D3081" i="15"/>
  <c r="D3077" i="15"/>
  <c r="D3073" i="15"/>
  <c r="D3069" i="15"/>
  <c r="D3065" i="15"/>
  <c r="D3061" i="15"/>
  <c r="D3057" i="15"/>
  <c r="D3053" i="15"/>
  <c r="D3049" i="15"/>
  <c r="D3045" i="15"/>
  <c r="D3041" i="15"/>
  <c r="D3037" i="15"/>
  <c r="D3033" i="15"/>
  <c r="D3029" i="15"/>
  <c r="D3025" i="15"/>
  <c r="D3021" i="15"/>
  <c r="D3017" i="15"/>
  <c r="D3013" i="15"/>
  <c r="D3009" i="15"/>
  <c r="D3005" i="15"/>
  <c r="D3001" i="15"/>
  <c r="D2997" i="15"/>
  <c r="D2993" i="15"/>
  <c r="D2989" i="15"/>
  <c r="D2985" i="15"/>
  <c r="D2981" i="15"/>
  <c r="D2977" i="15"/>
  <c r="D2973" i="15"/>
  <c r="D2969" i="15"/>
  <c r="D2965" i="15"/>
  <c r="D2961" i="15"/>
  <c r="D2957" i="15"/>
  <c r="D2953" i="15"/>
  <c r="D2949" i="15"/>
  <c r="D2945" i="15"/>
  <c r="D2941" i="15"/>
  <c r="D2937" i="15"/>
  <c r="D2933" i="15"/>
  <c r="D2929" i="15"/>
  <c r="D2925" i="15"/>
  <c r="D2921" i="15"/>
  <c r="D2917" i="15"/>
  <c r="D2913" i="15"/>
  <c r="D2909" i="15"/>
  <c r="D2905" i="15"/>
  <c r="D2901" i="15"/>
  <c r="D2897" i="15"/>
  <c r="D2893" i="15"/>
  <c r="D2889" i="15"/>
  <c r="D2885" i="15"/>
  <c r="D2881" i="15"/>
  <c r="D2877" i="15"/>
  <c r="D2873" i="15"/>
  <c r="D2869" i="15"/>
  <c r="D2865" i="15"/>
  <c r="D2861" i="15"/>
  <c r="D2857" i="15"/>
  <c r="D2853" i="15"/>
  <c r="D2849" i="15"/>
  <c r="D2845" i="15"/>
  <c r="D2841" i="15"/>
  <c r="D2837" i="15"/>
  <c r="D2833" i="15"/>
  <c r="D2829" i="15"/>
  <c r="D2825" i="15"/>
  <c r="D2821" i="15"/>
  <c r="D2817" i="15"/>
  <c r="D2813" i="15"/>
  <c r="D2809" i="15"/>
  <c r="D2805" i="15"/>
  <c r="D2801" i="15"/>
  <c r="D2797" i="15"/>
  <c r="D2793" i="15"/>
  <c r="D2789" i="15"/>
  <c r="D2785" i="15"/>
  <c r="D2781" i="15"/>
  <c r="D2777" i="15"/>
  <c r="D2773" i="15"/>
  <c r="D2769" i="15"/>
  <c r="D2765" i="15"/>
  <c r="D2761" i="15"/>
  <c r="D2757" i="15"/>
  <c r="D2753" i="15"/>
  <c r="D2749" i="15"/>
  <c r="D2745" i="15"/>
  <c r="D2741" i="15"/>
  <c r="D2737" i="15"/>
  <c r="D2733" i="15"/>
  <c r="D2729" i="15"/>
  <c r="D2725" i="15"/>
  <c r="D2721" i="15"/>
  <c r="D2717" i="15"/>
  <c r="D2713" i="15"/>
  <c r="D2709" i="15"/>
  <c r="D2705" i="15"/>
  <c r="D2701" i="15"/>
  <c r="D2697" i="15"/>
  <c r="D2693" i="15"/>
  <c r="D2689" i="15"/>
  <c r="D2685" i="15"/>
  <c r="D2681" i="15"/>
  <c r="D2677" i="15"/>
  <c r="D2673" i="15"/>
  <c r="D3200" i="15"/>
  <c r="D3196" i="15"/>
  <c r="D3192" i="15"/>
  <c r="D3188" i="15"/>
  <c r="D3184" i="15"/>
  <c r="D3180" i="15"/>
  <c r="D3176" i="15"/>
  <c r="D3172" i="15"/>
  <c r="D3168" i="15"/>
  <c r="D3164" i="15"/>
  <c r="D3160" i="15"/>
  <c r="D3156" i="15"/>
  <c r="D3152" i="15"/>
  <c r="D3148" i="15"/>
  <c r="D3144" i="15"/>
  <c r="D3140" i="15"/>
  <c r="D3136" i="15"/>
  <c r="D3132" i="15"/>
  <c r="D3128" i="15"/>
  <c r="D3124" i="15"/>
  <c r="D3120" i="15"/>
  <c r="D3116" i="15"/>
  <c r="D3112" i="15"/>
  <c r="D3108" i="15"/>
  <c r="D3104" i="15"/>
  <c r="D3100" i="15"/>
  <c r="D3096" i="15"/>
  <c r="D3092" i="15"/>
  <c r="D3088" i="15"/>
  <c r="D3084" i="15"/>
  <c r="D3080" i="15"/>
  <c r="D3076" i="15"/>
  <c r="D3072" i="15"/>
  <c r="D3068" i="15"/>
  <c r="D3064" i="15"/>
  <c r="D3060" i="15"/>
  <c r="D3056" i="15"/>
  <c r="D3052" i="15"/>
  <c r="D3048" i="15"/>
  <c r="D3044" i="15"/>
  <c r="D3040" i="15"/>
  <c r="D3036" i="15"/>
  <c r="D3032" i="15"/>
  <c r="D3028" i="15"/>
  <c r="D3024" i="15"/>
  <c r="D3020" i="15"/>
  <c r="D3016" i="15"/>
  <c r="D3012" i="15"/>
  <c r="D3008" i="15"/>
  <c r="D3004" i="15"/>
  <c r="D3000" i="15"/>
  <c r="D2996" i="15"/>
  <c r="D2992" i="15"/>
  <c r="D2988" i="15"/>
  <c r="D2984" i="15"/>
  <c r="D2980" i="15"/>
  <c r="D2976" i="15"/>
  <c r="D2972" i="15"/>
  <c r="D2968" i="15"/>
  <c r="D2964" i="15"/>
  <c r="D2960" i="15"/>
  <c r="D2956" i="15"/>
  <c r="D2952" i="15"/>
  <c r="D2948" i="15"/>
  <c r="D2944" i="15"/>
  <c r="D2940" i="15"/>
  <c r="D2936" i="15"/>
  <c r="D2932" i="15"/>
  <c r="D2928" i="15"/>
  <c r="D2924" i="15"/>
  <c r="D2920" i="15"/>
  <c r="D2916" i="15"/>
  <c r="D2912" i="15"/>
  <c r="D2908" i="15"/>
  <c r="D2904" i="15"/>
  <c r="D2900" i="15"/>
  <c r="D2896" i="15"/>
  <c r="D2892" i="15"/>
  <c r="D2888" i="15"/>
  <c r="D2884" i="15"/>
  <c r="D2880" i="15"/>
  <c r="D2876" i="15"/>
  <c r="D2872" i="15"/>
  <c r="D2868" i="15"/>
  <c r="D2864" i="15"/>
  <c r="D2860" i="15"/>
  <c r="D2856" i="15"/>
  <c r="D2852" i="15"/>
  <c r="D2848" i="15"/>
  <c r="D2844" i="15"/>
  <c r="D2840" i="15"/>
  <c r="D2836" i="15"/>
  <c r="D2832" i="15"/>
  <c r="D2828" i="15"/>
  <c r="D2824" i="15"/>
  <c r="D2820" i="15"/>
  <c r="D2816" i="15"/>
  <c r="D2812" i="15"/>
  <c r="D2808" i="15"/>
  <c r="D2804" i="15"/>
  <c r="D2800" i="15"/>
  <c r="D2796" i="15"/>
  <c r="D2792" i="15"/>
  <c r="D2788" i="15"/>
  <c r="D2784" i="15"/>
  <c r="D2780" i="15"/>
  <c r="D2776" i="15"/>
  <c r="D2772" i="15"/>
  <c r="D2768" i="15"/>
  <c r="D2764" i="15"/>
  <c r="D2760" i="15"/>
  <c r="D2756" i="15"/>
  <c r="D2752" i="15"/>
  <c r="D2748" i="15"/>
  <c r="D2744" i="15"/>
  <c r="D2740" i="15"/>
  <c r="D2736" i="15"/>
  <c r="D2732" i="15"/>
  <c r="D2728" i="15"/>
  <c r="D2724" i="15"/>
  <c r="D2720" i="15"/>
  <c r="D2716" i="15"/>
  <c r="D2712" i="15"/>
  <c r="D2708" i="15"/>
  <c r="D2704" i="15"/>
  <c r="D2700" i="15"/>
  <c r="D2696" i="15"/>
  <c r="D2692" i="15"/>
  <c r="D2688" i="15"/>
  <c r="D2684" i="15"/>
  <c r="D2680" i="15"/>
  <c r="D2651" i="15"/>
  <c r="D2647" i="15"/>
  <c r="D2643" i="15"/>
  <c r="D2639" i="15"/>
  <c r="D2635" i="15"/>
  <c r="D2631" i="15"/>
  <c r="D2627" i="15"/>
  <c r="D2623" i="15"/>
  <c r="D2619" i="15"/>
  <c r="D2615" i="15"/>
  <c r="D2611" i="15"/>
  <c r="D2607" i="15"/>
  <c r="D2603" i="15"/>
  <c r="D2599" i="15"/>
  <c r="D2595" i="15"/>
  <c r="D2591" i="15"/>
  <c r="D2587" i="15"/>
  <c r="D2583" i="15"/>
  <c r="D2579" i="15"/>
  <c r="D2575" i="15"/>
  <c r="D2571" i="15"/>
  <c r="D2567" i="15"/>
  <c r="D2563" i="15"/>
  <c r="D2559" i="15"/>
  <c r="D2555" i="15"/>
  <c r="D2551" i="15"/>
  <c r="D2547" i="15"/>
  <c r="D2543" i="15"/>
  <c r="D2539" i="15"/>
  <c r="D2535" i="15"/>
  <c r="D2531" i="15"/>
  <c r="D2527" i="15"/>
  <c r="D2523" i="15"/>
  <c r="D2519" i="15"/>
  <c r="D2515" i="15"/>
  <c r="D2511" i="15"/>
  <c r="D2507" i="15"/>
  <c r="D2503" i="15"/>
  <c r="D2499" i="15"/>
  <c r="D2495" i="15"/>
  <c r="D2491" i="15"/>
  <c r="D2487" i="15"/>
  <c r="D2483" i="15"/>
  <c r="D2479" i="15"/>
  <c r="D2475" i="15"/>
  <c r="D2471" i="15"/>
  <c r="D2467" i="15"/>
  <c r="D2463" i="15"/>
  <c r="D2459" i="15"/>
  <c r="D2455" i="15"/>
  <c r="D2451" i="15"/>
  <c r="D2447" i="15"/>
  <c r="D2443" i="15"/>
  <c r="D2439" i="15"/>
  <c r="D2435" i="15"/>
  <c r="D2431" i="15"/>
  <c r="D2427" i="15"/>
  <c r="D2423" i="15"/>
  <c r="D2419" i="15"/>
  <c r="D2415" i="15"/>
  <c r="D2411" i="15"/>
  <c r="D2407" i="15"/>
  <c r="D2403" i="15"/>
  <c r="D2399" i="15"/>
  <c r="D2395" i="15"/>
  <c r="D2391" i="15"/>
  <c r="D2387" i="15"/>
  <c r="D2383" i="15"/>
  <c r="D2379" i="15"/>
  <c r="D2375" i="15"/>
  <c r="D2371" i="15"/>
  <c r="D2367" i="15"/>
  <c r="D2363" i="15"/>
  <c r="D2359" i="15"/>
  <c r="D2355" i="15"/>
  <c r="D2351" i="15"/>
  <c r="D2347" i="15"/>
  <c r="D2343" i="15"/>
  <c r="D2339" i="15"/>
  <c r="D2335" i="15"/>
  <c r="D2331" i="15"/>
  <c r="D2327" i="15"/>
  <c r="D2323" i="15"/>
  <c r="D2319" i="15"/>
  <c r="D2315" i="15"/>
  <c r="D2311" i="15"/>
  <c r="D2307" i="15"/>
  <c r="D2303" i="15"/>
  <c r="D2299" i="15"/>
  <c r="D2295" i="15"/>
  <c r="D2291" i="15"/>
  <c r="D2287" i="15"/>
  <c r="D2283" i="15"/>
  <c r="D2279" i="15"/>
  <c r="D2275" i="15"/>
  <c r="D2271" i="15"/>
  <c r="D2267" i="15"/>
  <c r="D2263" i="15"/>
  <c r="D2259" i="15"/>
  <c r="D2255" i="15"/>
  <c r="D2251" i="15"/>
  <c r="D2247" i="15"/>
  <c r="D2243" i="15"/>
  <c r="D2239" i="15"/>
  <c r="D2235" i="15"/>
  <c r="D2231" i="15"/>
  <c r="D2227" i="15"/>
  <c r="D2223" i="15"/>
  <c r="D2219" i="15"/>
  <c r="D2215" i="15"/>
  <c r="D2211" i="15"/>
  <c r="D2207" i="15"/>
  <c r="D2203" i="15"/>
  <c r="D2199" i="15"/>
  <c r="D2195" i="15"/>
  <c r="D2191" i="15"/>
  <c r="D2187" i="15"/>
  <c r="D2183" i="15"/>
  <c r="D2179" i="15"/>
  <c r="D2175" i="15"/>
  <c r="D2171" i="15"/>
  <c r="D2167" i="15"/>
  <c r="D2163" i="15"/>
  <c r="D2159" i="15"/>
  <c r="D2155" i="15"/>
  <c r="D2151" i="15"/>
  <c r="D2147" i="15"/>
  <c r="D2143" i="15"/>
  <c r="D2139" i="15"/>
  <c r="D2135" i="15"/>
  <c r="D2131" i="15"/>
  <c r="D2127" i="15"/>
  <c r="D2123" i="15"/>
  <c r="D2119" i="15"/>
  <c r="D2115" i="15"/>
  <c r="D2111" i="15"/>
  <c r="D2107" i="15"/>
  <c r="D2103" i="15"/>
  <c r="D2099" i="15"/>
  <c r="D2095" i="15"/>
  <c r="D2091" i="15"/>
  <c r="D2087" i="15"/>
  <c r="D2083" i="15"/>
  <c r="D2079" i="15"/>
  <c r="D2075" i="15"/>
  <c r="D2071" i="15"/>
  <c r="D2067" i="15"/>
  <c r="D2063" i="15"/>
  <c r="D2059" i="15"/>
  <c r="D2055" i="15"/>
  <c r="D2051" i="15"/>
  <c r="D2047" i="15"/>
  <c r="D2043" i="15"/>
  <c r="D2039" i="15"/>
  <c r="D2035" i="15"/>
  <c r="D2031" i="15"/>
  <c r="D2027" i="15"/>
  <c r="D2023" i="15"/>
  <c r="D2019" i="15"/>
  <c r="D2015" i="15"/>
  <c r="D2011" i="15"/>
  <c r="D2007" i="15"/>
  <c r="D2003" i="15"/>
  <c r="D1999" i="15"/>
  <c r="D1995" i="15"/>
  <c r="D1991" i="15"/>
  <c r="D1987" i="15"/>
  <c r="D1983" i="15"/>
  <c r="D1979" i="15"/>
  <c r="D1975" i="15"/>
  <c r="D1971" i="15"/>
  <c r="D1967" i="15"/>
  <c r="D2670" i="15"/>
  <c r="D2666" i="15"/>
  <c r="D2662" i="15"/>
  <c r="D2658" i="15"/>
  <c r="D2654" i="15"/>
  <c r="D2650" i="15"/>
  <c r="D2646" i="15"/>
  <c r="D2642" i="15"/>
  <c r="D2638" i="15"/>
  <c r="D2634" i="15"/>
  <c r="D2630" i="15"/>
  <c r="D2626" i="15"/>
  <c r="D2622" i="15"/>
  <c r="D2618" i="15"/>
  <c r="D2614" i="15"/>
  <c r="D2610" i="15"/>
  <c r="D2606" i="15"/>
  <c r="D2602" i="15"/>
  <c r="D2598" i="15"/>
  <c r="D2594" i="15"/>
  <c r="D2590" i="15"/>
  <c r="D2586" i="15"/>
  <c r="D2582" i="15"/>
  <c r="D2578" i="15"/>
  <c r="D2574" i="15"/>
  <c r="D2570" i="15"/>
  <c r="D2566" i="15"/>
  <c r="D2562" i="15"/>
  <c r="D2558" i="15"/>
  <c r="D2554" i="15"/>
  <c r="D2550" i="15"/>
  <c r="D2546" i="15"/>
  <c r="D2542" i="15"/>
  <c r="D2538" i="15"/>
  <c r="D2534" i="15"/>
  <c r="D2530" i="15"/>
  <c r="D2526" i="15"/>
  <c r="D2522" i="15"/>
  <c r="D2518" i="15"/>
  <c r="D2514" i="15"/>
  <c r="D2510" i="15"/>
  <c r="D2506" i="15"/>
  <c r="D2502" i="15"/>
  <c r="D2498" i="15"/>
  <c r="D2494" i="15"/>
  <c r="D2490" i="15"/>
  <c r="D2486" i="15"/>
  <c r="D2482" i="15"/>
  <c r="D2478" i="15"/>
  <c r="D2474" i="15"/>
  <c r="D2470" i="15"/>
  <c r="D2466" i="15"/>
  <c r="D2462" i="15"/>
  <c r="D2458" i="15"/>
  <c r="D2454" i="15"/>
  <c r="D2450" i="15"/>
  <c r="D2446" i="15"/>
  <c r="D2442" i="15"/>
  <c r="D2438" i="15"/>
  <c r="D2434" i="15"/>
  <c r="D2430" i="15"/>
  <c r="D2426" i="15"/>
  <c r="D2422" i="15"/>
  <c r="D2418" i="15"/>
  <c r="D2414" i="15"/>
  <c r="D2410" i="15"/>
  <c r="D2406" i="15"/>
  <c r="D2402" i="15"/>
  <c r="D2398" i="15"/>
  <c r="D2394" i="15"/>
  <c r="D2390" i="15"/>
  <c r="D2386" i="15"/>
  <c r="D2382" i="15"/>
  <c r="D2378" i="15"/>
  <c r="D2374" i="15"/>
  <c r="D2370" i="15"/>
  <c r="D2366" i="15"/>
  <c r="D2362" i="15"/>
  <c r="D2358" i="15"/>
  <c r="D2354" i="15"/>
  <c r="D2350" i="15"/>
  <c r="D2346" i="15"/>
  <c r="D2342" i="15"/>
  <c r="D2338" i="15"/>
  <c r="D2334" i="15"/>
  <c r="D2330" i="15"/>
  <c r="D2326" i="15"/>
  <c r="D2322" i="15"/>
  <c r="D2318" i="15"/>
  <c r="D2314" i="15"/>
  <c r="D2310" i="15"/>
  <c r="D2306" i="15"/>
  <c r="D2302" i="15"/>
  <c r="D2298" i="15"/>
  <c r="D2294" i="15"/>
  <c r="D2290" i="15"/>
  <c r="D2286" i="15"/>
  <c r="D2282" i="15"/>
  <c r="D2278" i="15"/>
  <c r="D2274" i="15"/>
  <c r="D2270" i="15"/>
  <c r="D2266" i="15"/>
  <c r="D2262" i="15"/>
  <c r="D2258" i="15"/>
  <c r="D2254" i="15"/>
  <c r="D2250" i="15"/>
  <c r="D2246" i="15"/>
  <c r="D2242" i="15"/>
  <c r="D2238" i="15"/>
  <c r="D2234" i="15"/>
  <c r="D2230" i="15"/>
  <c r="D2226" i="15"/>
  <c r="D2222" i="15"/>
  <c r="D2218" i="15"/>
  <c r="D2214" i="15"/>
  <c r="D2210" i="15"/>
  <c r="D2206" i="15"/>
  <c r="D2202" i="15"/>
  <c r="D2198" i="15"/>
  <c r="D2194" i="15"/>
  <c r="D2190" i="15"/>
  <c r="D2186" i="15"/>
  <c r="D2182" i="15"/>
  <c r="D2178" i="15"/>
  <c r="D2174" i="15"/>
  <c r="D2170" i="15"/>
  <c r="D2166" i="15"/>
  <c r="D2162" i="15"/>
  <c r="D2158" i="15"/>
  <c r="D2154" i="15"/>
  <c r="D2150" i="15"/>
  <c r="D2146" i="15"/>
  <c r="D2142" i="15"/>
  <c r="D2138" i="15"/>
  <c r="D2134" i="15"/>
  <c r="D2130" i="15"/>
  <c r="D2126" i="15"/>
  <c r="D2122" i="15"/>
  <c r="D2118" i="15"/>
  <c r="D2114" i="15"/>
  <c r="D2110" i="15"/>
  <c r="D2106" i="15"/>
  <c r="D2102" i="15"/>
  <c r="D2098" i="15"/>
  <c r="D2094" i="15"/>
  <c r="D2090" i="15"/>
  <c r="D2086" i="15"/>
  <c r="D2082" i="15"/>
  <c r="D2078" i="15"/>
  <c r="D2074" i="15"/>
  <c r="D2070" i="15"/>
  <c r="D2066" i="15"/>
  <c r="D2062" i="15"/>
  <c r="D2058" i="15"/>
  <c r="D2054" i="15"/>
  <c r="D2050" i="15"/>
  <c r="D2046" i="15"/>
  <c r="D2042" i="15"/>
  <c r="D2038" i="15"/>
  <c r="D2034" i="15"/>
  <c r="D2030" i="15"/>
  <c r="D2026" i="15"/>
  <c r="D2022" i="15"/>
  <c r="D2018" i="15"/>
  <c r="D2014" i="15"/>
  <c r="D2010" i="15"/>
  <c r="D2006" i="15"/>
  <c r="D2669" i="15"/>
  <c r="D2665" i="15"/>
  <c r="D2661" i="15"/>
  <c r="D2657" i="15"/>
  <c r="D2653" i="15"/>
  <c r="D2649" i="15"/>
  <c r="D2645" i="15"/>
  <c r="D2641" i="15"/>
  <c r="D2637" i="15"/>
  <c r="D2633" i="15"/>
  <c r="D2629" i="15"/>
  <c r="D2625" i="15"/>
  <c r="D2621" i="15"/>
  <c r="D2617" i="15"/>
  <c r="D2613" i="15"/>
  <c r="D2609" i="15"/>
  <c r="D2605" i="15"/>
  <c r="D2601" i="15"/>
  <c r="D2597" i="15"/>
  <c r="D2593" i="15"/>
  <c r="D2589" i="15"/>
  <c r="D2585" i="15"/>
  <c r="D2581" i="15"/>
  <c r="D2577" i="15"/>
  <c r="D2573" i="15"/>
  <c r="D2569" i="15"/>
  <c r="D2565" i="15"/>
  <c r="D2561" i="15"/>
  <c r="D2557" i="15"/>
  <c r="D2553" i="15"/>
  <c r="D2549" i="15"/>
  <c r="D2545" i="15"/>
  <c r="D2541" i="15"/>
  <c r="D2537" i="15"/>
  <c r="D2533" i="15"/>
  <c r="D2529" i="15"/>
  <c r="D2525" i="15"/>
  <c r="D2521" i="15"/>
  <c r="D2517" i="15"/>
  <c r="D2513" i="15"/>
  <c r="D2509" i="15"/>
  <c r="D2505" i="15"/>
  <c r="D2501" i="15"/>
  <c r="D2497" i="15"/>
  <c r="D2493" i="15"/>
  <c r="D2489" i="15"/>
  <c r="D2485" i="15"/>
  <c r="D2481" i="15"/>
  <c r="D2477" i="15"/>
  <c r="D2473" i="15"/>
  <c r="D2469" i="15"/>
  <c r="D2465" i="15"/>
  <c r="D2461" i="15"/>
  <c r="D2457" i="15"/>
  <c r="D2453" i="15"/>
  <c r="D2449" i="15"/>
  <c r="D2445" i="15"/>
  <c r="D2441" i="15"/>
  <c r="D2437" i="15"/>
  <c r="D2433" i="15"/>
  <c r="D2429" i="15"/>
  <c r="D2425" i="15"/>
  <c r="D2421" i="15"/>
  <c r="D2417" i="15"/>
  <c r="D2413" i="15"/>
  <c r="D2409" i="15"/>
  <c r="D2405" i="15"/>
  <c r="D2401" i="15"/>
  <c r="D2397" i="15"/>
  <c r="D2393" i="15"/>
  <c r="D2389" i="15"/>
  <c r="D2385" i="15"/>
  <c r="D2381" i="15"/>
  <c r="D2377" i="15"/>
  <c r="D2373" i="15"/>
  <c r="D2369" i="15"/>
  <c r="D2365" i="15"/>
  <c r="D2361" i="15"/>
  <c r="D2357" i="15"/>
  <c r="D2353" i="15"/>
  <c r="D2349" i="15"/>
  <c r="D2345" i="15"/>
  <c r="D2341" i="15"/>
  <c r="D2337" i="15"/>
  <c r="D2333" i="15"/>
  <c r="D2329" i="15"/>
  <c r="D2325" i="15"/>
  <c r="D2321" i="15"/>
  <c r="D2317" i="15"/>
  <c r="D2313" i="15"/>
  <c r="D2309" i="15"/>
  <c r="D2305" i="15"/>
  <c r="D2301" i="15"/>
  <c r="D2297" i="15"/>
  <c r="D2293" i="15"/>
  <c r="D2289" i="15"/>
  <c r="D2285" i="15"/>
  <c r="D2281" i="15"/>
  <c r="D2277" i="15"/>
  <c r="D2273" i="15"/>
  <c r="D2269" i="15"/>
  <c r="D2265" i="15"/>
  <c r="D2261" i="15"/>
  <c r="D2257" i="15"/>
  <c r="D2253" i="15"/>
  <c r="D2249" i="15"/>
  <c r="D2245" i="15"/>
  <c r="D2241" i="15"/>
  <c r="D2237" i="15"/>
  <c r="D2233" i="15"/>
  <c r="D2229" i="15"/>
  <c r="D2225" i="15"/>
  <c r="D2221" i="15"/>
  <c r="D2217" i="15"/>
  <c r="D2213" i="15"/>
  <c r="D2209" i="15"/>
  <c r="D2205" i="15"/>
  <c r="D2201" i="15"/>
  <c r="D2197" i="15"/>
  <c r="D2193" i="15"/>
  <c r="D2189" i="15"/>
  <c r="D2185" i="15"/>
  <c r="D2181" i="15"/>
  <c r="D2177" i="15"/>
  <c r="D2173" i="15"/>
  <c r="D2169" i="15"/>
  <c r="D2165" i="15"/>
  <c r="D2161" i="15"/>
  <c r="D2157" i="15"/>
  <c r="D2153" i="15"/>
  <c r="D2149" i="15"/>
  <c r="D2145" i="15"/>
  <c r="D2141" i="15"/>
  <c r="D2137" i="15"/>
  <c r="D2133" i="15"/>
  <c r="D2129" i="15"/>
  <c r="D2125" i="15"/>
  <c r="D2121" i="15"/>
  <c r="D2117" i="15"/>
  <c r="D2113" i="15"/>
  <c r="D2109" i="15"/>
  <c r="D2105" i="15"/>
  <c r="D2101" i="15"/>
  <c r="D2097" i="15"/>
  <c r="D2093" i="15"/>
  <c r="D2089" i="15"/>
  <c r="D2085" i="15"/>
  <c r="D2081" i="15"/>
  <c r="D2077" i="15"/>
  <c r="D2073" i="15"/>
  <c r="D2069" i="15"/>
  <c r="D2065" i="15"/>
  <c r="D2061" i="15"/>
  <c r="D2057" i="15"/>
  <c r="D2053" i="15"/>
  <c r="D2049" i="15"/>
  <c r="D2045" i="15"/>
  <c r="D2041" i="15"/>
  <c r="D2037" i="15"/>
  <c r="D2033" i="15"/>
  <c r="D2029" i="15"/>
  <c r="D2025" i="15"/>
  <c r="D2021" i="15"/>
  <c r="D2017" i="15"/>
  <c r="D2013" i="15"/>
  <c r="D2009" i="15"/>
  <c r="D2005" i="15"/>
  <c r="D2001" i="15"/>
  <c r="D1997" i="15"/>
  <c r="D1993" i="15"/>
  <c r="D2676" i="15"/>
  <c r="D2672" i="15"/>
  <c r="D2668" i="15"/>
  <c r="D2664" i="15"/>
  <c r="D2660" i="15"/>
  <c r="D2656" i="15"/>
  <c r="D2652" i="15"/>
  <c r="D2648" i="15"/>
  <c r="D2644" i="15"/>
  <c r="D2640" i="15"/>
  <c r="D2636" i="15"/>
  <c r="D2632" i="15"/>
  <c r="D2628" i="15"/>
  <c r="D2624" i="15"/>
  <c r="D2620" i="15"/>
  <c r="D2616" i="15"/>
  <c r="D2612" i="15"/>
  <c r="D2608" i="15"/>
  <c r="D2604" i="15"/>
  <c r="D2600" i="15"/>
  <c r="D2596" i="15"/>
  <c r="D2592" i="15"/>
  <c r="D2588" i="15"/>
  <c r="D2584" i="15"/>
  <c r="D2580" i="15"/>
  <c r="D2576" i="15"/>
  <c r="D2572" i="15"/>
  <c r="D2568" i="15"/>
  <c r="D2564" i="15"/>
  <c r="D2560" i="15"/>
  <c r="D2556" i="15"/>
  <c r="D2552" i="15"/>
  <c r="D2548" i="15"/>
  <c r="D2544" i="15"/>
  <c r="D2540" i="15"/>
  <c r="D2536" i="15"/>
  <c r="D2532" i="15"/>
  <c r="D2528" i="15"/>
  <c r="D2524" i="15"/>
  <c r="D2520" i="15"/>
  <c r="D2516" i="15"/>
  <c r="D2512" i="15"/>
  <c r="D2508" i="15"/>
  <c r="D2504" i="15"/>
  <c r="D2500" i="15"/>
  <c r="D2496" i="15"/>
  <c r="D2492" i="15"/>
  <c r="D2488" i="15"/>
  <c r="D2484" i="15"/>
  <c r="D2480" i="15"/>
  <c r="D2476" i="15"/>
  <c r="D2472" i="15"/>
  <c r="D2468" i="15"/>
  <c r="D2464" i="15"/>
  <c r="D2460" i="15"/>
  <c r="D2456" i="15"/>
  <c r="D2452" i="15"/>
  <c r="D2448" i="15"/>
  <c r="D2444" i="15"/>
  <c r="D2440" i="15"/>
  <c r="D2436" i="15"/>
  <c r="D2432" i="15"/>
  <c r="D2428" i="15"/>
  <c r="D2424" i="15"/>
  <c r="D2420" i="15"/>
  <c r="D2416" i="15"/>
  <c r="D2412" i="15"/>
  <c r="D2408" i="15"/>
  <c r="D2404" i="15"/>
  <c r="D2400" i="15"/>
  <c r="D2396" i="15"/>
  <c r="D2392" i="15"/>
  <c r="D2388" i="15"/>
  <c r="D2384" i="15"/>
  <c r="D2380" i="15"/>
  <c r="D2376" i="15"/>
  <c r="D2372" i="15"/>
  <c r="D2368" i="15"/>
  <c r="D2364" i="15"/>
  <c r="D2360" i="15"/>
  <c r="D2356" i="15"/>
  <c r="D2352" i="15"/>
  <c r="D2348" i="15"/>
  <c r="D2344" i="15"/>
  <c r="D2340" i="15"/>
  <c r="D2336" i="15"/>
  <c r="D2332" i="15"/>
  <c r="D2328" i="15"/>
  <c r="D2324" i="15"/>
  <c r="D2320" i="15"/>
  <c r="D2316" i="15"/>
  <c r="D2312" i="15"/>
  <c r="D2308" i="15"/>
  <c r="D2304" i="15"/>
  <c r="D2300" i="15"/>
  <c r="D2296" i="15"/>
  <c r="D2292" i="15"/>
  <c r="D2288" i="15"/>
  <c r="D2284" i="15"/>
  <c r="D2280" i="15"/>
  <c r="D2276" i="15"/>
  <c r="D2272" i="15"/>
  <c r="D2268" i="15"/>
  <c r="D2264" i="15"/>
  <c r="D2260" i="15"/>
  <c r="D2256" i="15"/>
  <c r="D2252" i="15"/>
  <c r="D2248" i="15"/>
  <c r="D2244" i="15"/>
  <c r="D2240" i="15"/>
  <c r="D2236" i="15"/>
  <c r="D2232" i="15"/>
  <c r="D2228" i="15"/>
  <c r="D2224" i="15"/>
  <c r="D2220" i="15"/>
  <c r="D2216" i="15"/>
  <c r="D2212" i="15"/>
  <c r="D2208" i="15"/>
  <c r="D2204" i="15"/>
  <c r="D2200" i="15"/>
  <c r="D2196" i="15"/>
  <c r="D2192" i="15"/>
  <c r="D2188" i="15"/>
  <c r="D2184" i="15"/>
  <c r="D2180" i="15"/>
  <c r="D2176" i="15"/>
  <c r="D2172" i="15"/>
  <c r="D2168" i="15"/>
  <c r="D2164" i="15"/>
  <c r="D2160" i="15"/>
  <c r="D2156" i="15"/>
  <c r="D2152" i="15"/>
  <c r="D2148" i="15"/>
  <c r="D2144" i="15"/>
  <c r="D2140" i="15"/>
  <c r="D2136" i="15"/>
  <c r="D2132" i="15"/>
  <c r="D2128" i="15"/>
  <c r="D2124" i="15"/>
  <c r="D2120" i="15"/>
  <c r="D2116" i="15"/>
  <c r="D2112" i="15"/>
  <c r="D2108" i="15"/>
  <c r="D2104" i="15"/>
  <c r="D2100" i="15"/>
  <c r="D2096" i="15"/>
  <c r="D2092" i="15"/>
  <c r="D2088" i="15"/>
  <c r="D2084" i="15"/>
  <c r="D2080" i="15"/>
  <c r="D2076" i="15"/>
  <c r="D2072" i="15"/>
  <c r="D2068" i="15"/>
  <c r="D2064" i="15"/>
  <c r="D2060" i="15"/>
  <c r="D2056" i="15"/>
  <c r="D2052" i="15"/>
  <c r="D2048" i="15"/>
  <c r="D2044" i="15"/>
  <c r="D2040" i="15"/>
  <c r="D2036" i="15"/>
  <c r="D2032" i="15"/>
  <c r="D2028" i="15"/>
  <c r="D2024" i="15"/>
  <c r="D2020" i="15"/>
  <c r="D2016" i="15"/>
  <c r="D2012" i="15"/>
  <c r="D1963" i="15"/>
  <c r="D1959" i="15"/>
  <c r="D1955" i="15"/>
  <c r="D1951" i="15"/>
  <c r="D1947" i="15"/>
  <c r="D1943" i="15"/>
  <c r="D1939" i="15"/>
  <c r="D1935" i="15"/>
  <c r="D1931" i="15"/>
  <c r="D1927" i="15"/>
  <c r="D1923" i="15"/>
  <c r="D1919" i="15"/>
  <c r="D1915" i="15"/>
  <c r="D1911" i="15"/>
  <c r="D1907" i="15"/>
  <c r="D1903" i="15"/>
  <c r="D1899" i="15"/>
  <c r="D1895" i="15"/>
  <c r="D1891" i="15"/>
  <c r="D1887" i="15"/>
  <c r="D1883" i="15"/>
  <c r="D1879" i="15"/>
  <c r="D1875" i="15"/>
  <c r="D1871" i="15"/>
  <c r="D1867" i="15"/>
  <c r="D1863" i="15"/>
  <c r="D1859" i="15"/>
  <c r="D1855" i="15"/>
  <c r="D1851" i="15"/>
  <c r="D1847" i="15"/>
  <c r="D1843" i="15"/>
  <c r="D1839" i="15"/>
  <c r="D1835" i="15"/>
  <c r="D1831" i="15"/>
  <c r="D1827" i="15"/>
  <c r="D1823" i="15"/>
  <c r="D1819" i="15"/>
  <c r="D1815" i="15"/>
  <c r="D1811" i="15"/>
  <c r="D1807" i="15"/>
  <c r="D1803" i="15"/>
  <c r="D1799" i="15"/>
  <c r="D1795" i="15"/>
  <c r="D1791" i="15"/>
  <c r="D1787" i="15"/>
  <c r="D1783" i="15"/>
  <c r="D1779" i="15"/>
  <c r="D1775" i="15"/>
  <c r="D1771" i="15"/>
  <c r="D1767" i="15"/>
  <c r="D1763" i="15"/>
  <c r="D1759" i="15"/>
  <c r="D1755" i="15"/>
  <c r="D1751" i="15"/>
  <c r="D1747" i="15"/>
  <c r="D1743" i="15"/>
  <c r="D1739" i="15"/>
  <c r="D1735" i="15"/>
  <c r="D1731" i="15"/>
  <c r="D1727" i="15"/>
  <c r="D1723" i="15"/>
  <c r="D1719" i="15"/>
  <c r="D1715" i="15"/>
  <c r="D1711" i="15"/>
  <c r="D1707" i="15"/>
  <c r="D1703" i="15"/>
  <c r="D1699" i="15"/>
  <c r="D1695" i="15"/>
  <c r="D1691" i="15"/>
  <c r="D1687" i="15"/>
  <c r="D1683" i="15"/>
  <c r="D1679" i="15"/>
  <c r="D1675" i="15"/>
  <c r="D1671" i="15"/>
  <c r="D1667" i="15"/>
  <c r="D1663" i="15"/>
  <c r="D1659" i="15"/>
  <c r="D1655" i="15"/>
  <c r="D1651" i="15"/>
  <c r="D1647" i="15"/>
  <c r="D1643" i="15"/>
  <c r="D1639" i="15"/>
  <c r="D1635" i="15"/>
  <c r="D1631" i="15"/>
  <c r="D1627" i="15"/>
  <c r="D1623" i="15"/>
  <c r="D1619" i="15"/>
  <c r="D1615" i="15"/>
  <c r="D1611" i="15"/>
  <c r="D1607" i="15"/>
  <c r="D1603" i="15"/>
  <c r="D1599" i="15"/>
  <c r="D1595" i="15"/>
  <c r="D1591" i="15"/>
  <c r="D1587" i="15"/>
  <c r="D1583" i="15"/>
  <c r="D1579" i="15"/>
  <c r="D1575" i="15"/>
  <c r="D1571" i="15"/>
  <c r="D1567" i="15"/>
  <c r="D1563" i="15"/>
  <c r="D1559" i="15"/>
  <c r="D1555" i="15"/>
  <c r="D1551" i="15"/>
  <c r="D1547" i="15"/>
  <c r="D1543" i="15"/>
  <c r="D1539" i="15"/>
  <c r="D1535" i="15"/>
  <c r="D1531" i="15"/>
  <c r="D1527" i="15"/>
  <c r="D1523" i="15"/>
  <c r="D1519" i="15"/>
  <c r="D1515" i="15"/>
  <c r="D1511" i="15"/>
  <c r="D1507" i="15"/>
  <c r="D1503" i="15"/>
  <c r="D1499" i="15"/>
  <c r="D1495" i="15"/>
  <c r="D1491" i="15"/>
  <c r="D1487" i="15"/>
  <c r="D1483" i="15"/>
  <c r="D1479" i="15"/>
  <c r="D1475" i="15"/>
  <c r="D1471" i="15"/>
  <c r="D1467" i="15"/>
  <c r="D1463" i="15"/>
  <c r="D1459" i="15"/>
  <c r="D1455" i="15"/>
  <c r="D1451" i="15"/>
  <c r="D1447" i="15"/>
  <c r="D1443" i="15"/>
  <c r="D1439" i="15"/>
  <c r="D1435" i="15"/>
  <c r="D1431" i="15"/>
  <c r="D1427" i="15"/>
  <c r="D1423" i="15"/>
  <c r="D1419" i="15"/>
  <c r="D1415" i="15"/>
  <c r="D1411" i="15"/>
  <c r="D1407" i="15"/>
  <c r="D1403" i="15"/>
  <c r="D1399" i="15"/>
  <c r="D1395" i="15"/>
  <c r="D1391" i="15"/>
  <c r="D1387" i="15"/>
  <c r="D1383" i="15"/>
  <c r="D1379" i="15"/>
  <c r="D1375" i="15"/>
  <c r="D1371" i="15"/>
  <c r="D1367" i="15"/>
  <c r="D1363" i="15"/>
  <c r="D1359" i="15"/>
  <c r="D1355" i="15"/>
  <c r="D1351" i="15"/>
  <c r="D1347" i="15"/>
  <c r="D1343" i="15"/>
  <c r="D1339" i="15"/>
  <c r="D1335" i="15"/>
  <c r="D1331" i="15"/>
  <c r="D1327" i="15"/>
  <c r="D1323" i="15"/>
  <c r="D1319" i="15"/>
  <c r="D1315" i="15"/>
  <c r="D1311" i="15"/>
  <c r="D1307" i="15"/>
  <c r="D1303" i="15"/>
  <c r="D1299" i="15"/>
  <c r="D1295" i="15"/>
  <c r="D1291" i="15"/>
  <c r="D1287" i="15"/>
  <c r="D2002" i="15"/>
  <c r="D1998" i="15"/>
  <c r="D1994" i="15"/>
  <c r="D1990" i="15"/>
  <c r="D1986" i="15"/>
  <c r="D1982" i="15"/>
  <c r="D1978" i="15"/>
  <c r="D1974" i="15"/>
  <c r="D1970" i="15"/>
  <c r="D1966" i="15"/>
  <c r="D1962" i="15"/>
  <c r="D1958" i="15"/>
  <c r="D1954" i="15"/>
  <c r="D1950" i="15"/>
  <c r="D1946" i="15"/>
  <c r="D1942" i="15"/>
  <c r="D1938" i="15"/>
  <c r="D1934" i="15"/>
  <c r="D1930" i="15"/>
  <c r="D1926" i="15"/>
  <c r="D1922" i="15"/>
  <c r="D1918" i="15"/>
  <c r="D1914" i="15"/>
  <c r="D1910" i="15"/>
  <c r="D1906" i="15"/>
  <c r="D1902" i="15"/>
  <c r="D1898" i="15"/>
  <c r="D1894" i="15"/>
  <c r="D1890" i="15"/>
  <c r="D1886" i="15"/>
  <c r="D1882" i="15"/>
  <c r="D1878" i="15"/>
  <c r="D1874" i="15"/>
  <c r="D1870" i="15"/>
  <c r="D1866" i="15"/>
  <c r="D1862" i="15"/>
  <c r="D1858" i="15"/>
  <c r="D1854" i="15"/>
  <c r="D1850" i="15"/>
  <c r="D1846" i="15"/>
  <c r="D1842" i="15"/>
  <c r="D1838" i="15"/>
  <c r="D1834" i="15"/>
  <c r="D1830" i="15"/>
  <c r="D1826" i="15"/>
  <c r="D1822" i="15"/>
  <c r="D1818" i="15"/>
  <c r="D1814" i="15"/>
  <c r="D1810" i="15"/>
  <c r="D1806" i="15"/>
  <c r="D1802" i="15"/>
  <c r="D1798" i="15"/>
  <c r="D1794" i="15"/>
  <c r="D1790" i="15"/>
  <c r="D1786" i="15"/>
  <c r="D1782" i="15"/>
  <c r="D1778" i="15"/>
  <c r="D1774" i="15"/>
  <c r="D1770" i="15"/>
  <c r="D1766" i="15"/>
  <c r="D1762" i="15"/>
  <c r="D1758" i="15"/>
  <c r="D1754" i="15"/>
  <c r="D1750" i="15"/>
  <c r="D1746" i="15"/>
  <c r="D1742" i="15"/>
  <c r="D1738" i="15"/>
  <c r="D1734" i="15"/>
  <c r="D1730" i="15"/>
  <c r="D1726" i="15"/>
  <c r="D1722" i="15"/>
  <c r="D1718" i="15"/>
  <c r="D1714" i="15"/>
  <c r="D1710" i="15"/>
  <c r="D1706" i="15"/>
  <c r="D1702" i="15"/>
  <c r="D1698" i="15"/>
  <c r="D1694" i="15"/>
  <c r="D1690" i="15"/>
  <c r="D1686" i="15"/>
  <c r="D1682" i="15"/>
  <c r="D1678" i="15"/>
  <c r="D1674" i="15"/>
  <c r="D1670" i="15"/>
  <c r="D1666" i="15"/>
  <c r="D1662" i="15"/>
  <c r="D1658" i="15"/>
  <c r="D1654" i="15"/>
  <c r="D1650" i="15"/>
  <c r="D1646" i="15"/>
  <c r="D1642" i="15"/>
  <c r="D1638" i="15"/>
  <c r="D1634" i="15"/>
  <c r="D1630" i="15"/>
  <c r="D1626" i="15"/>
  <c r="D1622" i="15"/>
  <c r="D1618" i="15"/>
  <c r="D1614" i="15"/>
  <c r="D1610" i="15"/>
  <c r="D1606" i="15"/>
  <c r="D1602" i="15"/>
  <c r="D1598" i="15"/>
  <c r="D1594" i="15"/>
  <c r="D1590" i="15"/>
  <c r="D1586" i="15"/>
  <c r="D1582" i="15"/>
  <c r="D1578" i="15"/>
  <c r="D1574" i="15"/>
  <c r="D1570" i="15"/>
  <c r="D1566" i="15"/>
  <c r="D1562" i="15"/>
  <c r="D1558" i="15"/>
  <c r="D1554" i="15"/>
  <c r="D1550" i="15"/>
  <c r="D1546" i="15"/>
  <c r="D1542" i="15"/>
  <c r="D1538" i="15"/>
  <c r="D1534" i="15"/>
  <c r="D1530" i="15"/>
  <c r="D1526" i="15"/>
  <c r="D1522" i="15"/>
  <c r="D1518" i="15"/>
  <c r="D1514" i="15"/>
  <c r="D1510" i="15"/>
  <c r="D1506" i="15"/>
  <c r="D1502" i="15"/>
  <c r="D1498" i="15"/>
  <c r="D1494" i="15"/>
  <c r="D1490" i="15"/>
  <c r="D1486" i="15"/>
  <c r="D1482" i="15"/>
  <c r="D1478" i="15"/>
  <c r="D1474" i="15"/>
  <c r="D1470" i="15"/>
  <c r="D1466" i="15"/>
  <c r="D1462" i="15"/>
  <c r="D1458" i="15"/>
  <c r="D1454" i="15"/>
  <c r="D1450" i="15"/>
  <c r="D1446" i="15"/>
  <c r="D1442" i="15"/>
  <c r="D1438" i="15"/>
  <c r="D1434" i="15"/>
  <c r="D1430" i="15"/>
  <c r="D1426" i="15"/>
  <c r="D1422" i="15"/>
  <c r="D1418" i="15"/>
  <c r="D1414" i="15"/>
  <c r="D1410" i="15"/>
  <c r="D1406" i="15"/>
  <c r="D1402" i="15"/>
  <c r="D1398" i="15"/>
  <c r="D1394" i="15"/>
  <c r="D1390" i="15"/>
  <c r="D1386" i="15"/>
  <c r="D1382" i="15"/>
  <c r="D1378" i="15"/>
  <c r="D1374" i="15"/>
  <c r="D1370" i="15"/>
  <c r="D1366" i="15"/>
  <c r="D1362" i="15"/>
  <c r="D1358" i="15"/>
  <c r="D1354" i="15"/>
  <c r="D1350" i="15"/>
  <c r="D1346" i="15"/>
  <c r="D1342" i="15"/>
  <c r="D1989" i="15"/>
  <c r="D1985" i="15"/>
  <c r="D1981" i="15"/>
  <c r="D1977" i="15"/>
  <c r="D1973" i="15"/>
  <c r="D1969" i="15"/>
  <c r="D1965" i="15"/>
  <c r="D1961" i="15"/>
  <c r="D1957" i="15"/>
  <c r="D1953" i="15"/>
  <c r="D1949" i="15"/>
  <c r="D1945" i="15"/>
  <c r="D1941" i="15"/>
  <c r="D1937" i="15"/>
  <c r="D1933" i="15"/>
  <c r="D1929" i="15"/>
  <c r="D1925" i="15"/>
  <c r="D1921" i="15"/>
  <c r="D1917" i="15"/>
  <c r="D1913" i="15"/>
  <c r="D1909" i="15"/>
  <c r="D1905" i="15"/>
  <c r="D1901" i="15"/>
  <c r="D1897" i="15"/>
  <c r="D1893" i="15"/>
  <c r="D1889" i="15"/>
  <c r="D1885" i="15"/>
  <c r="D1881" i="15"/>
  <c r="D1877" i="15"/>
  <c r="D1873" i="15"/>
  <c r="D1869" i="15"/>
  <c r="D1865" i="15"/>
  <c r="D1861" i="15"/>
  <c r="D1857" i="15"/>
  <c r="D1853" i="15"/>
  <c r="D1849" i="15"/>
  <c r="D1845" i="15"/>
  <c r="D1841" i="15"/>
  <c r="D1837" i="15"/>
  <c r="D1833" i="15"/>
  <c r="D1829" i="15"/>
  <c r="D1825" i="15"/>
  <c r="D1821" i="15"/>
  <c r="D1817" i="15"/>
  <c r="D1813" i="15"/>
  <c r="D1809" i="15"/>
  <c r="D1805" i="15"/>
  <c r="D1801" i="15"/>
  <c r="D1797" i="15"/>
  <c r="D1793" i="15"/>
  <c r="D1789" i="15"/>
  <c r="D1785" i="15"/>
  <c r="D1781" i="15"/>
  <c r="D1777" i="15"/>
  <c r="D1773" i="15"/>
  <c r="D1769" i="15"/>
  <c r="D1765" i="15"/>
  <c r="D1761" i="15"/>
  <c r="D1757" i="15"/>
  <c r="D1753" i="15"/>
  <c r="D1749" i="15"/>
  <c r="D1745" i="15"/>
  <c r="D1741" i="15"/>
  <c r="D1737" i="15"/>
  <c r="D1733" i="15"/>
  <c r="D1729" i="15"/>
  <c r="D1725" i="15"/>
  <c r="D1721" i="15"/>
  <c r="D1717" i="15"/>
  <c r="D1713" i="15"/>
  <c r="D1709" i="15"/>
  <c r="D1705" i="15"/>
  <c r="D1701" i="15"/>
  <c r="D1697" i="15"/>
  <c r="D1693" i="15"/>
  <c r="D1689" i="15"/>
  <c r="D1685" i="15"/>
  <c r="D1681" i="15"/>
  <c r="D1677" i="15"/>
  <c r="D1673" i="15"/>
  <c r="D1669" i="15"/>
  <c r="D1665" i="15"/>
  <c r="D1661" i="15"/>
  <c r="D1657" i="15"/>
  <c r="D1653" i="15"/>
  <c r="D1649" i="15"/>
  <c r="D1645" i="15"/>
  <c r="D1641" i="15"/>
  <c r="D1637" i="15"/>
  <c r="D1633" i="15"/>
  <c r="D1629" i="15"/>
  <c r="D1625" i="15"/>
  <c r="D1621" i="15"/>
  <c r="D1617" i="15"/>
  <c r="D1613" i="15"/>
  <c r="D1609" i="15"/>
  <c r="D1605" i="15"/>
  <c r="D1601" i="15"/>
  <c r="D1597" i="15"/>
  <c r="D1593" i="15"/>
  <c r="D1589" i="15"/>
  <c r="D1585" i="15"/>
  <c r="D1581" i="15"/>
  <c r="D1577" i="15"/>
  <c r="D1573" i="15"/>
  <c r="D1569" i="15"/>
  <c r="D1565" i="15"/>
  <c r="D1561" i="15"/>
  <c r="D1557" i="15"/>
  <c r="D1553" i="15"/>
  <c r="D1549" i="15"/>
  <c r="D1545" i="15"/>
  <c r="D1541" i="15"/>
  <c r="D1537" i="15"/>
  <c r="D1533" i="15"/>
  <c r="D1529" i="15"/>
  <c r="D1525" i="15"/>
  <c r="D1521" i="15"/>
  <c r="D1517" i="15"/>
  <c r="D1513" i="15"/>
  <c r="D1509" i="15"/>
  <c r="D1505" i="15"/>
  <c r="D1501" i="15"/>
  <c r="D1497" i="15"/>
  <c r="D1493" i="15"/>
  <c r="D1489" i="15"/>
  <c r="D1485" i="15"/>
  <c r="D1481" i="15"/>
  <c r="D1477" i="15"/>
  <c r="D1473" i="15"/>
  <c r="D1469" i="15"/>
  <c r="D1465" i="15"/>
  <c r="D1461" i="15"/>
  <c r="D1457" i="15"/>
  <c r="D1453" i="15"/>
  <c r="D1449" i="15"/>
  <c r="D1445" i="15"/>
  <c r="D1441" i="15"/>
  <c r="D1437" i="15"/>
  <c r="D1433" i="15"/>
  <c r="D1429" i="15"/>
  <c r="D1425" i="15"/>
  <c r="D1421" i="15"/>
  <c r="D1417" i="15"/>
  <c r="D1413" i="15"/>
  <c r="D1409" i="15"/>
  <c r="D1405" i="15"/>
  <c r="D1401" i="15"/>
  <c r="D1397" i="15"/>
  <c r="D1393" i="15"/>
  <c r="D1389" i="15"/>
  <c r="D1385" i="15"/>
  <c r="D1381" i="15"/>
  <c r="D1377" i="15"/>
  <c r="D1373" i="15"/>
  <c r="D1369" i="15"/>
  <c r="D1365" i="15"/>
  <c r="D1361" i="15"/>
  <c r="D1357" i="15"/>
  <c r="D1353" i="15"/>
  <c r="D1349" i="15"/>
  <c r="D1345" i="15"/>
  <c r="D2008" i="15"/>
  <c r="D2004" i="15"/>
  <c r="D2000" i="15"/>
  <c r="D1996" i="15"/>
  <c r="D1992" i="15"/>
  <c r="D1988" i="15"/>
  <c r="D1984" i="15"/>
  <c r="D1980" i="15"/>
  <c r="D1976" i="15"/>
  <c r="D1972" i="15"/>
  <c r="D1968" i="15"/>
  <c r="D1964" i="15"/>
  <c r="D1960" i="15"/>
  <c r="D1956" i="15"/>
  <c r="D1952" i="15"/>
  <c r="D1948" i="15"/>
  <c r="D1944" i="15"/>
  <c r="D1940" i="15"/>
  <c r="D1936" i="15"/>
  <c r="D1932" i="15"/>
  <c r="D1928" i="15"/>
  <c r="D1924" i="15"/>
  <c r="D1920" i="15"/>
  <c r="D1916" i="15"/>
  <c r="D1912" i="15"/>
  <c r="D1908" i="15"/>
  <c r="D1904" i="15"/>
  <c r="D1900" i="15"/>
  <c r="D1896" i="15"/>
  <c r="D1892" i="15"/>
  <c r="D1888" i="15"/>
  <c r="D1884" i="15"/>
  <c r="D1880" i="15"/>
  <c r="D1876" i="15"/>
  <c r="D1872" i="15"/>
  <c r="D1868" i="15"/>
  <c r="D1864" i="15"/>
  <c r="D1860" i="15"/>
  <c r="D1856" i="15"/>
  <c r="D1852" i="15"/>
  <c r="D1848" i="15"/>
  <c r="D1844" i="15"/>
  <c r="D1840" i="15"/>
  <c r="D1836" i="15"/>
  <c r="D1832" i="15"/>
  <c r="D1828" i="15"/>
  <c r="D1824" i="15"/>
  <c r="D1820" i="15"/>
  <c r="D1816" i="15"/>
  <c r="D1812" i="15"/>
  <c r="D1808" i="15"/>
  <c r="D1804" i="15"/>
  <c r="D1800" i="15"/>
  <c r="D1796" i="15"/>
  <c r="D1792" i="15"/>
  <c r="D1788" i="15"/>
  <c r="D1784" i="15"/>
  <c r="D1780" i="15"/>
  <c r="D1776" i="15"/>
  <c r="D1772" i="15"/>
  <c r="D1768" i="15"/>
  <c r="D1764" i="15"/>
  <c r="D1760" i="15"/>
  <c r="D1756" i="15"/>
  <c r="D1752" i="15"/>
  <c r="D1748" i="15"/>
  <c r="D1744" i="15"/>
  <c r="D1740" i="15"/>
  <c r="D1736" i="15"/>
  <c r="D1732" i="15"/>
  <c r="D1728" i="15"/>
  <c r="D1724" i="15"/>
  <c r="D1720" i="15"/>
  <c r="D1716" i="15"/>
  <c r="D1712" i="15"/>
  <c r="D1708" i="15"/>
  <c r="D1704" i="15"/>
  <c r="D1700" i="15"/>
  <c r="D1696" i="15"/>
  <c r="D1692" i="15"/>
  <c r="D1688" i="15"/>
  <c r="D1684" i="15"/>
  <c r="D1680" i="15"/>
  <c r="D1676" i="15"/>
  <c r="D1672" i="15"/>
  <c r="D1668" i="15"/>
  <c r="D1664" i="15"/>
  <c r="D1660" i="15"/>
  <c r="D1656" i="15"/>
  <c r="D1652" i="15"/>
  <c r="D1648" i="15"/>
  <c r="D1644" i="15"/>
  <c r="D1640" i="15"/>
  <c r="D1636" i="15"/>
  <c r="D1632" i="15"/>
  <c r="D1628" i="15"/>
  <c r="D1624" i="15"/>
  <c r="D1620" i="15"/>
  <c r="D1616" i="15"/>
  <c r="D1612" i="15"/>
  <c r="D1608" i="15"/>
  <c r="D1604" i="15"/>
  <c r="D1600" i="15"/>
  <c r="D1596" i="15"/>
  <c r="D1592" i="15"/>
  <c r="D1588" i="15"/>
  <c r="D1584" i="15"/>
  <c r="D1580" i="15"/>
  <c r="D1576" i="15"/>
  <c r="D1572" i="15"/>
  <c r="D1568" i="15"/>
  <c r="D1564" i="15"/>
  <c r="D1560" i="15"/>
  <c r="D1556" i="15"/>
  <c r="D1552" i="15"/>
  <c r="D1548" i="15"/>
  <c r="D1544" i="15"/>
  <c r="D1540" i="15"/>
  <c r="D1536" i="15"/>
  <c r="D1532" i="15"/>
  <c r="D1528" i="15"/>
  <c r="D1524" i="15"/>
  <c r="D1520" i="15"/>
  <c r="D1516" i="15"/>
  <c r="D1512" i="15"/>
  <c r="D1508" i="15"/>
  <c r="D1504" i="15"/>
  <c r="D1500" i="15"/>
  <c r="D1496" i="15"/>
  <c r="D1492" i="15"/>
  <c r="D1488" i="15"/>
  <c r="D1484" i="15"/>
  <c r="D1480" i="15"/>
  <c r="D1476" i="15"/>
  <c r="D1472" i="15"/>
  <c r="D1468" i="15"/>
  <c r="D1464" i="15"/>
  <c r="D1460" i="15"/>
  <c r="D1456" i="15"/>
  <c r="D1452" i="15"/>
  <c r="D1448" i="15"/>
  <c r="D1444" i="15"/>
  <c r="D1440" i="15"/>
  <c r="D1436" i="15"/>
  <c r="D1432" i="15"/>
  <c r="D1428" i="15"/>
  <c r="D1424" i="15"/>
  <c r="D1420" i="15"/>
  <c r="D1416" i="15"/>
  <c r="D1412" i="15"/>
  <c r="D1408" i="15"/>
  <c r="D1404" i="15"/>
  <c r="D1400" i="15"/>
  <c r="D1396" i="15"/>
  <c r="D1392" i="15"/>
  <c r="D1388" i="15"/>
  <c r="D1384" i="15"/>
  <c r="D1380" i="15"/>
  <c r="D1376" i="15"/>
  <c r="D1372" i="15"/>
  <c r="D1368" i="15"/>
  <c r="D1364" i="15"/>
  <c r="D1360" i="15"/>
  <c r="D1356" i="15"/>
  <c r="D1283" i="15"/>
  <c r="D1279" i="15"/>
  <c r="D1275" i="15"/>
  <c r="D1271" i="15"/>
  <c r="D1267" i="15"/>
  <c r="D1263" i="15"/>
  <c r="D1259" i="15"/>
  <c r="D1255" i="15"/>
  <c r="D1251" i="15"/>
  <c r="D1247" i="15"/>
  <c r="D1243" i="15"/>
  <c r="D1239" i="15"/>
  <c r="D1235" i="15"/>
  <c r="D1231" i="15"/>
  <c r="D1227" i="15"/>
  <c r="D1223" i="15"/>
  <c r="D1219" i="15"/>
  <c r="D1215" i="15"/>
  <c r="D1211" i="15"/>
  <c r="D1207" i="15"/>
  <c r="D1203" i="15"/>
  <c r="D1199" i="15"/>
  <c r="D1195" i="15"/>
  <c r="D1191" i="15"/>
  <c r="D1187" i="15"/>
  <c r="D1183" i="15"/>
  <c r="D1179" i="15"/>
  <c r="D1175" i="15"/>
  <c r="D1171" i="15"/>
  <c r="D1167" i="15"/>
  <c r="D1163" i="15"/>
  <c r="D1159" i="15"/>
  <c r="D1155" i="15"/>
  <c r="D1151" i="15"/>
  <c r="D1147" i="15"/>
  <c r="D1143" i="15"/>
  <c r="D1139" i="15"/>
  <c r="D1135" i="15"/>
  <c r="D1131" i="15"/>
  <c r="D1127" i="15"/>
  <c r="D1123" i="15"/>
  <c r="D1119" i="15"/>
  <c r="D1115" i="15"/>
  <c r="D1111" i="15"/>
  <c r="D1107" i="15"/>
  <c r="D1103" i="15"/>
  <c r="D1099" i="15"/>
  <c r="D1095" i="15"/>
  <c r="D1091" i="15"/>
  <c r="D1087" i="15"/>
  <c r="D1083" i="15"/>
  <c r="D1079" i="15"/>
  <c r="D1075" i="15"/>
  <c r="D1071" i="15"/>
  <c r="D1067" i="15"/>
  <c r="D1063" i="15"/>
  <c r="D1059" i="15"/>
  <c r="D1055" i="15"/>
  <c r="D1051" i="15"/>
  <c r="D1047" i="15"/>
  <c r="D1043" i="15"/>
  <c r="D1039" i="15"/>
  <c r="D1035" i="15"/>
  <c r="D1031" i="15"/>
  <c r="D1027" i="15"/>
  <c r="D1023" i="15"/>
  <c r="D1019" i="15"/>
  <c r="D1015" i="15"/>
  <c r="D1011" i="15"/>
  <c r="D1007" i="15"/>
  <c r="D1003" i="15"/>
  <c r="D999" i="15"/>
  <c r="D995" i="15"/>
  <c r="D991" i="15"/>
  <c r="D987" i="15"/>
  <c r="D983" i="15"/>
  <c r="D979" i="15"/>
  <c r="D975" i="15"/>
  <c r="D971" i="15"/>
  <c r="D967" i="15"/>
  <c r="D963" i="15"/>
  <c r="D959" i="15"/>
  <c r="D955" i="15"/>
  <c r="D951" i="15"/>
  <c r="D947" i="15"/>
  <c r="D943" i="15"/>
  <c r="D1338" i="15"/>
  <c r="D1334" i="15"/>
  <c r="D1330" i="15"/>
  <c r="D1326" i="15"/>
  <c r="D1322" i="15"/>
  <c r="D1318" i="15"/>
  <c r="D1314" i="15"/>
  <c r="D1310" i="15"/>
  <c r="D1306" i="15"/>
  <c r="D1302" i="15"/>
  <c r="D1298" i="15"/>
  <c r="D1294" i="15"/>
  <c r="D1290" i="15"/>
  <c r="D1286" i="15"/>
  <c r="D1282" i="15"/>
  <c r="D1278" i="15"/>
  <c r="D1274" i="15"/>
  <c r="D1270" i="15"/>
  <c r="D1266" i="15"/>
  <c r="D1262" i="15"/>
  <c r="D1258" i="15"/>
  <c r="D1254" i="15"/>
  <c r="D1250" i="15"/>
  <c r="D1246" i="15"/>
  <c r="D1242" i="15"/>
  <c r="D1238" i="15"/>
  <c r="D1234" i="15"/>
  <c r="D1230" i="15"/>
  <c r="D1226" i="15"/>
  <c r="D1222" i="15"/>
  <c r="D1218" i="15"/>
  <c r="D1214" i="15"/>
  <c r="D1210" i="15"/>
  <c r="D1206" i="15"/>
  <c r="D1202" i="15"/>
  <c r="D1198" i="15"/>
  <c r="D1194" i="15"/>
  <c r="D1190" i="15"/>
  <c r="D1186" i="15"/>
  <c r="D1182" i="15"/>
  <c r="D1178" i="15"/>
  <c r="D1174" i="15"/>
  <c r="D1170" i="15"/>
  <c r="D1166" i="15"/>
  <c r="D1162" i="15"/>
  <c r="D1158" i="15"/>
  <c r="D1154" i="15"/>
  <c r="D1150" i="15"/>
  <c r="D1146" i="15"/>
  <c r="D1142" i="15"/>
  <c r="D1138" i="15"/>
  <c r="D1134" i="15"/>
  <c r="D1130" i="15"/>
  <c r="D1126" i="15"/>
  <c r="D1122" i="15"/>
  <c r="D1118" i="15"/>
  <c r="D1114" i="15"/>
  <c r="D1110" i="15"/>
  <c r="D1106" i="15"/>
  <c r="D1102" i="15"/>
  <c r="D1098" i="15"/>
  <c r="D1094" i="15"/>
  <c r="D1090" i="15"/>
  <c r="D1086" i="15"/>
  <c r="D1082" i="15"/>
  <c r="D1078" i="15"/>
  <c r="D1074" i="15"/>
  <c r="D1070" i="15"/>
  <c r="D1066" i="15"/>
  <c r="D1062" i="15"/>
  <c r="D1058" i="15"/>
  <c r="D1054" i="15"/>
  <c r="D1050" i="15"/>
  <c r="D1046" i="15"/>
  <c r="D1042" i="15"/>
  <c r="D1038" i="15"/>
  <c r="D1034" i="15"/>
  <c r="D1030" i="15"/>
  <c r="D1026" i="15"/>
  <c r="D1022" i="15"/>
  <c r="D1018" i="15"/>
  <c r="D1014" i="15"/>
  <c r="D1010" i="15"/>
  <c r="D1006" i="15"/>
  <c r="D1002" i="15"/>
  <c r="D1341" i="15"/>
  <c r="D1337" i="15"/>
  <c r="D1333" i="15"/>
  <c r="D1329" i="15"/>
  <c r="D1325" i="15"/>
  <c r="D1321" i="15"/>
  <c r="D1317" i="15"/>
  <c r="D1313" i="15"/>
  <c r="D1309" i="15"/>
  <c r="D1305" i="15"/>
  <c r="D1301" i="15"/>
  <c r="D1297" i="15"/>
  <c r="D1293" i="15"/>
  <c r="D1289" i="15"/>
  <c r="D1285" i="15"/>
  <c r="D1281" i="15"/>
  <c r="D1277" i="15"/>
  <c r="D1273" i="15"/>
  <c r="D1269" i="15"/>
  <c r="D1265" i="15"/>
  <c r="D1261" i="15"/>
  <c r="D1257" i="15"/>
  <c r="D1253" i="15"/>
  <c r="D1249" i="15"/>
  <c r="D1245" i="15"/>
  <c r="D1241" i="15"/>
  <c r="D1237" i="15"/>
  <c r="D1233" i="15"/>
  <c r="D1229" i="15"/>
  <c r="D1225" i="15"/>
  <c r="D1221" i="15"/>
  <c r="D1217" i="15"/>
  <c r="D1213" i="15"/>
  <c r="D1209" i="15"/>
  <c r="D1205" i="15"/>
  <c r="D1201" i="15"/>
  <c r="D1197" i="15"/>
  <c r="D1193" i="15"/>
  <c r="D1189" i="15"/>
  <c r="D1185" i="15"/>
  <c r="D1181" i="15"/>
  <c r="D1177" i="15"/>
  <c r="D1173" i="15"/>
  <c r="D1169" i="15"/>
  <c r="D1165" i="15"/>
  <c r="D1161" i="15"/>
  <c r="D1157" i="15"/>
  <c r="D1153" i="15"/>
  <c r="D1149" i="15"/>
  <c r="D1145" i="15"/>
  <c r="D1141" i="15"/>
  <c r="D1137" i="15"/>
  <c r="D1133" i="15"/>
  <c r="D1129" i="15"/>
  <c r="D1125" i="15"/>
  <c r="D1121" i="15"/>
  <c r="D1117" i="15"/>
  <c r="D1113" i="15"/>
  <c r="D1109" i="15"/>
  <c r="D1105" i="15"/>
  <c r="D1101" i="15"/>
  <c r="D1097" i="15"/>
  <c r="D1093" i="15"/>
  <c r="D1089" i="15"/>
  <c r="D1085" i="15"/>
  <c r="D1081" i="15"/>
  <c r="D1077" i="15"/>
  <c r="D1073" i="15"/>
  <c r="D1069" i="15"/>
  <c r="D1065" i="15"/>
  <c r="D1061" i="15"/>
  <c r="D1057" i="15"/>
  <c r="D1053" i="15"/>
  <c r="D1049" i="15"/>
  <c r="D1045" i="15"/>
  <c r="D1041" i="15"/>
  <c r="D1037" i="15"/>
  <c r="D1033" i="15"/>
  <c r="D1029" i="15"/>
  <c r="D1025" i="15"/>
  <c r="D1021" i="15"/>
  <c r="D1017" i="15"/>
  <c r="D1013" i="15"/>
  <c r="D1009" i="15"/>
  <c r="D1005" i="15"/>
  <c r="D1352" i="15"/>
  <c r="D1348" i="15"/>
  <c r="D1344" i="15"/>
  <c r="D1340" i="15"/>
  <c r="D1336" i="15"/>
  <c r="D1332" i="15"/>
  <c r="D1328" i="15"/>
  <c r="D1324" i="15"/>
  <c r="D1320" i="15"/>
  <c r="D1316" i="15"/>
  <c r="D1312" i="15"/>
  <c r="D1308" i="15"/>
  <c r="D1304" i="15"/>
  <c r="D1300" i="15"/>
  <c r="D1296" i="15"/>
  <c r="D1292" i="15"/>
  <c r="D1288" i="15"/>
  <c r="D1284" i="15"/>
  <c r="D1280" i="15"/>
  <c r="D1276" i="15"/>
  <c r="D1272" i="15"/>
  <c r="D1268" i="15"/>
  <c r="D1264" i="15"/>
  <c r="D1260" i="15"/>
  <c r="D1256" i="15"/>
  <c r="D1252" i="15"/>
  <c r="D1248" i="15"/>
  <c r="D1244" i="15"/>
  <c r="D1240" i="15"/>
  <c r="D1236" i="15"/>
  <c r="D1232" i="15"/>
  <c r="D1228" i="15"/>
  <c r="D1224" i="15"/>
  <c r="D1220" i="15"/>
  <c r="D1216" i="15"/>
  <c r="D1212" i="15"/>
  <c r="D1208" i="15"/>
  <c r="D1204" i="15"/>
  <c r="D1200" i="15"/>
  <c r="D1196" i="15"/>
  <c r="D1192" i="15"/>
  <c r="D1188" i="15"/>
  <c r="D1184" i="15"/>
  <c r="D1180" i="15"/>
  <c r="D1176" i="15"/>
  <c r="D1172" i="15"/>
  <c r="D1168" i="15"/>
  <c r="D1164" i="15"/>
  <c r="D1160" i="15"/>
  <c r="D1156" i="15"/>
  <c r="D1152" i="15"/>
  <c r="D1148" i="15"/>
  <c r="D1144" i="15"/>
  <c r="D1140" i="15"/>
  <c r="D1136" i="15"/>
  <c r="D1132" i="15"/>
  <c r="D1128" i="15"/>
  <c r="D1124" i="15"/>
  <c r="D1120" i="15"/>
  <c r="D1116" i="15"/>
  <c r="D1112" i="15"/>
  <c r="D1108" i="15"/>
  <c r="D1104" i="15"/>
  <c r="D1100" i="15"/>
  <c r="D1096" i="15"/>
  <c r="D1092" i="15"/>
  <c r="D1088" i="15"/>
  <c r="D1084" i="15"/>
  <c r="D1080" i="15"/>
  <c r="D1076" i="15"/>
  <c r="D1072" i="15"/>
  <c r="D1068" i="15"/>
  <c r="D1064" i="15"/>
  <c r="D1060" i="15"/>
  <c r="D1056" i="15"/>
  <c r="D1052" i="15"/>
  <c r="D1048" i="15"/>
  <c r="D1044" i="15"/>
  <c r="D1040" i="15"/>
  <c r="D1036" i="15"/>
  <c r="D1032" i="15"/>
  <c r="D1028" i="15"/>
  <c r="D1024" i="15"/>
  <c r="D1020" i="15"/>
  <c r="D1016" i="15"/>
  <c r="D939" i="15"/>
  <c r="D935" i="15"/>
  <c r="D931" i="15"/>
  <c r="D927" i="15"/>
  <c r="D923" i="15"/>
  <c r="D919" i="15"/>
  <c r="D915" i="15"/>
  <c r="D911" i="15"/>
  <c r="D907" i="15"/>
  <c r="D903" i="15"/>
  <c r="D899" i="15"/>
  <c r="D895" i="15"/>
  <c r="D891" i="15"/>
  <c r="D887" i="15"/>
  <c r="D883" i="15"/>
  <c r="D879" i="15"/>
  <c r="D875" i="15"/>
  <c r="D871" i="15"/>
  <c r="D867" i="15"/>
  <c r="D863" i="15"/>
  <c r="D859" i="15"/>
  <c r="D855" i="15"/>
  <c r="D851" i="15"/>
  <c r="D847" i="15"/>
  <c r="D843" i="15"/>
  <c r="D839" i="15"/>
  <c r="D835" i="15"/>
  <c r="D831" i="15"/>
  <c r="D827" i="15"/>
  <c r="D823" i="15"/>
  <c r="D819" i="15"/>
  <c r="D815" i="15"/>
  <c r="D811" i="15"/>
  <c r="D807" i="15"/>
  <c r="D803" i="15"/>
  <c r="D799" i="15"/>
  <c r="D795" i="15"/>
  <c r="D791" i="15"/>
  <c r="D787" i="15"/>
  <c r="D783" i="15"/>
  <c r="D779" i="15"/>
  <c r="D775" i="15"/>
  <c r="D771" i="15"/>
  <c r="D767" i="15"/>
  <c r="D763" i="15"/>
  <c r="D759" i="15"/>
  <c r="D755" i="15"/>
  <c r="D751" i="15"/>
  <c r="D747" i="15"/>
  <c r="D743" i="15"/>
  <c r="D739" i="15"/>
  <c r="D735" i="15"/>
  <c r="D731" i="15"/>
  <c r="D727" i="15"/>
  <c r="D723" i="15"/>
  <c r="D719" i="15"/>
  <c r="D715" i="15"/>
  <c r="D711" i="15"/>
  <c r="D707" i="15"/>
  <c r="D703" i="15"/>
  <c r="D699" i="15"/>
  <c r="D695" i="15"/>
  <c r="D691" i="15"/>
  <c r="D687" i="15"/>
  <c r="D683" i="15"/>
  <c r="D679" i="15"/>
  <c r="D675" i="15"/>
  <c r="D671" i="15"/>
  <c r="D667" i="15"/>
  <c r="D663" i="15"/>
  <c r="D659" i="15"/>
  <c r="D655" i="15"/>
  <c r="D651" i="15"/>
  <c r="D647" i="15"/>
  <c r="D643" i="15"/>
  <c r="D639" i="15"/>
  <c r="D635" i="15"/>
  <c r="D631" i="15"/>
  <c r="D627" i="15"/>
  <c r="D623" i="15"/>
  <c r="D619" i="15"/>
  <c r="D615" i="15"/>
  <c r="D611" i="15"/>
  <c r="D607" i="15"/>
  <c r="D603" i="15"/>
  <c r="D998" i="15"/>
  <c r="D994" i="15"/>
  <c r="D990" i="15"/>
  <c r="D986" i="15"/>
  <c r="D982" i="15"/>
  <c r="D978" i="15"/>
  <c r="D974" i="15"/>
  <c r="D970" i="15"/>
  <c r="D966" i="15"/>
  <c r="D962" i="15"/>
  <c r="D958" i="15"/>
  <c r="D954" i="15"/>
  <c r="D950" i="15"/>
  <c r="D946" i="15"/>
  <c r="D942" i="15"/>
  <c r="D938" i="15"/>
  <c r="D934" i="15"/>
  <c r="D930" i="15"/>
  <c r="D926" i="15"/>
  <c r="D922" i="15"/>
  <c r="D918" i="15"/>
  <c r="D914" i="15"/>
  <c r="D910" i="15"/>
  <c r="D906" i="15"/>
  <c r="D902" i="15"/>
  <c r="D898" i="15"/>
  <c r="D894" i="15"/>
  <c r="D890" i="15"/>
  <c r="D886" i="15"/>
  <c r="D882" i="15"/>
  <c r="D878" i="15"/>
  <c r="D874" i="15"/>
  <c r="D870" i="15"/>
  <c r="D866" i="15"/>
  <c r="D862" i="15"/>
  <c r="D858" i="15"/>
  <c r="D854" i="15"/>
  <c r="D850" i="15"/>
  <c r="D846" i="15"/>
  <c r="D842" i="15"/>
  <c r="D838" i="15"/>
  <c r="D834" i="15"/>
  <c r="D830" i="15"/>
  <c r="D826" i="15"/>
  <c r="D822" i="15"/>
  <c r="D818" i="15"/>
  <c r="D814" i="15"/>
  <c r="D810" i="15"/>
  <c r="D806" i="15"/>
  <c r="D802" i="15"/>
  <c r="D798" i="15"/>
  <c r="D794" i="15"/>
  <c r="D790" i="15"/>
  <c r="D786" i="15"/>
  <c r="D782" i="15"/>
  <c r="D778" i="15"/>
  <c r="D774" i="15"/>
  <c r="D770" i="15"/>
  <c r="D766" i="15"/>
  <c r="D762" i="15"/>
  <c r="D758" i="15"/>
  <c r="D754" i="15"/>
  <c r="D750" i="15"/>
  <c r="D746" i="15"/>
  <c r="D742" i="15"/>
  <c r="D738" i="15"/>
  <c r="D734" i="15"/>
  <c r="D730" i="15"/>
  <c r="D726" i="15"/>
  <c r="D722" i="15"/>
  <c r="D718" i="15"/>
  <c r="D714" i="15"/>
  <c r="D710" i="15"/>
  <c r="D706" i="15"/>
  <c r="D702" i="15"/>
  <c r="D698" i="15"/>
  <c r="D694" i="15"/>
  <c r="D690" i="15"/>
  <c r="D686" i="15"/>
  <c r="D682" i="15"/>
  <c r="D678" i="15"/>
  <c r="D674" i="15"/>
  <c r="D670" i="15"/>
  <c r="D1001" i="15"/>
  <c r="D997" i="15"/>
  <c r="D993" i="15"/>
  <c r="D989" i="15"/>
  <c r="D985" i="15"/>
  <c r="D981" i="15"/>
  <c r="D977" i="15"/>
  <c r="D973" i="15"/>
  <c r="D969" i="15"/>
  <c r="D965" i="15"/>
  <c r="D961" i="15"/>
  <c r="D957" i="15"/>
  <c r="D953" i="15"/>
  <c r="D949" i="15"/>
  <c r="D945" i="15"/>
  <c r="D941" i="15"/>
  <c r="D937" i="15"/>
  <c r="D933" i="15"/>
  <c r="D929" i="15"/>
  <c r="D925" i="15"/>
  <c r="D921" i="15"/>
  <c r="D917" i="15"/>
  <c r="D913" i="15"/>
  <c r="D909" i="15"/>
  <c r="D905" i="15"/>
  <c r="D901" i="15"/>
  <c r="D897" i="15"/>
  <c r="D893" i="15"/>
  <c r="D889" i="15"/>
  <c r="D885" i="15"/>
  <c r="D881" i="15"/>
  <c r="D877" i="15"/>
  <c r="D873" i="15"/>
  <c r="D869" i="15"/>
  <c r="D865" i="15"/>
  <c r="D861" i="15"/>
  <c r="D857" i="15"/>
  <c r="D853" i="15"/>
  <c r="D849" i="15"/>
  <c r="D845" i="15"/>
  <c r="D841" i="15"/>
  <c r="D837" i="15"/>
  <c r="D833" i="15"/>
  <c r="D829" i="15"/>
  <c r="D825" i="15"/>
  <c r="D821" i="15"/>
  <c r="D817" i="15"/>
  <c r="D813" i="15"/>
  <c r="D809" i="15"/>
  <c r="D805" i="15"/>
  <c r="D801" i="15"/>
  <c r="D797" i="15"/>
  <c r="D793" i="15"/>
  <c r="D789" i="15"/>
  <c r="D785" i="15"/>
  <c r="D781" i="15"/>
  <c r="D777" i="15"/>
  <c r="D773" i="15"/>
  <c r="D769" i="15"/>
  <c r="D765" i="15"/>
  <c r="D761" i="15"/>
  <c r="D757" i="15"/>
  <c r="D753" i="15"/>
  <c r="D749" i="15"/>
  <c r="D745" i="15"/>
  <c r="D741" i="15"/>
  <c r="D737" i="15"/>
  <c r="D733" i="15"/>
  <c r="D729" i="15"/>
  <c r="D725" i="15"/>
  <c r="D721" i="15"/>
  <c r="D717" i="15"/>
  <c r="D713" i="15"/>
  <c r="D709" i="15"/>
  <c r="D705" i="15"/>
  <c r="D701" i="15"/>
  <c r="D697" i="15"/>
  <c r="D693" i="15"/>
  <c r="D689" i="15"/>
  <c r="D685" i="15"/>
  <c r="D681" i="15"/>
  <c r="D677" i="15"/>
  <c r="D1012" i="15"/>
  <c r="D1008" i="15"/>
  <c r="D1004" i="15"/>
  <c r="D1000" i="15"/>
  <c r="D996" i="15"/>
  <c r="D992" i="15"/>
  <c r="D988" i="15"/>
  <c r="D984" i="15"/>
  <c r="D980" i="15"/>
  <c r="D976" i="15"/>
  <c r="D972" i="15"/>
  <c r="D968" i="15"/>
  <c r="D964" i="15"/>
  <c r="D960" i="15"/>
  <c r="D956" i="15"/>
  <c r="D952" i="15"/>
  <c r="D948" i="15"/>
  <c r="D944" i="15"/>
  <c r="D940" i="15"/>
  <c r="D936" i="15"/>
  <c r="D932" i="15"/>
  <c r="D928" i="15"/>
  <c r="D924" i="15"/>
  <c r="D920" i="15"/>
  <c r="D916" i="15"/>
  <c r="D912" i="15"/>
  <c r="D908" i="15"/>
  <c r="D904" i="15"/>
  <c r="D900" i="15"/>
  <c r="D896" i="15"/>
  <c r="D892" i="15"/>
  <c r="D888" i="15"/>
  <c r="D884" i="15"/>
  <c r="D880" i="15"/>
  <c r="D876" i="15"/>
  <c r="D872" i="15"/>
  <c r="D868" i="15"/>
  <c r="D864" i="15"/>
  <c r="D860" i="15"/>
  <c r="D856" i="15"/>
  <c r="D852" i="15"/>
  <c r="D848" i="15"/>
  <c r="D844" i="15"/>
  <c r="D840" i="15"/>
  <c r="D836" i="15"/>
  <c r="D832" i="15"/>
  <c r="D828" i="15"/>
  <c r="D824" i="15"/>
  <c r="D820" i="15"/>
  <c r="D816" i="15"/>
  <c r="D812" i="15"/>
  <c r="D808" i="15"/>
  <c r="D804" i="15"/>
  <c r="D800" i="15"/>
  <c r="D796" i="15"/>
  <c r="D792" i="15"/>
  <c r="D788" i="15"/>
  <c r="D784" i="15"/>
  <c r="D780" i="15"/>
  <c r="D776" i="15"/>
  <c r="D772" i="15"/>
  <c r="D768" i="15"/>
  <c r="D764" i="15"/>
  <c r="D760" i="15"/>
  <c r="D756" i="15"/>
  <c r="D752" i="15"/>
  <c r="D748" i="15"/>
  <c r="D744" i="15"/>
  <c r="D740" i="15"/>
  <c r="D736" i="15"/>
  <c r="D732" i="15"/>
  <c r="D728" i="15"/>
  <c r="D724" i="15"/>
  <c r="D720" i="15"/>
  <c r="D716" i="15"/>
  <c r="D712" i="15"/>
  <c r="D708" i="15"/>
  <c r="D704" i="15"/>
  <c r="D700" i="15"/>
  <c r="D696" i="15"/>
  <c r="D692" i="15"/>
  <c r="D688" i="15"/>
  <c r="D684" i="15"/>
  <c r="D680" i="15"/>
  <c r="D599" i="15"/>
  <c r="D595" i="15"/>
  <c r="D591" i="15"/>
  <c r="D587" i="15"/>
  <c r="D583" i="15"/>
  <c r="D579" i="15"/>
  <c r="D575" i="15"/>
  <c r="D571" i="15"/>
  <c r="D567" i="15"/>
  <c r="D563" i="15"/>
  <c r="D559" i="15"/>
  <c r="D555" i="15"/>
  <c r="D551" i="15"/>
  <c r="D547" i="15"/>
  <c r="D543" i="15"/>
  <c r="D539" i="15"/>
  <c r="D535" i="15"/>
  <c r="D531" i="15"/>
  <c r="D527" i="15"/>
  <c r="D523" i="15"/>
  <c r="D519" i="15"/>
  <c r="D515" i="15"/>
  <c r="D511" i="15"/>
  <c r="D507" i="15"/>
  <c r="D503" i="15"/>
  <c r="D499" i="15"/>
  <c r="D495" i="15"/>
  <c r="D491" i="15"/>
  <c r="D487" i="15"/>
  <c r="D483" i="15"/>
  <c r="D479" i="15"/>
  <c r="D475" i="15"/>
  <c r="D471" i="15"/>
  <c r="D467" i="15"/>
  <c r="D463" i="15"/>
  <c r="D459" i="15"/>
  <c r="D455" i="15"/>
  <c r="D451" i="15"/>
  <c r="D447" i="15"/>
  <c r="D443" i="15"/>
  <c r="D439" i="15"/>
  <c r="D435" i="15"/>
  <c r="D431" i="15"/>
  <c r="D427" i="15"/>
  <c r="D423" i="15"/>
  <c r="D419" i="15"/>
  <c r="D415" i="15"/>
  <c r="D411" i="15"/>
  <c r="D407" i="15"/>
  <c r="D403" i="15"/>
  <c r="D399" i="15"/>
  <c r="D395" i="15"/>
  <c r="D391" i="15"/>
  <c r="D387" i="15"/>
  <c r="D383" i="15"/>
  <c r="D379" i="15"/>
  <c r="D375" i="15"/>
  <c r="D371" i="15"/>
  <c r="D367" i="15"/>
  <c r="D363" i="15"/>
  <c r="D359" i="15"/>
  <c r="D355" i="15"/>
  <c r="D351" i="15"/>
  <c r="D347" i="15"/>
  <c r="D343" i="15"/>
  <c r="D339" i="15"/>
  <c r="D335" i="15"/>
  <c r="D331" i="15"/>
  <c r="D327" i="15"/>
  <c r="D323" i="15"/>
  <c r="D319" i="15"/>
  <c r="D315" i="15"/>
  <c r="D311" i="15"/>
  <c r="D307" i="15"/>
  <c r="D303" i="15"/>
  <c r="D299" i="15"/>
  <c r="D295" i="15"/>
  <c r="D291" i="15"/>
  <c r="D666" i="15"/>
  <c r="D662" i="15"/>
  <c r="D658" i="15"/>
  <c r="D654" i="15"/>
  <c r="D650" i="15"/>
  <c r="D646" i="15"/>
  <c r="D642" i="15"/>
  <c r="D638" i="15"/>
  <c r="D634" i="15"/>
  <c r="D630" i="15"/>
  <c r="D626" i="15"/>
  <c r="D622" i="15"/>
  <c r="D618" i="15"/>
  <c r="D614" i="15"/>
  <c r="D610" i="15"/>
  <c r="D606" i="15"/>
  <c r="D602" i="15"/>
  <c r="D598" i="15"/>
  <c r="D594" i="15"/>
  <c r="D590" i="15"/>
  <c r="D586" i="15"/>
  <c r="D582" i="15"/>
  <c r="D578" i="15"/>
  <c r="D574" i="15"/>
  <c r="D570" i="15"/>
  <c r="D566" i="15"/>
  <c r="D562" i="15"/>
  <c r="D558" i="15"/>
  <c r="D554" i="15"/>
  <c r="D550" i="15"/>
  <c r="D546" i="15"/>
  <c r="D542" i="15"/>
  <c r="D538" i="15"/>
  <c r="D534" i="15"/>
  <c r="D530" i="15"/>
  <c r="D526" i="15"/>
  <c r="D522" i="15"/>
  <c r="D518" i="15"/>
  <c r="D514" i="15"/>
  <c r="D510" i="15"/>
  <c r="D506" i="15"/>
  <c r="D502" i="15"/>
  <c r="D498" i="15"/>
  <c r="D494" i="15"/>
  <c r="D490" i="15"/>
  <c r="D486" i="15"/>
  <c r="D482" i="15"/>
  <c r="D478" i="15"/>
  <c r="D474" i="15"/>
  <c r="D470" i="15"/>
  <c r="D466" i="15"/>
  <c r="D462" i="15"/>
  <c r="D458" i="15"/>
  <c r="D454" i="15"/>
  <c r="D450" i="15"/>
  <c r="D446" i="15"/>
  <c r="D442" i="15"/>
  <c r="D438" i="15"/>
  <c r="D434" i="15"/>
  <c r="D430" i="15"/>
  <c r="D426" i="15"/>
  <c r="D422" i="15"/>
  <c r="D418" i="15"/>
  <c r="D414" i="15"/>
  <c r="D410" i="15"/>
  <c r="D406" i="15"/>
  <c r="D402" i="15"/>
  <c r="D398" i="15"/>
  <c r="D394" i="15"/>
  <c r="D390" i="15"/>
  <c r="D386" i="15"/>
  <c r="D382" i="15"/>
  <c r="D378" i="15"/>
  <c r="D374" i="15"/>
  <c r="D370" i="15"/>
  <c r="D366" i="15"/>
  <c r="D362" i="15"/>
  <c r="D358" i="15"/>
  <c r="D354" i="15"/>
  <c r="D350" i="15"/>
  <c r="D346" i="15"/>
  <c r="D342" i="15"/>
  <c r="D338" i="15"/>
  <c r="D673" i="15"/>
  <c r="D669" i="15"/>
  <c r="D665" i="15"/>
  <c r="D661" i="15"/>
  <c r="D657" i="15"/>
  <c r="D653" i="15"/>
  <c r="D649" i="15"/>
  <c r="D645" i="15"/>
  <c r="D641" i="15"/>
  <c r="D637" i="15"/>
  <c r="D633" i="15"/>
  <c r="D629" i="15"/>
  <c r="D625" i="15"/>
  <c r="D621" i="15"/>
  <c r="D617" i="15"/>
  <c r="D613" i="15"/>
  <c r="D609" i="15"/>
  <c r="D605" i="15"/>
  <c r="D601" i="15"/>
  <c r="D597" i="15"/>
  <c r="D593" i="15"/>
  <c r="D589" i="15"/>
  <c r="D585" i="15"/>
  <c r="D581" i="15"/>
  <c r="D577" i="15"/>
  <c r="D573" i="15"/>
  <c r="D569" i="15"/>
  <c r="D565" i="15"/>
  <c r="D561" i="15"/>
  <c r="D557" i="15"/>
  <c r="D553" i="15"/>
  <c r="D549" i="15"/>
  <c r="D545" i="15"/>
  <c r="D541" i="15"/>
  <c r="D537" i="15"/>
  <c r="D533" i="15"/>
  <c r="D529" i="15"/>
  <c r="D525" i="15"/>
  <c r="D521" i="15"/>
  <c r="D517" i="15"/>
  <c r="D513" i="15"/>
  <c r="D509" i="15"/>
  <c r="D505" i="15"/>
  <c r="D501" i="15"/>
  <c r="D497" i="15"/>
  <c r="D493" i="15"/>
  <c r="D489" i="15"/>
  <c r="D485" i="15"/>
  <c r="D481" i="15"/>
  <c r="D477" i="15"/>
  <c r="D473" i="15"/>
  <c r="D469" i="15"/>
  <c r="D465" i="15"/>
  <c r="D461" i="15"/>
  <c r="D457" i="15"/>
  <c r="D453" i="15"/>
  <c r="D449" i="15"/>
  <c r="D445" i="15"/>
  <c r="D441" i="15"/>
  <c r="D437" i="15"/>
  <c r="D433" i="15"/>
  <c r="D429" i="15"/>
  <c r="D425" i="15"/>
  <c r="D421" i="15"/>
  <c r="D417" i="15"/>
  <c r="D413" i="15"/>
  <c r="D409" i="15"/>
  <c r="D405" i="15"/>
  <c r="D401" i="15"/>
  <c r="D397" i="15"/>
  <c r="D393" i="15"/>
  <c r="D389" i="15"/>
  <c r="D385" i="15"/>
  <c r="D381" i="15"/>
  <c r="D377" i="15"/>
  <c r="D373" i="15"/>
  <c r="D369" i="15"/>
  <c r="D365" i="15"/>
  <c r="D361" i="15"/>
  <c r="D357" i="15"/>
  <c r="D353" i="15"/>
  <c r="D349" i="15"/>
  <c r="D345" i="15"/>
  <c r="D341" i="15"/>
  <c r="D337" i="15"/>
  <c r="D676" i="15"/>
  <c r="D672" i="15"/>
  <c r="D668" i="15"/>
  <c r="D664" i="15"/>
  <c r="D660" i="15"/>
  <c r="D656" i="15"/>
  <c r="D652" i="15"/>
  <c r="D648" i="15"/>
  <c r="D644" i="15"/>
  <c r="D640" i="15"/>
  <c r="D636" i="15"/>
  <c r="D632" i="15"/>
  <c r="D628" i="15"/>
  <c r="D624" i="15"/>
  <c r="D620" i="15"/>
  <c r="D616" i="15"/>
  <c r="D612" i="15"/>
  <c r="D608" i="15"/>
  <c r="D604" i="15"/>
  <c r="D600" i="15"/>
  <c r="D596" i="15"/>
  <c r="D592" i="15"/>
  <c r="D588" i="15"/>
  <c r="D584" i="15"/>
  <c r="D580" i="15"/>
  <c r="D576" i="15"/>
  <c r="D572" i="15"/>
  <c r="D568" i="15"/>
  <c r="D564" i="15"/>
  <c r="D560" i="15"/>
  <c r="D556" i="15"/>
  <c r="D552" i="15"/>
  <c r="D548" i="15"/>
  <c r="D544" i="15"/>
  <c r="D540" i="15"/>
  <c r="D536" i="15"/>
  <c r="D532" i="15"/>
  <c r="D528" i="15"/>
  <c r="D524" i="15"/>
  <c r="D520" i="15"/>
  <c r="D516" i="15"/>
  <c r="D512" i="15"/>
  <c r="D508" i="15"/>
  <c r="D504" i="15"/>
  <c r="D500" i="15"/>
  <c r="D496" i="15"/>
  <c r="D492" i="15"/>
  <c r="D488" i="15"/>
  <c r="D484" i="15"/>
  <c r="D480" i="15"/>
  <c r="D476" i="15"/>
  <c r="D472" i="15"/>
  <c r="D468" i="15"/>
  <c r="D464" i="15"/>
  <c r="D460" i="15"/>
  <c r="D456" i="15"/>
  <c r="D452" i="15"/>
  <c r="D448" i="15"/>
  <c r="D444" i="15"/>
  <c r="D440" i="15"/>
  <c r="D436" i="15"/>
  <c r="D432" i="15"/>
  <c r="D428" i="15"/>
  <c r="D424" i="15"/>
  <c r="D420" i="15"/>
  <c r="D416" i="15"/>
  <c r="D412" i="15"/>
  <c r="D408" i="15"/>
  <c r="D404" i="15"/>
  <c r="D400" i="15"/>
  <c r="D396" i="15"/>
  <c r="D392" i="15"/>
  <c r="D388" i="15"/>
  <c r="D384" i="15"/>
  <c r="D380" i="15"/>
  <c r="D376" i="15"/>
  <c r="D372" i="15"/>
  <c r="D368" i="15"/>
  <c r="D364" i="15"/>
  <c r="D360" i="15"/>
  <c r="D356" i="15"/>
  <c r="D352" i="15"/>
  <c r="D348" i="15"/>
  <c r="D334" i="15"/>
  <c r="D330" i="15"/>
  <c r="D326" i="15"/>
  <c r="D322" i="15"/>
  <c r="D318" i="15"/>
  <c r="D314" i="15"/>
  <c r="D310" i="15"/>
  <c r="D306" i="15"/>
  <c r="D302" i="15"/>
  <c r="D298" i="15"/>
  <c r="D294" i="15"/>
  <c r="D290" i="15"/>
  <c r="D286" i="15"/>
  <c r="D282" i="15"/>
  <c r="D278" i="15"/>
  <c r="D274" i="15"/>
  <c r="D270" i="15"/>
  <c r="D266" i="15"/>
  <c r="D262" i="15"/>
  <c r="D258" i="15"/>
  <c r="D254" i="15"/>
  <c r="D250" i="15"/>
  <c r="D246" i="15"/>
  <c r="D242" i="15"/>
  <c r="D238" i="15"/>
  <c r="D234" i="15"/>
  <c r="D230" i="15"/>
  <c r="D226" i="15"/>
  <c r="D222" i="15"/>
  <c r="D218" i="15"/>
  <c r="D214" i="15"/>
  <c r="D210" i="15"/>
  <c r="D206" i="15"/>
  <c r="D202" i="15"/>
  <c r="D198" i="15"/>
  <c r="D194" i="15"/>
  <c r="D190" i="15"/>
  <c r="D186" i="15"/>
  <c r="D182" i="15"/>
  <c r="D178" i="15"/>
  <c r="D174" i="15"/>
  <c r="D170" i="15"/>
  <c r="D166" i="15"/>
  <c r="D162" i="15"/>
  <c r="D158" i="15"/>
  <c r="D154" i="15"/>
  <c r="D150" i="15"/>
  <c r="D146" i="15"/>
  <c r="D142" i="15"/>
  <c r="D138" i="15"/>
  <c r="D134" i="15"/>
  <c r="D130" i="15"/>
  <c r="D126" i="15"/>
  <c r="D122" i="15"/>
  <c r="D118" i="15"/>
  <c r="D114" i="15"/>
  <c r="D110" i="15"/>
  <c r="D106" i="15"/>
  <c r="D102" i="15"/>
  <c r="D98" i="15"/>
  <c r="D94" i="15"/>
  <c r="D90" i="15"/>
  <c r="D86" i="15"/>
  <c r="D82" i="15"/>
  <c r="D78" i="15"/>
  <c r="D74" i="15"/>
  <c r="D70" i="15"/>
  <c r="D66" i="15"/>
  <c r="D62" i="15"/>
  <c r="D58" i="15"/>
  <c r="D54" i="15"/>
  <c r="D50" i="15"/>
  <c r="D46" i="15"/>
  <c r="D42" i="15"/>
  <c r="D38" i="15"/>
  <c r="D34" i="15"/>
  <c r="D30" i="15"/>
  <c r="D26" i="15"/>
  <c r="D22" i="15"/>
  <c r="D18" i="15"/>
  <c r="D14" i="15"/>
  <c r="D10" i="15"/>
  <c r="D6" i="15"/>
  <c r="D333" i="15"/>
  <c r="D329" i="15"/>
  <c r="D325" i="15"/>
  <c r="D321" i="15"/>
  <c r="D317" i="15"/>
  <c r="D313" i="15"/>
  <c r="D309" i="15"/>
  <c r="D305" i="15"/>
  <c r="D301" i="15"/>
  <c r="D297" i="15"/>
  <c r="D293" i="15"/>
  <c r="D289" i="15"/>
  <c r="D285" i="15"/>
  <c r="D281" i="15"/>
  <c r="D277" i="15"/>
  <c r="D273" i="15"/>
  <c r="D269" i="15"/>
  <c r="D265" i="15"/>
  <c r="D261" i="15"/>
  <c r="D257" i="15"/>
  <c r="D253" i="15"/>
  <c r="D249" i="15"/>
  <c r="D245" i="15"/>
  <c r="D241" i="15"/>
  <c r="D237" i="15"/>
  <c r="D233" i="15"/>
  <c r="D229" i="15"/>
  <c r="D225" i="15"/>
  <c r="D221" i="15"/>
  <c r="D217" i="15"/>
  <c r="D213" i="15"/>
  <c r="D209" i="15"/>
  <c r="D205" i="15"/>
  <c r="D201" i="15"/>
  <c r="D197" i="15"/>
  <c r="D193" i="15"/>
  <c r="D189" i="15"/>
  <c r="D185" i="15"/>
  <c r="D181" i="15"/>
  <c r="D177" i="15"/>
  <c r="D173" i="15"/>
  <c r="D169" i="15"/>
  <c r="D165" i="15"/>
  <c r="D161" i="15"/>
  <c r="D157" i="15"/>
  <c r="D153" i="15"/>
  <c r="D149" i="15"/>
  <c r="D145" i="15"/>
  <c r="D141" i="15"/>
  <c r="D137" i="15"/>
  <c r="D133" i="15"/>
  <c r="D129" i="15"/>
  <c r="D125" i="15"/>
  <c r="D121" i="15"/>
  <c r="D117" i="15"/>
  <c r="D113" i="15"/>
  <c r="D109" i="15"/>
  <c r="D105" i="15"/>
  <c r="D101" i="15"/>
  <c r="D97" i="15"/>
  <c r="D93" i="15"/>
  <c r="D89" i="15"/>
  <c r="D85" i="15"/>
  <c r="D81" i="15"/>
  <c r="D77" i="15"/>
  <c r="D73" i="15"/>
  <c r="D69" i="15"/>
  <c r="D65" i="15"/>
  <c r="D61" i="15"/>
  <c r="D57" i="15"/>
  <c r="D53" i="15"/>
  <c r="D49" i="15"/>
  <c r="D45" i="15"/>
  <c r="D41" i="15"/>
  <c r="D37" i="15"/>
  <c r="D344" i="15"/>
  <c r="D340" i="15"/>
  <c r="D336" i="15"/>
  <c r="D332" i="15"/>
  <c r="D328" i="15"/>
  <c r="D324" i="15"/>
  <c r="D320" i="15"/>
  <c r="D316" i="15"/>
  <c r="D312" i="15"/>
  <c r="D308" i="15"/>
  <c r="D304" i="15"/>
  <c r="D300" i="15"/>
  <c r="D296" i="15"/>
  <c r="D292" i="15"/>
  <c r="D288" i="15"/>
  <c r="D284" i="15"/>
  <c r="D280" i="15"/>
  <c r="D276" i="15"/>
  <c r="D272" i="15"/>
  <c r="D268" i="15"/>
  <c r="D264" i="15"/>
  <c r="D260" i="15"/>
  <c r="D256" i="15"/>
  <c r="D252" i="15"/>
  <c r="D248" i="15"/>
  <c r="D244" i="15"/>
  <c r="D240" i="15"/>
  <c r="D236" i="15"/>
  <c r="D232" i="15"/>
  <c r="D228" i="15"/>
  <c r="D224" i="15"/>
  <c r="D220" i="15"/>
  <c r="D216" i="15"/>
  <c r="D212" i="15"/>
  <c r="D208" i="15"/>
  <c r="D204" i="15"/>
  <c r="D200" i="15"/>
  <c r="D196" i="15"/>
  <c r="D192" i="15"/>
  <c r="D188" i="15"/>
  <c r="D184" i="15"/>
  <c r="D180" i="15"/>
  <c r="D176" i="15"/>
  <c r="D172" i="15"/>
  <c r="D168" i="15"/>
  <c r="D164" i="15"/>
  <c r="D160" i="15"/>
  <c r="D156" i="15"/>
  <c r="D152" i="15"/>
  <c r="D148" i="15"/>
  <c r="D144" i="15"/>
  <c r="D140" i="15"/>
  <c r="D136" i="15"/>
  <c r="D132" i="15"/>
  <c r="D128" i="15"/>
  <c r="D124" i="15"/>
  <c r="D120" i="15"/>
  <c r="D116" i="15"/>
  <c r="D112" i="15"/>
  <c r="D108" i="15"/>
  <c r="D104" i="15"/>
  <c r="D100" i="15"/>
  <c r="D96" i="15"/>
  <c r="D92" i="15"/>
  <c r="D88" i="15"/>
  <c r="D84" i="15"/>
  <c r="D80" i="15"/>
  <c r="D76" i="15"/>
  <c r="D72" i="15"/>
  <c r="D68" i="15"/>
  <c r="D64" i="15"/>
  <c r="D60" i="15"/>
  <c r="D56" i="15"/>
  <c r="D52" i="15"/>
  <c r="D48" i="15"/>
  <c r="D44" i="15"/>
  <c r="D40" i="15"/>
  <c r="D36" i="15"/>
  <c r="D32" i="15"/>
  <c r="D28" i="15"/>
  <c r="D24" i="15"/>
  <c r="D20" i="15"/>
  <c r="D16" i="15"/>
  <c r="D12" i="15"/>
  <c r="D8" i="15"/>
  <c r="C4" i="15"/>
  <c r="B4" i="15"/>
  <c r="B29" i="2"/>
  <c r="B28" i="2"/>
  <c r="B27" i="2"/>
  <c r="B26" i="2"/>
  <c r="B25" i="2"/>
  <c r="B24" i="2"/>
  <c r="B23" i="2"/>
  <c r="B22" i="2"/>
  <c r="B21" i="2"/>
  <c r="B20" i="2"/>
  <c r="B19" i="2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A1356" i="15"/>
  <c r="A1357" i="15"/>
  <c r="A1358" i="15"/>
  <c r="A1359" i="15"/>
  <c r="A1360" i="15"/>
  <c r="A1361" i="15"/>
  <c r="A1362" i="15"/>
  <c r="A1363" i="15"/>
  <c r="A1364" i="15"/>
  <c r="A1365" i="15"/>
  <c r="A1366" i="15"/>
  <c r="A1367" i="15"/>
  <c r="A1368" i="15"/>
  <c r="A1369" i="15"/>
  <c r="A1370" i="15"/>
  <c r="A1371" i="15"/>
  <c r="A1372" i="15"/>
  <c r="A1373" i="15"/>
  <c r="A1374" i="15"/>
  <c r="A1375" i="15"/>
  <c r="A1376" i="15"/>
  <c r="A1377" i="15"/>
  <c r="A1378" i="15"/>
  <c r="A1379" i="15"/>
  <c r="A1380" i="15"/>
  <c r="A1381" i="15"/>
  <c r="A1382" i="15"/>
  <c r="A1383" i="15"/>
  <c r="A1384" i="15"/>
  <c r="A1385" i="15"/>
  <c r="A1386" i="15"/>
  <c r="A1387" i="15"/>
  <c r="A1388" i="15"/>
  <c r="A1389" i="15"/>
  <c r="A1390" i="15"/>
  <c r="A1391" i="15"/>
  <c r="A1392" i="15"/>
  <c r="A1393" i="15"/>
  <c r="A1394" i="15"/>
  <c r="A1395" i="15"/>
  <c r="A1396" i="15"/>
  <c r="A1397" i="15"/>
  <c r="A1398" i="15"/>
  <c r="A1399" i="15"/>
  <c r="A1400" i="15"/>
  <c r="A1401" i="15"/>
  <c r="A1402" i="15"/>
  <c r="A1403" i="15"/>
  <c r="A1404" i="15"/>
  <c r="A1405" i="15"/>
  <c r="A1406" i="15"/>
  <c r="A1407" i="15"/>
  <c r="A1408" i="15"/>
  <c r="A1409" i="15"/>
  <c r="A1410" i="15"/>
  <c r="A1411" i="15"/>
  <c r="A1412" i="15"/>
  <c r="A1413" i="15"/>
  <c r="A1414" i="15"/>
  <c r="A1415" i="15"/>
  <c r="A1416" i="15"/>
  <c r="A1417" i="15"/>
  <c r="A1418" i="15"/>
  <c r="A1419" i="15"/>
  <c r="A1420" i="15"/>
  <c r="A1421" i="15"/>
  <c r="A1422" i="15"/>
  <c r="A1423" i="15"/>
  <c r="A1424" i="15"/>
  <c r="A1425" i="15"/>
  <c r="A1426" i="15"/>
  <c r="A1427" i="15"/>
  <c r="A1428" i="15"/>
  <c r="A1429" i="15"/>
  <c r="A1430" i="15"/>
  <c r="A1431" i="15"/>
  <c r="A1432" i="15"/>
  <c r="A1433" i="15"/>
  <c r="A1434" i="15"/>
  <c r="A1435" i="15"/>
  <c r="A1436" i="15"/>
  <c r="A1437" i="15"/>
  <c r="A1438" i="15"/>
  <c r="A1439" i="15"/>
  <c r="A1440" i="15"/>
  <c r="A1441" i="15"/>
  <c r="A1442" i="15"/>
  <c r="A1443" i="15"/>
  <c r="A1444" i="15"/>
  <c r="A1445" i="15"/>
  <c r="A1446" i="15"/>
  <c r="A1447" i="15"/>
  <c r="A1448" i="15"/>
  <c r="A1449" i="15"/>
  <c r="A1450" i="15"/>
  <c r="A1451" i="15"/>
  <c r="A1452" i="15"/>
  <c r="A1453" i="15"/>
  <c r="A1454" i="15"/>
  <c r="A1455" i="15"/>
  <c r="A1456" i="15"/>
  <c r="A1457" i="15"/>
  <c r="A1458" i="15"/>
  <c r="A1459" i="15"/>
  <c r="A1460" i="15"/>
  <c r="A1461" i="15"/>
  <c r="A1462" i="15"/>
  <c r="A1463" i="15"/>
  <c r="A1464" i="15"/>
  <c r="A1465" i="15"/>
  <c r="A1466" i="15"/>
  <c r="A1467" i="15"/>
  <c r="A1468" i="15"/>
  <c r="A1469" i="15"/>
  <c r="A1470" i="15"/>
  <c r="A1471" i="15"/>
  <c r="A1472" i="15"/>
  <c r="A1473" i="15"/>
  <c r="A1474" i="15"/>
  <c r="A1475" i="15"/>
  <c r="A1476" i="15"/>
  <c r="A1477" i="15"/>
  <c r="A1478" i="15"/>
  <c r="A1479" i="15"/>
  <c r="A1480" i="15"/>
  <c r="A1481" i="15"/>
  <c r="A1482" i="15"/>
  <c r="A1483" i="15"/>
  <c r="A1484" i="15"/>
  <c r="A1485" i="15"/>
  <c r="A1486" i="15"/>
  <c r="A1487" i="15"/>
  <c r="A1488" i="15"/>
  <c r="A1489" i="15"/>
  <c r="A1490" i="15"/>
  <c r="A1491" i="15"/>
  <c r="A1492" i="15"/>
  <c r="A1493" i="15"/>
  <c r="A1494" i="15"/>
  <c r="A1495" i="15"/>
  <c r="A1496" i="15"/>
  <c r="A1497" i="15"/>
  <c r="A1498" i="15"/>
  <c r="A1499" i="15"/>
  <c r="A1500" i="15"/>
  <c r="A1501" i="15"/>
  <c r="A1502" i="15"/>
  <c r="A1503" i="15"/>
  <c r="A1504" i="15"/>
  <c r="A1505" i="15"/>
  <c r="A1506" i="15"/>
  <c r="A1507" i="15"/>
  <c r="A1508" i="15"/>
  <c r="A1509" i="15"/>
  <c r="A1510" i="15"/>
  <c r="A1511" i="15"/>
  <c r="A1512" i="15"/>
  <c r="A1513" i="15"/>
  <c r="A1514" i="15"/>
  <c r="A1515" i="15"/>
  <c r="A1516" i="15"/>
  <c r="A1517" i="15"/>
  <c r="A1518" i="15"/>
  <c r="A1519" i="15"/>
  <c r="A1520" i="15"/>
  <c r="A1521" i="15"/>
  <c r="A1522" i="15"/>
  <c r="A1523" i="15"/>
  <c r="A1524" i="15"/>
  <c r="A1525" i="15"/>
  <c r="A1526" i="15"/>
  <c r="A1527" i="15"/>
  <c r="A1528" i="15"/>
  <c r="A1529" i="15"/>
  <c r="A1530" i="15"/>
  <c r="A1531" i="15"/>
  <c r="A1532" i="15"/>
  <c r="A1533" i="15"/>
  <c r="A1534" i="15"/>
  <c r="A1535" i="15"/>
  <c r="A1536" i="15"/>
  <c r="A1537" i="15"/>
  <c r="A1538" i="15"/>
  <c r="A1539" i="15"/>
  <c r="A1540" i="15"/>
  <c r="A1541" i="15"/>
  <c r="A1542" i="15"/>
  <c r="A1543" i="15"/>
  <c r="A1544" i="15"/>
  <c r="A1545" i="15"/>
  <c r="A1546" i="15"/>
  <c r="A1547" i="15"/>
  <c r="A1548" i="15"/>
  <c r="A1549" i="15"/>
  <c r="A1550" i="15"/>
  <c r="A1551" i="15"/>
  <c r="A1552" i="15"/>
  <c r="A1553" i="15"/>
  <c r="A1554" i="15"/>
  <c r="A1555" i="15"/>
  <c r="A1556" i="15"/>
  <c r="A1557" i="15"/>
  <c r="A1558" i="15"/>
  <c r="A1559" i="15"/>
  <c r="A1560" i="15"/>
  <c r="A1561" i="15"/>
  <c r="A1562" i="15"/>
  <c r="A1563" i="15"/>
  <c r="A1564" i="15"/>
  <c r="A1565" i="15"/>
  <c r="A1566" i="15"/>
  <c r="A1567" i="15"/>
  <c r="A1568" i="15"/>
  <c r="A1569" i="15"/>
  <c r="A1570" i="15"/>
  <c r="A1571" i="15"/>
  <c r="A1572" i="15"/>
  <c r="A1573" i="15"/>
  <c r="A1574" i="15"/>
  <c r="A1575" i="15"/>
  <c r="A1576" i="15"/>
  <c r="A1577" i="15"/>
  <c r="A1578" i="15"/>
  <c r="A1579" i="15"/>
  <c r="A1580" i="15"/>
  <c r="A1581" i="15"/>
  <c r="A1582" i="15"/>
  <c r="A1583" i="15"/>
  <c r="A1584" i="15"/>
  <c r="A1585" i="15"/>
  <c r="A1586" i="15"/>
  <c r="A1587" i="15"/>
  <c r="A1588" i="15"/>
  <c r="A1589" i="15"/>
  <c r="A1590" i="15"/>
  <c r="A1591" i="15"/>
  <c r="A1592" i="15"/>
  <c r="A1593" i="15"/>
  <c r="A1594" i="15"/>
  <c r="A1595" i="15"/>
  <c r="A1596" i="15"/>
  <c r="A1597" i="15"/>
  <c r="A1598" i="15"/>
  <c r="A1599" i="15"/>
  <c r="A1600" i="15"/>
  <c r="A1601" i="15"/>
  <c r="A1602" i="15"/>
  <c r="A1603" i="15"/>
  <c r="A1604" i="15"/>
  <c r="A1605" i="15"/>
  <c r="A1606" i="15"/>
  <c r="A1607" i="15"/>
  <c r="A1608" i="15"/>
  <c r="A1609" i="15"/>
  <c r="A1610" i="15"/>
  <c r="A1611" i="15"/>
  <c r="A1612" i="15"/>
  <c r="A1613" i="15"/>
  <c r="A1614" i="15"/>
  <c r="A1615" i="15"/>
  <c r="A1616" i="15"/>
  <c r="A1617" i="15"/>
  <c r="A1618" i="15"/>
  <c r="A1619" i="15"/>
  <c r="A1620" i="15"/>
  <c r="A1621" i="15"/>
  <c r="A1622" i="15"/>
  <c r="A1623" i="15"/>
  <c r="A1624" i="15"/>
  <c r="A1625" i="15"/>
  <c r="A1626" i="15"/>
  <c r="A1627" i="15"/>
  <c r="A1628" i="15"/>
  <c r="A1629" i="15"/>
  <c r="A1630" i="15"/>
  <c r="A1631" i="15"/>
  <c r="A1632" i="15"/>
  <c r="A1633" i="15"/>
  <c r="A1634" i="15"/>
  <c r="A1635" i="15"/>
  <c r="A1636" i="15"/>
  <c r="A1637" i="15"/>
  <c r="A1638" i="15"/>
  <c r="A1639" i="15"/>
  <c r="A1640" i="15"/>
  <c r="A1641" i="15"/>
  <c r="A1642" i="15"/>
  <c r="A1643" i="15"/>
  <c r="A1644" i="15"/>
  <c r="A1645" i="15"/>
  <c r="A1646" i="15"/>
  <c r="A1647" i="15"/>
  <c r="A1648" i="15"/>
  <c r="A1649" i="15"/>
  <c r="A1650" i="15"/>
  <c r="A1651" i="15"/>
  <c r="A1652" i="15"/>
  <c r="A1653" i="15"/>
  <c r="A1654" i="15"/>
  <c r="A1655" i="15"/>
  <c r="A1656" i="15"/>
  <c r="A1657" i="15"/>
  <c r="A1658" i="15"/>
  <c r="A1659" i="15"/>
  <c r="A1660" i="15"/>
  <c r="A1661" i="15"/>
  <c r="A1662" i="15"/>
  <c r="A1663" i="15"/>
  <c r="A1664" i="15"/>
  <c r="A1665" i="15"/>
  <c r="A1666" i="15"/>
  <c r="A1667" i="15"/>
  <c r="A1668" i="15"/>
  <c r="A1669" i="15"/>
  <c r="A1670" i="15"/>
  <c r="A1671" i="15"/>
  <c r="A1672" i="15"/>
  <c r="A1673" i="15"/>
  <c r="A1674" i="15"/>
  <c r="A1675" i="15"/>
  <c r="A1676" i="15"/>
  <c r="A1677" i="15"/>
  <c r="A1678" i="15"/>
  <c r="A1679" i="15"/>
  <c r="A1680" i="15"/>
  <c r="A1681" i="15"/>
  <c r="A1682" i="15"/>
  <c r="A1683" i="15"/>
  <c r="A1684" i="15"/>
  <c r="A1685" i="15"/>
  <c r="A1686" i="15"/>
  <c r="A1687" i="15"/>
  <c r="A1688" i="15"/>
  <c r="A1689" i="15"/>
  <c r="A1690" i="15"/>
  <c r="A1691" i="15"/>
  <c r="A1692" i="15"/>
  <c r="A1693" i="15"/>
  <c r="A1694" i="15"/>
  <c r="A1695" i="15"/>
  <c r="A1696" i="15"/>
  <c r="A1697" i="15"/>
  <c r="A1698" i="15"/>
  <c r="A1699" i="15"/>
  <c r="A1700" i="15"/>
  <c r="A1701" i="15"/>
  <c r="A1702" i="15"/>
  <c r="A1703" i="15"/>
  <c r="A1704" i="15"/>
  <c r="A1705" i="15"/>
  <c r="A1706" i="15"/>
  <c r="A1707" i="15"/>
  <c r="A1708" i="15"/>
  <c r="A1709" i="15"/>
  <c r="A1710" i="15"/>
  <c r="A1711" i="15"/>
  <c r="A1712" i="15"/>
  <c r="A1713" i="15"/>
  <c r="A1714" i="15"/>
  <c r="A1715" i="15"/>
  <c r="A1716" i="15"/>
  <c r="A1717" i="15"/>
  <c r="A1718" i="15"/>
  <c r="A1719" i="15"/>
  <c r="A1720" i="15"/>
  <c r="A1721" i="15"/>
  <c r="A1722" i="15"/>
  <c r="A1723" i="15"/>
  <c r="A1724" i="15"/>
  <c r="A1725" i="15"/>
  <c r="A1726" i="15"/>
  <c r="A1727" i="15"/>
  <c r="A1728" i="15"/>
  <c r="A1729" i="15"/>
  <c r="A1730" i="15"/>
  <c r="A1731" i="15"/>
  <c r="A1732" i="15"/>
  <c r="A1733" i="15"/>
  <c r="A1734" i="15"/>
  <c r="A1735" i="15"/>
  <c r="A1736" i="15"/>
  <c r="A1737" i="15"/>
  <c r="A1738" i="15"/>
  <c r="A1739" i="15"/>
  <c r="A1740" i="15"/>
  <c r="A1741" i="15"/>
  <c r="A1742" i="15"/>
  <c r="A1743" i="15"/>
  <c r="A1744" i="15"/>
  <c r="A1745" i="15"/>
  <c r="A1746" i="15"/>
  <c r="A1747" i="15"/>
  <c r="A1748" i="15"/>
  <c r="A1749" i="15"/>
  <c r="A1750" i="15"/>
  <c r="A1751" i="15"/>
  <c r="A1752" i="15"/>
  <c r="A1753" i="15"/>
  <c r="A1754" i="15"/>
  <c r="A1755" i="15"/>
  <c r="A1756" i="15"/>
  <c r="A1757" i="15"/>
  <c r="A1758" i="15"/>
  <c r="A1759" i="15"/>
  <c r="A1760" i="15"/>
  <c r="A1761" i="15"/>
  <c r="A1762" i="15"/>
  <c r="A1763" i="15"/>
  <c r="A1764" i="15"/>
  <c r="A1765" i="15"/>
  <c r="A1766" i="15"/>
  <c r="A1767" i="15"/>
  <c r="A1768" i="15"/>
  <c r="A1769" i="15"/>
  <c r="A1770" i="15"/>
  <c r="A1771" i="15"/>
  <c r="A1772" i="15"/>
  <c r="A1773" i="15"/>
  <c r="A1774" i="15"/>
  <c r="A1775" i="15"/>
  <c r="A1776" i="15"/>
  <c r="A1777" i="15"/>
  <c r="A1778" i="15"/>
  <c r="A1779" i="15"/>
  <c r="A1780" i="15"/>
  <c r="A1781" i="15"/>
  <c r="A1782" i="15"/>
  <c r="A1783" i="15"/>
  <c r="A1784" i="15"/>
  <c r="A1785" i="15"/>
  <c r="A1786" i="15"/>
  <c r="A1787" i="15"/>
  <c r="A1788" i="15"/>
  <c r="A1789" i="15"/>
  <c r="A1790" i="15"/>
  <c r="A1791" i="15"/>
  <c r="A1792" i="15"/>
  <c r="A1793" i="15"/>
  <c r="A1794" i="15"/>
  <c r="A1795" i="15"/>
  <c r="A1796" i="15"/>
  <c r="A1797" i="15"/>
  <c r="A1798" i="15"/>
  <c r="A1799" i="15"/>
  <c r="A1800" i="15"/>
  <c r="A1801" i="15"/>
  <c r="A1802" i="15"/>
  <c r="A1803" i="15"/>
  <c r="A1804" i="15"/>
  <c r="A1805" i="15"/>
  <c r="A1806" i="15"/>
  <c r="A1807" i="15"/>
  <c r="A1808" i="15"/>
  <c r="A1809" i="15"/>
  <c r="A1810" i="15"/>
  <c r="A1811" i="15"/>
  <c r="A1812" i="15"/>
  <c r="A1813" i="15"/>
  <c r="A1814" i="15"/>
  <c r="A1815" i="15"/>
  <c r="A1816" i="15"/>
  <c r="A1817" i="15"/>
  <c r="A1818" i="15"/>
  <c r="A1819" i="15"/>
  <c r="A1820" i="15"/>
  <c r="A1821" i="15"/>
  <c r="A1822" i="15"/>
  <c r="A1823" i="15"/>
  <c r="A1824" i="15"/>
  <c r="A1825" i="15"/>
  <c r="A1826" i="15"/>
  <c r="A1827" i="15"/>
  <c r="A1828" i="15"/>
  <c r="A1829" i="15"/>
  <c r="A1830" i="15"/>
  <c r="A1831" i="15"/>
  <c r="A1832" i="15"/>
  <c r="A1833" i="15"/>
  <c r="A1834" i="15"/>
  <c r="A1835" i="15"/>
  <c r="A1836" i="15"/>
  <c r="A1837" i="15"/>
  <c r="A1838" i="15"/>
  <c r="A1839" i="15"/>
  <c r="A1840" i="15"/>
  <c r="A1841" i="15"/>
  <c r="A1842" i="15"/>
  <c r="A1843" i="15"/>
  <c r="A1844" i="15"/>
  <c r="A1845" i="15"/>
  <c r="A1846" i="15"/>
  <c r="A1847" i="15"/>
  <c r="A1848" i="15"/>
  <c r="A1849" i="15"/>
  <c r="A1850" i="15"/>
  <c r="A1851" i="15"/>
  <c r="A1852" i="15"/>
  <c r="A1853" i="15"/>
  <c r="A1854" i="15"/>
  <c r="A1855" i="15"/>
  <c r="A1856" i="15"/>
  <c r="A1857" i="15"/>
  <c r="A1858" i="15"/>
  <c r="A1859" i="15"/>
  <c r="A1860" i="15"/>
  <c r="A1861" i="15"/>
  <c r="A1862" i="15"/>
  <c r="A1863" i="15"/>
  <c r="A1864" i="15"/>
  <c r="A1865" i="15"/>
  <c r="A1866" i="15"/>
  <c r="A1867" i="15"/>
  <c r="A1868" i="15"/>
  <c r="A1869" i="15"/>
  <c r="A1870" i="15"/>
  <c r="A1871" i="15"/>
  <c r="A1872" i="15"/>
  <c r="A1873" i="15"/>
  <c r="A1874" i="15"/>
  <c r="A1875" i="15"/>
  <c r="A1876" i="15"/>
  <c r="A1877" i="15"/>
  <c r="A1878" i="15"/>
  <c r="A1879" i="15"/>
  <c r="A1880" i="15"/>
  <c r="A1881" i="15"/>
  <c r="A1882" i="15"/>
  <c r="A1883" i="15"/>
  <c r="A1884" i="15"/>
  <c r="A1885" i="15"/>
  <c r="A1886" i="15"/>
  <c r="A1887" i="15"/>
  <c r="A1888" i="15"/>
  <c r="A1889" i="15"/>
  <c r="A1890" i="15"/>
  <c r="A1891" i="15"/>
  <c r="A1892" i="15"/>
  <c r="A1893" i="15"/>
  <c r="A1894" i="15"/>
  <c r="A1895" i="15"/>
  <c r="A1896" i="15"/>
  <c r="A1897" i="15"/>
  <c r="A1898" i="15"/>
  <c r="A1899" i="15"/>
  <c r="A1900" i="15"/>
  <c r="A1901" i="15"/>
  <c r="A1902" i="15"/>
  <c r="A1903" i="15"/>
  <c r="A1904" i="15"/>
  <c r="A1905" i="15"/>
  <c r="A1906" i="15"/>
  <c r="A1907" i="15"/>
  <c r="A1908" i="15"/>
  <c r="A1909" i="15"/>
  <c r="A1910" i="15"/>
  <c r="A1911" i="15"/>
  <c r="A1912" i="15"/>
  <c r="A1913" i="15"/>
  <c r="A1914" i="15"/>
  <c r="A1915" i="15"/>
  <c r="A1916" i="15"/>
  <c r="A1917" i="15"/>
  <c r="A1918" i="15"/>
  <c r="A1919" i="15"/>
  <c r="A1920" i="15"/>
  <c r="A1921" i="15"/>
  <c r="A1922" i="15"/>
  <c r="A1923" i="15"/>
  <c r="A1924" i="15"/>
  <c r="A1925" i="15"/>
  <c r="A1926" i="15"/>
  <c r="A1927" i="15"/>
  <c r="A1928" i="15"/>
  <c r="A1929" i="15"/>
  <c r="A1930" i="15"/>
  <c r="A1931" i="15"/>
  <c r="A1932" i="15"/>
  <c r="A1933" i="15"/>
  <c r="A1934" i="15"/>
  <c r="A1935" i="15"/>
  <c r="A1936" i="15"/>
  <c r="A1937" i="15"/>
  <c r="A1938" i="15"/>
  <c r="A1939" i="15"/>
  <c r="A1940" i="15"/>
  <c r="A1941" i="15"/>
  <c r="A1942" i="15"/>
  <c r="A1943" i="15"/>
  <c r="A1944" i="15"/>
  <c r="A1945" i="15"/>
  <c r="A1946" i="15"/>
  <c r="A1947" i="15"/>
  <c r="A1948" i="15"/>
  <c r="A1949" i="15"/>
  <c r="A1950" i="15"/>
  <c r="A1951" i="15"/>
  <c r="A1952" i="15"/>
  <c r="A1953" i="15"/>
  <c r="A1954" i="15"/>
  <c r="A1955" i="15"/>
  <c r="A1956" i="15"/>
  <c r="A1957" i="15"/>
  <c r="A1958" i="15"/>
  <c r="A1959" i="15"/>
  <c r="A1960" i="15"/>
  <c r="A1961" i="15"/>
  <c r="A1962" i="15"/>
  <c r="A1963" i="15"/>
  <c r="A1964" i="15"/>
  <c r="A1965" i="15"/>
  <c r="A1966" i="15"/>
  <c r="A1967" i="15"/>
  <c r="A1968" i="15"/>
  <c r="A1969" i="15"/>
  <c r="A1970" i="15"/>
  <c r="A1971" i="15"/>
  <c r="A1972" i="15"/>
  <c r="A1973" i="15"/>
  <c r="A1974" i="15"/>
  <c r="A1975" i="15"/>
  <c r="A1976" i="15"/>
  <c r="A1977" i="15"/>
  <c r="A1978" i="15"/>
  <c r="A1979" i="15"/>
  <c r="A1980" i="15"/>
  <c r="A1981" i="15"/>
  <c r="A1982" i="15"/>
  <c r="A1983" i="15"/>
  <c r="A1984" i="15"/>
  <c r="A1985" i="15"/>
  <c r="A1986" i="15"/>
  <c r="A1987" i="15"/>
  <c r="A1988" i="15"/>
  <c r="A1989" i="15"/>
  <c r="A1990" i="15"/>
  <c r="A1991" i="15"/>
  <c r="A1992" i="15"/>
  <c r="A1993" i="15"/>
  <c r="A1994" i="15"/>
  <c r="A1995" i="15"/>
  <c r="A1996" i="15"/>
  <c r="A1997" i="15"/>
  <c r="A1998" i="15"/>
  <c r="A1999" i="15"/>
  <c r="A2000" i="15"/>
  <c r="A2001" i="15"/>
  <c r="A2002" i="15"/>
  <c r="A2003" i="15"/>
  <c r="A2004" i="15"/>
  <c r="A2005" i="15"/>
  <c r="A2006" i="15"/>
  <c r="A2007" i="15"/>
  <c r="A2008" i="15"/>
  <c r="A2009" i="15"/>
  <c r="A2010" i="15"/>
  <c r="A2011" i="15"/>
  <c r="A2012" i="15"/>
  <c r="A2013" i="15"/>
  <c r="A2014" i="15"/>
  <c r="A2015" i="15"/>
  <c r="A2016" i="15"/>
  <c r="A2017" i="15"/>
  <c r="A2018" i="15"/>
  <c r="A2019" i="15"/>
  <c r="A2020" i="15"/>
  <c r="A2021" i="15"/>
  <c r="A2022" i="15"/>
  <c r="A2023" i="15"/>
  <c r="A2024" i="15"/>
  <c r="A2025" i="15"/>
  <c r="A2026" i="15"/>
  <c r="A2027" i="15"/>
  <c r="A2028" i="15"/>
  <c r="A2029" i="15"/>
  <c r="A2030" i="15"/>
  <c r="A2031" i="15"/>
  <c r="A2032" i="15"/>
  <c r="A2033" i="15"/>
  <c r="A2034" i="15"/>
  <c r="A2035" i="15"/>
  <c r="A2036" i="15"/>
  <c r="A2037" i="15"/>
  <c r="A2038" i="15"/>
  <c r="A2039" i="15"/>
  <c r="A2040" i="15"/>
  <c r="A2041" i="15"/>
  <c r="A2042" i="15"/>
  <c r="A2043" i="15"/>
  <c r="A2044" i="15"/>
  <c r="A2045" i="15"/>
  <c r="A2046" i="15"/>
  <c r="A2047" i="15"/>
  <c r="A2048" i="15"/>
  <c r="A2049" i="15"/>
  <c r="A2050" i="15"/>
  <c r="A2051" i="15"/>
  <c r="A2052" i="15"/>
  <c r="A2053" i="15"/>
  <c r="A2054" i="15"/>
  <c r="A2055" i="15"/>
  <c r="A2056" i="15"/>
  <c r="A2057" i="15"/>
  <c r="A2058" i="15"/>
  <c r="A2059" i="15"/>
  <c r="A2060" i="15"/>
  <c r="A2061" i="15"/>
  <c r="A2062" i="15"/>
  <c r="A2063" i="15"/>
  <c r="A2064" i="15"/>
  <c r="A2065" i="15"/>
  <c r="A2066" i="15"/>
  <c r="A2067" i="15"/>
  <c r="A2068" i="15"/>
  <c r="A2069" i="15"/>
  <c r="A2070" i="15"/>
  <c r="A2071" i="15"/>
  <c r="A2072" i="15"/>
  <c r="A2073" i="15"/>
  <c r="A2074" i="15"/>
  <c r="A2075" i="15"/>
  <c r="A2076" i="15"/>
  <c r="A2077" i="15"/>
  <c r="A2078" i="15"/>
  <c r="A2079" i="15"/>
  <c r="A2080" i="15"/>
  <c r="A2081" i="15"/>
  <c r="A2082" i="15"/>
  <c r="A2083" i="15"/>
  <c r="A2084" i="15"/>
  <c r="A2085" i="15"/>
  <c r="A2086" i="15"/>
  <c r="A2087" i="15"/>
  <c r="A2088" i="15"/>
  <c r="A2089" i="15"/>
  <c r="A2090" i="15"/>
  <c r="A2091" i="15"/>
  <c r="A2092" i="15"/>
  <c r="A2093" i="15"/>
  <c r="A2094" i="15"/>
  <c r="A2095" i="15"/>
  <c r="A2096" i="15"/>
  <c r="A2097" i="15"/>
  <c r="A2098" i="15"/>
  <c r="A2099" i="15"/>
  <c r="A2100" i="15"/>
  <c r="A2101" i="15"/>
  <c r="A2102" i="15"/>
  <c r="A2103" i="15"/>
  <c r="A2104" i="15"/>
  <c r="A2105" i="15"/>
  <c r="A2106" i="15"/>
  <c r="A2107" i="15"/>
  <c r="A2108" i="15"/>
  <c r="A2109" i="15"/>
  <c r="A2110" i="15"/>
  <c r="A2111" i="15"/>
  <c r="A2112" i="15"/>
  <c r="A2113" i="15"/>
  <c r="A2114" i="15"/>
  <c r="A2115" i="15"/>
  <c r="A2116" i="15"/>
  <c r="A2117" i="15"/>
  <c r="A2118" i="15"/>
  <c r="A2119" i="15"/>
  <c r="A2120" i="15"/>
  <c r="A2121" i="15"/>
  <c r="A2122" i="15"/>
  <c r="A2123" i="15"/>
  <c r="A2124" i="15"/>
  <c r="A2125" i="15"/>
  <c r="A2126" i="15"/>
  <c r="A2127" i="15"/>
  <c r="A2128" i="15"/>
  <c r="A2129" i="15"/>
  <c r="A2130" i="15"/>
  <c r="A2131" i="15"/>
  <c r="A2132" i="15"/>
  <c r="A2133" i="15"/>
  <c r="A2134" i="15"/>
  <c r="A2135" i="15"/>
  <c r="A2136" i="15"/>
  <c r="A2137" i="15"/>
  <c r="A2138" i="15"/>
  <c r="A2139" i="15"/>
  <c r="A2140" i="15"/>
  <c r="A2141" i="15"/>
  <c r="A2142" i="15"/>
  <c r="A2143" i="15"/>
  <c r="A2144" i="15"/>
  <c r="A2145" i="15"/>
  <c r="A2146" i="15"/>
  <c r="A2147" i="15"/>
  <c r="A2148" i="15"/>
  <c r="A2149" i="15"/>
  <c r="A2150" i="15"/>
  <c r="A2151" i="15"/>
  <c r="A2152" i="15"/>
  <c r="A2153" i="15"/>
  <c r="A2154" i="15"/>
  <c r="A2155" i="15"/>
  <c r="A2156" i="15"/>
  <c r="A2157" i="15"/>
  <c r="A2158" i="15"/>
  <c r="A2159" i="15"/>
  <c r="A2160" i="15"/>
  <c r="A2161" i="15"/>
  <c r="A2162" i="15"/>
  <c r="A2163" i="15"/>
  <c r="A2164" i="15"/>
  <c r="A2165" i="15"/>
  <c r="A2166" i="15"/>
  <c r="A2167" i="15"/>
  <c r="A2168" i="15"/>
  <c r="A2169" i="15"/>
  <c r="A2170" i="15"/>
  <c r="A2171" i="15"/>
  <c r="A2172" i="15"/>
  <c r="A2173" i="15"/>
  <c r="A2174" i="15"/>
  <c r="A2175" i="15"/>
  <c r="A2176" i="15"/>
  <c r="A2177" i="15"/>
  <c r="A2178" i="15"/>
  <c r="A2179" i="15"/>
  <c r="A2180" i="15"/>
  <c r="A2181" i="15"/>
  <c r="A2182" i="15"/>
  <c r="A2183" i="15"/>
  <c r="A2184" i="15"/>
  <c r="A2185" i="15"/>
  <c r="A2186" i="15"/>
  <c r="A2187" i="15"/>
  <c r="A2188" i="15"/>
  <c r="A2189" i="15"/>
  <c r="A2190" i="15"/>
  <c r="A2191" i="15"/>
  <c r="A2192" i="15"/>
  <c r="A2193" i="15"/>
  <c r="A2194" i="15"/>
  <c r="A2195" i="15"/>
  <c r="A2196" i="15"/>
  <c r="A2197" i="15"/>
  <c r="A2198" i="15"/>
  <c r="A2199" i="15"/>
  <c r="A2200" i="15"/>
  <c r="A2201" i="15"/>
  <c r="A2202" i="15"/>
  <c r="A2203" i="15"/>
  <c r="A2204" i="15"/>
  <c r="A2205" i="15"/>
  <c r="A2206" i="15"/>
  <c r="A2207" i="15"/>
  <c r="A2208" i="15"/>
  <c r="A2209" i="15"/>
  <c r="A2210" i="15"/>
  <c r="A2211" i="15"/>
  <c r="A2212" i="15"/>
  <c r="A2213" i="15"/>
  <c r="A2214" i="15"/>
  <c r="A2215" i="15"/>
  <c r="A2216" i="15"/>
  <c r="A2217" i="15"/>
  <c r="A2218" i="15"/>
  <c r="A2219" i="15"/>
  <c r="A2220" i="15"/>
  <c r="A2221" i="15"/>
  <c r="A2222" i="15"/>
  <c r="A2223" i="15"/>
  <c r="A2224" i="15"/>
  <c r="A2225" i="15"/>
  <c r="A2226" i="15"/>
  <c r="A2227" i="15"/>
  <c r="A2228" i="15"/>
  <c r="A2229" i="15"/>
  <c r="A2230" i="15"/>
  <c r="A2231" i="15"/>
  <c r="A2232" i="15"/>
  <c r="A2233" i="15"/>
  <c r="A2234" i="15"/>
  <c r="A2235" i="15"/>
  <c r="A2236" i="15"/>
  <c r="A2237" i="15"/>
  <c r="A2238" i="15"/>
  <c r="A2239" i="15"/>
  <c r="A2240" i="15"/>
  <c r="A2241" i="15"/>
  <c r="A2242" i="15"/>
  <c r="A2243" i="15"/>
  <c r="A2244" i="15"/>
  <c r="A2245" i="15"/>
  <c r="A2246" i="15"/>
  <c r="A2247" i="15"/>
  <c r="A2248" i="15"/>
  <c r="A2249" i="15"/>
  <c r="A2250" i="15"/>
  <c r="A2251" i="15"/>
  <c r="A2252" i="15"/>
  <c r="A2253" i="15"/>
  <c r="A2254" i="15"/>
  <c r="A2255" i="15"/>
  <c r="A2256" i="15"/>
  <c r="A2257" i="15"/>
  <c r="A2258" i="15"/>
  <c r="A2259" i="15"/>
  <c r="A2260" i="15"/>
  <c r="A2261" i="15"/>
  <c r="A2262" i="15"/>
  <c r="A2263" i="15"/>
  <c r="A2264" i="15"/>
  <c r="A2265" i="15"/>
  <c r="A2266" i="15"/>
  <c r="A2267" i="15"/>
  <c r="A2268" i="15"/>
  <c r="A2269" i="15"/>
  <c r="A2270" i="15"/>
  <c r="A2271" i="15"/>
  <c r="A2272" i="15"/>
  <c r="A2273" i="15"/>
  <c r="A2274" i="15"/>
  <c r="A2275" i="15"/>
  <c r="A2276" i="15"/>
  <c r="A2277" i="15"/>
  <c r="A2278" i="15"/>
  <c r="A2279" i="15"/>
  <c r="A2280" i="15"/>
  <c r="A2281" i="15"/>
  <c r="A2282" i="15"/>
  <c r="A2283" i="15"/>
  <c r="A2284" i="15"/>
  <c r="A2285" i="15"/>
  <c r="A2286" i="15"/>
  <c r="A2287" i="15"/>
  <c r="A2288" i="15"/>
  <c r="A2289" i="15"/>
  <c r="A2290" i="15"/>
  <c r="A2291" i="15"/>
  <c r="A2292" i="15"/>
  <c r="A2293" i="15"/>
  <c r="A2294" i="15"/>
  <c r="A2295" i="15"/>
  <c r="A2296" i="15"/>
  <c r="A2297" i="15"/>
  <c r="A2298" i="15"/>
  <c r="A2299" i="15"/>
  <c r="A2300" i="15"/>
  <c r="A2301" i="15"/>
  <c r="A2302" i="15"/>
  <c r="A2303" i="15"/>
  <c r="A2304" i="15"/>
  <c r="A2305" i="15"/>
  <c r="A2306" i="15"/>
  <c r="A2307" i="15"/>
  <c r="A2308" i="15"/>
  <c r="A2309" i="15"/>
  <c r="A2310" i="15"/>
  <c r="A2311" i="15"/>
  <c r="A2312" i="15"/>
  <c r="A2313" i="15"/>
  <c r="A2314" i="15"/>
  <c r="A2315" i="15"/>
  <c r="A2316" i="15"/>
  <c r="A2317" i="15"/>
  <c r="A2318" i="15"/>
  <c r="A2319" i="15"/>
  <c r="A2320" i="15"/>
  <c r="A2321" i="15"/>
  <c r="A2322" i="15"/>
  <c r="A2323" i="15"/>
  <c r="A2324" i="15"/>
  <c r="A2325" i="15"/>
  <c r="A2326" i="15"/>
  <c r="A2327" i="15"/>
  <c r="A2328" i="15"/>
  <c r="A2329" i="15"/>
  <c r="A2330" i="15"/>
  <c r="A2331" i="15"/>
  <c r="A2332" i="15"/>
  <c r="A2333" i="15"/>
  <c r="A2334" i="15"/>
  <c r="A2335" i="15"/>
  <c r="A2336" i="15"/>
  <c r="A2337" i="15"/>
  <c r="A2338" i="15"/>
  <c r="A2339" i="15"/>
  <c r="A2340" i="15"/>
  <c r="A2341" i="15"/>
  <c r="A2342" i="15"/>
  <c r="A2343" i="15"/>
  <c r="A2344" i="15"/>
  <c r="A2345" i="15"/>
  <c r="A2346" i="15"/>
  <c r="A2347" i="15"/>
  <c r="A2348" i="15"/>
  <c r="A2349" i="15"/>
  <c r="A2350" i="15"/>
  <c r="A2351" i="15"/>
  <c r="A2352" i="15"/>
  <c r="A2353" i="15"/>
  <c r="A2354" i="15"/>
  <c r="A2355" i="15"/>
  <c r="A2356" i="15"/>
  <c r="A2357" i="15"/>
  <c r="A2358" i="15"/>
  <c r="A2359" i="15"/>
  <c r="A2360" i="15"/>
  <c r="A2361" i="15"/>
  <c r="A2362" i="15"/>
  <c r="A2363" i="15"/>
  <c r="A2364" i="15"/>
  <c r="A2365" i="15"/>
  <c r="A2366" i="15"/>
  <c r="A2367" i="15"/>
  <c r="A2368" i="15"/>
  <c r="A2369" i="15"/>
  <c r="A2370" i="15"/>
  <c r="A2371" i="15"/>
  <c r="A2372" i="15"/>
  <c r="A2373" i="15"/>
  <c r="A2374" i="15"/>
  <c r="A2375" i="15"/>
  <c r="A2376" i="15"/>
  <c r="A2377" i="15"/>
  <c r="A2378" i="15"/>
  <c r="A2379" i="15"/>
  <c r="A2380" i="15"/>
  <c r="A2381" i="15"/>
  <c r="A2382" i="15"/>
  <c r="A2383" i="15"/>
  <c r="A2384" i="15"/>
  <c r="A2385" i="15"/>
  <c r="A2386" i="15"/>
  <c r="A2387" i="15"/>
  <c r="A2388" i="15"/>
  <c r="A2389" i="15"/>
  <c r="A2390" i="15"/>
  <c r="A2391" i="15"/>
  <c r="A2392" i="15"/>
  <c r="A2393" i="15"/>
  <c r="A2394" i="15"/>
  <c r="A2395" i="15"/>
  <c r="A2396" i="15"/>
  <c r="A2397" i="15"/>
  <c r="A2398" i="15"/>
  <c r="A2399" i="15"/>
  <c r="A2400" i="15"/>
  <c r="A2401" i="15"/>
  <c r="A2402" i="15"/>
  <c r="A2403" i="15"/>
  <c r="A2404" i="15"/>
  <c r="A2405" i="15"/>
  <c r="A2406" i="15"/>
  <c r="A2407" i="15"/>
  <c r="A2408" i="15"/>
  <c r="A2409" i="15"/>
  <c r="A2410" i="15"/>
  <c r="A2411" i="15"/>
  <c r="A2412" i="15"/>
  <c r="A2413" i="15"/>
  <c r="A2414" i="15"/>
  <c r="A2415" i="15"/>
  <c r="A2416" i="15"/>
  <c r="A2417" i="15"/>
  <c r="A2418" i="15"/>
  <c r="A2419" i="15"/>
  <c r="A2420" i="15"/>
  <c r="A2421" i="15"/>
  <c r="A2422" i="15"/>
  <c r="A2423" i="15"/>
  <c r="A2424" i="15"/>
  <c r="A2425" i="15"/>
  <c r="A2426" i="15"/>
  <c r="A2427" i="15"/>
  <c r="A2428" i="15"/>
  <c r="A2429" i="15"/>
  <c r="A2430" i="15"/>
  <c r="A2431" i="15"/>
  <c r="A2432" i="15"/>
  <c r="A2433" i="15"/>
  <c r="A2434" i="15"/>
  <c r="A2435" i="15"/>
  <c r="A2436" i="15"/>
  <c r="A2437" i="15"/>
  <c r="A2438" i="15"/>
  <c r="A2439" i="15"/>
  <c r="A2440" i="15"/>
  <c r="A2441" i="15"/>
  <c r="A2442" i="15"/>
  <c r="A2443" i="15"/>
  <c r="A2444" i="15"/>
  <c r="A2445" i="15"/>
  <c r="A2446" i="15"/>
  <c r="A2447" i="15"/>
  <c r="A2448" i="15"/>
  <c r="A2449" i="15"/>
  <c r="A2450" i="15"/>
  <c r="A2451" i="15"/>
  <c r="A2452" i="15"/>
  <c r="A2453" i="15"/>
  <c r="A2454" i="15"/>
  <c r="A2455" i="15"/>
  <c r="A2456" i="15"/>
  <c r="A2457" i="15"/>
  <c r="A2458" i="15"/>
  <c r="A2459" i="15"/>
  <c r="A2460" i="15"/>
  <c r="A2461" i="15"/>
  <c r="A2462" i="15"/>
  <c r="A2463" i="15"/>
  <c r="A2464" i="15"/>
  <c r="A2465" i="15"/>
  <c r="A2466" i="15"/>
  <c r="A2467" i="15"/>
  <c r="A2468" i="15"/>
  <c r="A2469" i="15"/>
  <c r="A2470" i="15"/>
  <c r="A2471" i="15"/>
  <c r="A2472" i="15"/>
  <c r="A2473" i="15"/>
  <c r="A2474" i="15"/>
  <c r="A2475" i="15"/>
  <c r="A2476" i="15"/>
  <c r="A2477" i="15"/>
  <c r="A2478" i="15"/>
  <c r="A2479" i="15"/>
  <c r="A2480" i="15"/>
  <c r="A2481" i="15"/>
  <c r="A2482" i="15"/>
  <c r="A2483" i="15"/>
  <c r="A2484" i="15"/>
  <c r="A2485" i="15"/>
  <c r="A2486" i="15"/>
  <c r="A2487" i="15"/>
  <c r="A2488" i="15"/>
  <c r="A2489" i="15"/>
  <c r="A2490" i="15"/>
  <c r="A2491" i="15"/>
  <c r="A2492" i="15"/>
  <c r="A2493" i="15"/>
  <c r="A2494" i="15"/>
  <c r="A2495" i="15"/>
  <c r="A2496" i="15"/>
  <c r="A2497" i="15"/>
  <c r="A2498" i="15"/>
  <c r="A2499" i="15"/>
  <c r="A2500" i="15"/>
  <c r="A2501" i="15"/>
  <c r="A2502" i="15"/>
  <c r="A2503" i="15"/>
  <c r="A2504" i="15"/>
  <c r="A2505" i="15"/>
  <c r="A2506" i="15"/>
  <c r="A2507" i="15"/>
  <c r="A2508" i="15"/>
  <c r="A2509" i="15"/>
  <c r="A2510" i="15"/>
  <c r="A2511" i="15"/>
  <c r="A2512" i="15"/>
  <c r="A2513" i="15"/>
  <c r="A2514" i="15"/>
  <c r="A2515" i="15"/>
  <c r="A2516" i="15"/>
  <c r="A2517" i="15"/>
  <c r="A2518" i="15"/>
  <c r="A2519" i="15"/>
  <c r="A2520" i="15"/>
  <c r="A2521" i="15"/>
  <c r="A2522" i="15"/>
  <c r="A2523" i="15"/>
  <c r="A2524" i="15"/>
  <c r="A2525" i="15"/>
  <c r="A2526" i="15"/>
  <c r="A2527" i="15"/>
  <c r="A2528" i="15"/>
  <c r="A2529" i="15"/>
  <c r="A2530" i="15"/>
  <c r="A2531" i="15"/>
  <c r="A2532" i="15"/>
  <c r="A2533" i="15"/>
  <c r="A2534" i="15"/>
  <c r="A2535" i="15"/>
  <c r="A2536" i="15"/>
  <c r="A2537" i="15"/>
  <c r="A2538" i="15"/>
  <c r="A2539" i="15"/>
  <c r="A2540" i="15"/>
  <c r="A2541" i="15"/>
  <c r="A2542" i="15"/>
  <c r="A2543" i="15"/>
  <c r="A2544" i="15"/>
  <c r="A2545" i="15"/>
  <c r="A2546" i="15"/>
  <c r="A2547" i="15"/>
  <c r="A2548" i="15"/>
  <c r="A2549" i="15"/>
  <c r="A2550" i="15"/>
  <c r="A2551" i="15"/>
  <c r="A2552" i="15"/>
  <c r="A2553" i="15"/>
  <c r="A2554" i="15"/>
  <c r="A2555" i="15"/>
  <c r="A2556" i="15"/>
  <c r="A2557" i="15"/>
  <c r="A2558" i="15"/>
  <c r="A2559" i="15"/>
  <c r="A2560" i="15"/>
  <c r="A2561" i="15"/>
  <c r="A2562" i="15"/>
  <c r="A2563" i="15"/>
  <c r="A2564" i="15"/>
  <c r="A2565" i="15"/>
  <c r="A2566" i="15"/>
  <c r="A2567" i="15"/>
  <c r="A2568" i="15"/>
  <c r="A2569" i="15"/>
  <c r="A2570" i="15"/>
  <c r="A2571" i="15"/>
  <c r="A2572" i="15"/>
  <c r="A2573" i="15"/>
  <c r="A2574" i="15"/>
  <c r="A2575" i="15"/>
  <c r="A2576" i="15"/>
  <c r="A2577" i="15"/>
  <c r="A2578" i="15"/>
  <c r="A2579" i="15"/>
  <c r="A2580" i="15"/>
  <c r="A2581" i="15"/>
  <c r="A2582" i="15"/>
  <c r="A2583" i="15"/>
  <c r="A2584" i="15"/>
  <c r="A2585" i="15"/>
  <c r="A2586" i="15"/>
  <c r="A2587" i="15"/>
  <c r="A2588" i="15"/>
  <c r="A2589" i="15"/>
  <c r="A2590" i="15"/>
  <c r="A2591" i="15"/>
  <c r="A2592" i="15"/>
  <c r="A2593" i="15"/>
  <c r="A2594" i="15"/>
  <c r="A2595" i="15"/>
  <c r="A2596" i="15"/>
  <c r="A2597" i="15"/>
  <c r="A2598" i="15"/>
  <c r="A2599" i="15"/>
  <c r="A2600" i="15"/>
  <c r="A2601" i="15"/>
  <c r="A2602" i="15"/>
  <c r="A2603" i="15"/>
  <c r="A2604" i="15"/>
  <c r="A2605" i="15"/>
  <c r="A2606" i="15"/>
  <c r="A2607" i="15"/>
  <c r="A2608" i="15"/>
  <c r="A2609" i="15"/>
  <c r="A2610" i="15"/>
  <c r="A2611" i="15"/>
  <c r="A2612" i="15"/>
  <c r="A2613" i="15"/>
  <c r="A2614" i="15"/>
  <c r="A2615" i="15"/>
  <c r="A2616" i="15"/>
  <c r="A2617" i="15"/>
  <c r="A2618" i="15"/>
  <c r="A2619" i="15"/>
  <c r="A2620" i="15"/>
  <c r="A2621" i="15"/>
  <c r="A2622" i="15"/>
  <c r="A2623" i="15"/>
  <c r="A2624" i="15"/>
  <c r="A2625" i="15"/>
  <c r="A2626" i="15"/>
  <c r="A2627" i="15"/>
  <c r="A2628" i="15"/>
  <c r="A2629" i="15"/>
  <c r="A2630" i="15"/>
  <c r="A2631" i="15"/>
  <c r="A2632" i="15"/>
  <c r="A2633" i="15"/>
  <c r="A2634" i="15"/>
  <c r="A2635" i="15"/>
  <c r="A2636" i="15"/>
  <c r="A2637" i="15"/>
  <c r="A2638" i="15"/>
  <c r="A2639" i="15"/>
  <c r="A2640" i="15"/>
  <c r="A2641" i="15"/>
  <c r="A2642" i="15"/>
  <c r="A2643" i="15"/>
  <c r="A2644" i="15"/>
  <c r="A2645" i="15"/>
  <c r="A2646" i="15"/>
  <c r="A2647" i="15"/>
  <c r="A2648" i="15"/>
  <c r="A2649" i="15"/>
  <c r="A2650" i="15"/>
  <c r="A2651" i="15"/>
  <c r="A2652" i="15"/>
  <c r="A2653" i="15"/>
  <c r="A2654" i="15"/>
  <c r="A2655" i="15"/>
  <c r="A2656" i="15"/>
  <c r="A2657" i="15"/>
  <c r="A2658" i="15"/>
  <c r="A2659" i="15"/>
  <c r="A2660" i="15"/>
  <c r="A2661" i="15"/>
  <c r="A2662" i="15"/>
  <c r="A2663" i="15"/>
  <c r="A2664" i="15"/>
  <c r="A2665" i="15"/>
  <c r="A2666" i="15"/>
  <c r="A2667" i="15"/>
  <c r="A2668" i="15"/>
  <c r="A2669" i="15"/>
  <c r="A2670" i="15"/>
  <c r="A2671" i="15"/>
  <c r="A2672" i="15"/>
  <c r="A2673" i="15"/>
  <c r="A2674" i="15"/>
  <c r="A2675" i="15"/>
  <c r="A2676" i="15"/>
  <c r="A2677" i="15"/>
  <c r="A2678" i="15"/>
  <c r="A2679" i="15"/>
  <c r="A2680" i="15"/>
  <c r="A2681" i="15"/>
  <c r="A2682" i="15"/>
  <c r="A2683" i="15"/>
  <c r="A2684" i="15"/>
  <c r="A2685" i="15"/>
  <c r="A2686" i="15"/>
  <c r="A2687" i="15"/>
  <c r="A2688" i="15"/>
  <c r="A2689" i="15"/>
  <c r="A2690" i="15"/>
  <c r="A2691" i="15"/>
  <c r="A2692" i="15"/>
  <c r="A2693" i="15"/>
  <c r="A2694" i="15"/>
  <c r="A2695" i="15"/>
  <c r="A2696" i="15"/>
  <c r="A2697" i="15"/>
  <c r="A2698" i="15"/>
  <c r="A2699" i="15"/>
  <c r="A2700" i="15"/>
  <c r="A2701" i="15"/>
  <c r="A2702" i="15"/>
  <c r="A2703" i="15"/>
  <c r="A2704" i="15"/>
  <c r="A2705" i="15"/>
  <c r="A2706" i="15"/>
  <c r="A2707" i="15"/>
  <c r="A2708" i="15"/>
  <c r="A2709" i="15"/>
  <c r="A2710" i="15"/>
  <c r="A2711" i="15"/>
  <c r="A2712" i="15"/>
  <c r="A2713" i="15"/>
  <c r="A2714" i="15"/>
  <c r="A2715" i="15"/>
  <c r="A2716" i="15"/>
  <c r="A2717" i="15"/>
  <c r="A2718" i="15"/>
  <c r="A2719" i="15"/>
  <c r="A2720" i="15"/>
  <c r="A2721" i="15"/>
  <c r="A2722" i="15"/>
  <c r="A2723" i="15"/>
  <c r="A2724" i="15"/>
  <c r="A2725" i="15"/>
  <c r="A2726" i="15"/>
  <c r="A2727" i="15"/>
  <c r="A2728" i="15"/>
  <c r="A2729" i="15"/>
  <c r="A2730" i="15"/>
  <c r="A2731" i="15"/>
  <c r="A2732" i="15"/>
  <c r="A2733" i="15"/>
  <c r="A2734" i="15"/>
  <c r="A2735" i="15"/>
  <c r="A2736" i="15"/>
  <c r="A2737" i="15"/>
  <c r="A2738" i="15"/>
  <c r="A2739" i="15"/>
  <c r="A2740" i="15"/>
  <c r="A2741" i="15"/>
  <c r="A2742" i="15"/>
  <c r="A2743" i="15"/>
  <c r="A2744" i="15"/>
  <c r="A2745" i="15"/>
  <c r="A2746" i="15"/>
  <c r="A2747" i="15"/>
  <c r="A2748" i="15"/>
  <c r="A2749" i="15"/>
  <c r="A2750" i="15"/>
  <c r="A2751" i="15"/>
  <c r="A2752" i="15"/>
  <c r="A2753" i="15"/>
  <c r="A2754" i="15"/>
  <c r="A2755" i="15"/>
  <c r="A2756" i="15"/>
  <c r="A2757" i="15"/>
  <c r="A2758" i="15"/>
  <c r="A2759" i="15"/>
  <c r="A2760" i="15"/>
  <c r="A2761" i="15"/>
  <c r="A2762" i="15"/>
  <c r="A2763" i="15"/>
  <c r="A2764" i="15"/>
  <c r="A2765" i="15"/>
  <c r="A2766" i="15"/>
  <c r="A2767" i="15"/>
  <c r="A2768" i="15"/>
  <c r="A2769" i="15"/>
  <c r="A2770" i="15"/>
  <c r="A2771" i="15"/>
  <c r="A2772" i="15"/>
  <c r="A2773" i="15"/>
  <c r="A2774" i="15"/>
  <c r="A2775" i="15"/>
  <c r="A2776" i="15"/>
  <c r="A2777" i="15"/>
  <c r="A2778" i="15"/>
  <c r="A2779" i="15"/>
  <c r="A2780" i="15"/>
  <c r="A2781" i="15"/>
  <c r="A2782" i="15"/>
  <c r="A2783" i="15"/>
  <c r="A2784" i="15"/>
  <c r="A2785" i="15"/>
  <c r="A2786" i="15"/>
  <c r="A2787" i="15"/>
  <c r="A2788" i="15"/>
  <c r="A2789" i="15"/>
  <c r="A2790" i="15"/>
  <c r="A2791" i="15"/>
  <c r="A2792" i="15"/>
  <c r="A2793" i="15"/>
  <c r="A2794" i="15"/>
  <c r="A2795" i="15"/>
  <c r="A2796" i="15"/>
  <c r="A2797" i="15"/>
  <c r="A2798" i="15"/>
  <c r="A2799" i="15"/>
  <c r="A2800" i="15"/>
  <c r="A2801" i="15"/>
  <c r="A2802" i="15"/>
  <c r="A2803" i="15"/>
  <c r="A2804" i="15"/>
  <c r="A2805" i="15"/>
  <c r="A2806" i="15"/>
  <c r="A2807" i="15"/>
  <c r="A2808" i="15"/>
  <c r="A2809" i="15"/>
  <c r="A2810" i="15"/>
  <c r="A2811" i="15"/>
  <c r="A2812" i="15"/>
  <c r="A2813" i="15"/>
  <c r="A2814" i="15"/>
  <c r="A2815" i="15"/>
  <c r="A2816" i="15"/>
  <c r="A2817" i="15"/>
  <c r="A2818" i="15"/>
  <c r="A2819" i="15"/>
  <c r="A2820" i="15"/>
  <c r="A2821" i="15"/>
  <c r="A2822" i="15"/>
  <c r="A2823" i="15"/>
  <c r="A2824" i="15"/>
  <c r="A2825" i="15"/>
  <c r="A2826" i="15"/>
  <c r="A2827" i="15"/>
  <c r="A2828" i="15"/>
  <c r="A2829" i="15"/>
  <c r="A2830" i="15"/>
  <c r="A2831" i="15"/>
  <c r="A2832" i="15"/>
  <c r="A2833" i="15"/>
  <c r="A2834" i="15"/>
  <c r="A2835" i="15"/>
  <c r="A2836" i="15"/>
  <c r="A2837" i="15"/>
  <c r="A2838" i="15"/>
  <c r="A2839" i="15"/>
  <c r="A2840" i="15"/>
  <c r="A2841" i="15"/>
  <c r="A2842" i="15"/>
  <c r="A2843" i="15"/>
  <c r="A2844" i="15"/>
  <c r="A2845" i="15"/>
  <c r="A2846" i="15"/>
  <c r="A2847" i="15"/>
  <c r="A2848" i="15"/>
  <c r="A2849" i="15"/>
  <c r="A2850" i="15"/>
  <c r="A2851" i="15"/>
  <c r="A2852" i="15"/>
  <c r="A2853" i="15"/>
  <c r="A2854" i="15"/>
  <c r="A2855" i="15"/>
  <c r="A2856" i="15"/>
  <c r="A2857" i="15"/>
  <c r="A2858" i="15"/>
  <c r="A2859" i="15"/>
  <c r="A2860" i="15"/>
  <c r="A2861" i="15"/>
  <c r="A2862" i="15"/>
  <c r="A2863" i="15"/>
  <c r="A2864" i="15"/>
  <c r="A2865" i="15"/>
  <c r="A2866" i="15"/>
  <c r="A2867" i="15"/>
  <c r="A2868" i="15"/>
  <c r="A2869" i="15"/>
  <c r="A2870" i="15"/>
  <c r="A2871" i="15"/>
  <c r="A2872" i="15"/>
  <c r="A2873" i="15"/>
  <c r="A2874" i="15"/>
  <c r="A2875" i="15"/>
  <c r="A2876" i="15"/>
  <c r="A2877" i="15"/>
  <c r="A2878" i="15"/>
  <c r="A2879" i="15"/>
  <c r="A2880" i="15"/>
  <c r="A2881" i="15"/>
  <c r="A2882" i="15"/>
  <c r="A2883" i="15"/>
  <c r="A2884" i="15"/>
  <c r="A2885" i="15"/>
  <c r="A2886" i="15"/>
  <c r="A2887" i="15"/>
  <c r="A2888" i="15"/>
  <c r="A2889" i="15"/>
  <c r="A2890" i="15"/>
  <c r="A2891" i="15"/>
  <c r="A2892" i="15"/>
  <c r="A2893" i="15"/>
  <c r="A2894" i="15"/>
  <c r="A2895" i="15"/>
  <c r="A2896" i="15"/>
  <c r="A2897" i="15"/>
  <c r="A2898" i="15"/>
  <c r="A2899" i="15"/>
  <c r="A2900" i="15"/>
  <c r="A2901" i="15"/>
  <c r="A2902" i="15"/>
  <c r="A2903" i="15"/>
  <c r="A2904" i="15"/>
  <c r="A2905" i="15"/>
  <c r="A2906" i="15"/>
  <c r="A2907" i="15"/>
  <c r="A2908" i="15"/>
  <c r="A2909" i="15"/>
  <c r="A2910" i="15"/>
  <c r="A2911" i="15"/>
  <c r="A2912" i="15"/>
  <c r="A2913" i="15"/>
  <c r="A2914" i="15"/>
  <c r="A2915" i="15"/>
  <c r="A2916" i="15"/>
  <c r="A2917" i="15"/>
  <c r="A2918" i="15"/>
  <c r="A2919" i="15"/>
  <c r="A2920" i="15"/>
  <c r="A2921" i="15"/>
  <c r="A2922" i="15"/>
  <c r="A2923" i="15"/>
  <c r="A2924" i="15"/>
  <c r="A2925" i="15"/>
  <c r="A2926" i="15"/>
  <c r="A2927" i="15"/>
  <c r="A2928" i="15"/>
  <c r="A2929" i="15"/>
  <c r="A2930" i="15"/>
  <c r="A2931" i="15"/>
  <c r="A2932" i="15"/>
  <c r="A2933" i="15"/>
  <c r="A2934" i="15"/>
  <c r="A2935" i="15"/>
  <c r="A2936" i="15"/>
  <c r="A2937" i="15"/>
  <c r="A2938" i="15"/>
  <c r="A2939" i="15"/>
  <c r="A2940" i="15"/>
  <c r="A2941" i="15"/>
  <c r="A2942" i="15"/>
  <c r="A2943" i="15"/>
  <c r="A2944" i="15"/>
  <c r="A2945" i="15"/>
  <c r="A2946" i="15"/>
  <c r="A2947" i="15"/>
  <c r="A2948" i="15"/>
  <c r="A2949" i="15"/>
  <c r="A2950" i="15"/>
  <c r="A2951" i="15"/>
  <c r="A2952" i="15"/>
  <c r="A2953" i="15"/>
  <c r="A2954" i="15"/>
  <c r="A2955" i="15"/>
  <c r="A2956" i="15"/>
  <c r="A2957" i="15"/>
  <c r="A2958" i="15"/>
  <c r="A2959" i="15"/>
  <c r="A2960" i="15"/>
  <c r="A2961" i="15"/>
  <c r="A2962" i="15"/>
  <c r="A2963" i="15"/>
  <c r="A2964" i="15"/>
  <c r="A2965" i="15"/>
  <c r="A2966" i="15"/>
  <c r="A2967" i="15"/>
  <c r="A2968" i="15"/>
  <c r="A2969" i="15"/>
  <c r="A2970" i="15"/>
  <c r="A2971" i="15"/>
  <c r="A2972" i="15"/>
  <c r="A2973" i="15"/>
  <c r="A2974" i="15"/>
  <c r="A2975" i="15"/>
  <c r="A2976" i="15"/>
  <c r="A2977" i="15"/>
  <c r="A2978" i="15"/>
  <c r="A2979" i="15"/>
  <c r="A2980" i="15"/>
  <c r="A2981" i="15"/>
  <c r="A2982" i="15"/>
  <c r="A2983" i="15"/>
  <c r="A2984" i="15"/>
  <c r="A2985" i="15"/>
  <c r="A2986" i="15"/>
  <c r="A2987" i="15"/>
  <c r="A2988" i="15"/>
  <c r="A2989" i="15"/>
  <c r="A2990" i="15"/>
  <c r="A2991" i="15"/>
  <c r="A2992" i="15"/>
  <c r="A2993" i="15"/>
  <c r="A2994" i="15"/>
  <c r="A2995" i="15"/>
  <c r="A2996" i="15"/>
  <c r="A2997" i="15"/>
  <c r="A2998" i="15"/>
  <c r="A2999" i="15"/>
  <c r="A3000" i="15"/>
  <c r="A3001" i="15"/>
  <c r="A3002" i="15"/>
  <c r="A3003" i="15"/>
  <c r="A3004" i="15"/>
  <c r="A3005" i="15"/>
  <c r="A3006" i="15"/>
  <c r="A3007" i="15"/>
  <c r="A3008" i="15"/>
  <c r="A3009" i="15"/>
  <c r="A3010" i="15"/>
  <c r="A3011" i="15"/>
  <c r="A3012" i="15"/>
  <c r="A3013" i="15"/>
  <c r="A3014" i="15"/>
  <c r="A3015" i="15"/>
  <c r="A3016" i="15"/>
  <c r="A3017" i="15"/>
  <c r="A3018" i="15"/>
  <c r="A3019" i="15"/>
  <c r="A3020" i="15"/>
  <c r="A3021" i="15"/>
  <c r="A3022" i="15"/>
  <c r="A3023" i="15"/>
  <c r="A3024" i="15"/>
  <c r="A3025" i="15"/>
  <c r="A3026" i="15"/>
  <c r="A3027" i="15"/>
  <c r="A3028" i="15"/>
  <c r="A3029" i="15"/>
  <c r="A3030" i="15"/>
  <c r="A3031" i="15"/>
  <c r="A3032" i="15"/>
  <c r="A3033" i="15"/>
  <c r="A3034" i="15"/>
  <c r="A3035" i="15"/>
  <c r="A3036" i="15"/>
  <c r="A3037" i="15"/>
  <c r="A3038" i="15"/>
  <c r="A3039" i="15"/>
  <c r="A3040" i="15"/>
  <c r="A3041" i="15"/>
  <c r="A3042" i="15"/>
  <c r="A3043" i="15"/>
  <c r="A3044" i="15"/>
  <c r="A3045" i="15"/>
  <c r="A3046" i="15"/>
  <c r="A3047" i="15"/>
  <c r="A3048" i="15"/>
  <c r="A3049" i="15"/>
  <c r="A3050" i="15"/>
  <c r="A3051" i="15"/>
  <c r="A3052" i="15"/>
  <c r="A3053" i="15"/>
  <c r="A3054" i="15"/>
  <c r="A3055" i="15"/>
  <c r="A3056" i="15"/>
  <c r="A3057" i="15"/>
  <c r="A3058" i="15"/>
  <c r="A3059" i="15"/>
  <c r="A3060" i="15"/>
  <c r="A3061" i="15"/>
  <c r="A3062" i="15"/>
  <c r="A3063" i="15"/>
  <c r="A3064" i="15"/>
  <c r="A3065" i="15"/>
  <c r="A3066" i="15"/>
  <c r="A3067" i="15"/>
  <c r="A3068" i="15"/>
  <c r="A3069" i="15"/>
  <c r="A3070" i="15"/>
  <c r="A3071" i="15"/>
  <c r="A3072" i="15"/>
  <c r="A3073" i="15"/>
  <c r="A3074" i="15"/>
  <c r="A3075" i="15"/>
  <c r="A3076" i="15"/>
  <c r="A3077" i="15"/>
  <c r="A3078" i="15"/>
  <c r="A3079" i="15"/>
  <c r="A3080" i="15"/>
  <c r="A3081" i="15"/>
  <c r="A3082" i="15"/>
  <c r="A3083" i="15"/>
  <c r="A3084" i="15"/>
  <c r="A3085" i="15"/>
  <c r="A3086" i="15"/>
  <c r="A3087" i="15"/>
  <c r="A3088" i="15"/>
  <c r="A3089" i="15"/>
  <c r="A3090" i="15"/>
  <c r="A3091" i="15"/>
  <c r="A3092" i="15"/>
  <c r="A3093" i="15"/>
  <c r="A3094" i="15"/>
  <c r="A3095" i="15"/>
  <c r="A3096" i="15"/>
  <c r="A3097" i="15"/>
  <c r="A3098" i="15"/>
  <c r="A3099" i="15"/>
  <c r="A3100" i="15"/>
  <c r="A3101" i="15"/>
  <c r="A3102" i="15"/>
  <c r="A3103" i="15"/>
  <c r="A3104" i="15"/>
  <c r="A3105" i="15"/>
  <c r="A3106" i="15"/>
  <c r="A3107" i="15"/>
  <c r="A3108" i="15"/>
  <c r="A3109" i="15"/>
  <c r="A3110" i="15"/>
  <c r="A3111" i="15"/>
  <c r="A3112" i="15"/>
  <c r="A3113" i="15"/>
  <c r="A3114" i="15"/>
  <c r="A3115" i="15"/>
  <c r="A3116" i="15"/>
  <c r="A3117" i="15"/>
  <c r="A3118" i="15"/>
  <c r="A3119" i="15"/>
  <c r="A3120" i="15"/>
  <c r="A3121" i="15"/>
  <c r="A3122" i="15"/>
  <c r="A3123" i="15"/>
  <c r="A3124" i="15"/>
  <c r="A3125" i="15"/>
  <c r="A3126" i="15"/>
  <c r="A3127" i="15"/>
  <c r="A3128" i="15"/>
  <c r="A3129" i="15"/>
  <c r="A3130" i="15"/>
  <c r="A3131" i="15"/>
  <c r="A3132" i="15"/>
  <c r="A3133" i="15"/>
  <c r="A3134" i="15"/>
  <c r="A3135" i="15"/>
  <c r="A3136" i="15"/>
  <c r="A3137" i="15"/>
  <c r="A3138" i="15"/>
  <c r="A3139" i="15"/>
  <c r="A3140" i="15"/>
  <c r="A3141" i="15"/>
  <c r="A3142" i="15"/>
  <c r="A3143" i="15"/>
  <c r="A3144" i="15"/>
  <c r="A3145" i="15"/>
  <c r="A3146" i="15"/>
  <c r="A3147" i="15"/>
  <c r="A3148" i="15"/>
  <c r="A3149" i="15"/>
  <c r="A3150" i="15"/>
  <c r="A3151" i="15"/>
  <c r="A3152" i="15"/>
  <c r="A3153" i="15"/>
  <c r="A3154" i="15"/>
  <c r="A3155" i="15"/>
  <c r="A3156" i="15"/>
  <c r="A3157" i="15"/>
  <c r="A3158" i="15"/>
  <c r="A3159" i="15"/>
  <c r="A3160" i="15"/>
  <c r="A3161" i="15"/>
  <c r="A3162" i="15"/>
  <c r="A3163" i="15"/>
  <c r="A3164" i="15"/>
  <c r="A3165" i="15"/>
  <c r="A3166" i="15"/>
  <c r="A3167" i="15"/>
  <c r="A3168" i="15"/>
  <c r="A3169" i="15"/>
  <c r="A3170" i="15"/>
  <c r="A3171" i="15"/>
  <c r="A3172" i="15"/>
  <c r="A3173" i="15"/>
  <c r="A3174" i="15"/>
  <c r="A3175" i="15"/>
  <c r="A3176" i="15"/>
  <c r="A3177" i="15"/>
  <c r="A3178" i="15"/>
  <c r="A3179" i="15"/>
  <c r="A3180" i="15"/>
  <c r="A3181" i="15"/>
  <c r="A3182" i="15"/>
  <c r="A3183" i="15"/>
  <c r="A3184" i="15"/>
  <c r="A3185" i="15"/>
  <c r="A3186" i="15"/>
  <c r="A3187" i="15"/>
  <c r="A3188" i="15"/>
  <c r="A3189" i="15"/>
  <c r="A3190" i="15"/>
  <c r="A3191" i="15"/>
  <c r="A3192" i="15"/>
  <c r="A3193" i="15"/>
  <c r="A3194" i="15"/>
  <c r="A3195" i="15"/>
  <c r="A3196" i="15"/>
  <c r="A3197" i="15"/>
  <c r="A3198" i="15"/>
  <c r="A3199" i="15"/>
  <c r="A3200" i="15"/>
  <c r="A3201" i="15"/>
  <c r="A3202" i="15"/>
  <c r="A3203" i="15"/>
  <c r="A4" i="15"/>
  <c r="D4" i="15" l="1"/>
  <c r="D3" i="15"/>
  <c r="B14" i="2" l="1"/>
  <c r="B13" i="2"/>
  <c r="B12" i="2"/>
  <c r="B11" i="2"/>
  <c r="B10" i="2"/>
  <c r="B9" i="2"/>
  <c r="B8" i="2"/>
  <c r="B7" i="2"/>
  <c r="W4" i="15" l="1" a="1"/>
  <c r="W4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71305-F5CF-482E-8510-A677C400F9FD}" keepAlive="1" name="ModelConnection_DonnéesExternes_2" description="Modèle de données" type="5" refreshedVersion="6" minRefreshableVersion="5" saveData="1">
    <dbPr connection="Data Model Connection" command="DGS1MO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6EFA55D-CF09-4A9E-87DB-2A2848C392FF}" keepAlive="1" name="ModelConnection_DonnéesExternes_3" description="Modèle de données" type="5" refreshedVersion="6" minRefreshableVersion="5" saveData="1">
    <dbPr connection="Data Model Connection" command="DGS3MO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0DFAC59-2E1E-44D3-9120-CE7AD1169354}" keepAlive="1" name="Requête - DFF" description="Connexion à la requête « DFF » dans le classeur." type="5" refreshedVersion="6" background="1" saveData="1">
    <dbPr connection="Provider=Microsoft.Mashup.OleDb.1;Data Source=$Workbook$;Location=DFF;Extended Properties=&quot;&quot;" command="SELECT * FROM [DFF]"/>
  </connection>
  <connection id="4" xr16:uid="{4BF0BDC6-5DF6-436C-8C5D-F6451AD4B060}" keepAlive="1" name="Requête - DGS1" description="Connexion à la requête « DGS1 » dans le classeur." type="5" refreshedVersion="6" background="1" saveData="1">
    <dbPr connection="Provider=Microsoft.Mashup.OleDb.1;Data Source=$Workbook$;Location=DGS1;Extended Properties=&quot;&quot;" command="SELECT * FROM [DGS1]"/>
  </connection>
  <connection id="5" xr16:uid="{F166446B-BC29-4E4D-BE98-32ADBC81AD71}" keepAlive="1" name="Requête - DGS10" description="Connexion à la requête « DGS10 » dans le classeur." type="5" refreshedVersion="6" background="1" saveData="1">
    <dbPr connection="Provider=Microsoft.Mashup.OleDb.1;Data Source=$Workbook$;Location=DGS10;Extended Properties=&quot;&quot;" command="SELECT * FROM [DGS10]"/>
  </connection>
  <connection id="6" xr16:uid="{D1F34F3E-1B68-43B3-8746-FA90C060BEEA}" name="Requête - DGS1MO" description="Connexion à la requête « DGS1MO » dans le classeur." type="100" refreshedVersion="6" minRefreshableVersion="5">
    <extLst>
      <ext xmlns:x15="http://schemas.microsoft.com/office/spreadsheetml/2010/11/main" uri="{DE250136-89BD-433C-8126-D09CA5730AF9}">
        <x15:connection id="c26a7e06-d719-468f-996c-7d8d8024cbc4"/>
      </ext>
    </extLst>
  </connection>
  <connection id="7" xr16:uid="{AF4DEC65-1CD3-48BE-9606-84649D488270}" keepAlive="1" name="Requête - DGS2" description="Connexion à la requête « DGS2 » dans le classeur." type="5" refreshedVersion="6" background="1" saveData="1">
    <dbPr connection="Provider=Microsoft.Mashup.OleDb.1;Data Source=$Workbook$;Location=DGS2;Extended Properties=&quot;&quot;" command="SELECT * FROM [DGS2]"/>
  </connection>
  <connection id="8" xr16:uid="{03110EC0-EC3A-461A-87CC-7ACF01AE5DF3}" keepAlive="1" name="Requête - DGS20" description="Connexion à la requête « DGS20 » dans le classeur." type="5" refreshedVersion="6" background="1" saveData="1">
    <dbPr connection="Provider=Microsoft.Mashup.OleDb.1;Data Source=$Workbook$;Location=DGS20;Extended Properties=&quot;&quot;" command="SELECT * FROM [DGS20]"/>
  </connection>
  <connection id="9" xr16:uid="{6B96094D-AF2D-4DDB-9A30-E7F259DA077E}" keepAlive="1" name="Requête - DGS3" description="Connexion à la requête « DGS3 » dans le classeur." type="5" refreshedVersion="6" background="1" saveData="1">
    <dbPr connection="Provider=Microsoft.Mashup.OleDb.1;Data Source=$Workbook$;Location=DGS3;Extended Properties=&quot;&quot;" command="SELECT * FROM [DGS3]"/>
  </connection>
  <connection id="10" xr16:uid="{E3FB1630-1377-4501-9E81-EC137E207B22}" keepAlive="1" name="Requête - DGS30" description="Connexion à la requête « DGS30 » dans le classeur." type="5" refreshedVersion="6" background="1" saveData="1">
    <dbPr connection="Provider=Microsoft.Mashup.OleDb.1;Data Source=$Workbook$;Location=DGS30;Extended Properties=&quot;&quot;" command="SELECT * FROM [DGS30]"/>
  </connection>
  <connection id="11" xr16:uid="{6584E22D-4672-49C0-A413-5F462F9E999E}" name="Requête - DGS3MO" description="Connexion à la requête « DGS3MO » dans le classeur." type="100" refreshedVersion="6" minRefreshableVersion="5">
    <extLst>
      <ext xmlns:x15="http://schemas.microsoft.com/office/spreadsheetml/2010/11/main" uri="{DE250136-89BD-433C-8126-D09CA5730AF9}">
        <x15:connection id="4d5e4291-61c7-4b63-98db-2b829fb30619"/>
      </ext>
    </extLst>
  </connection>
  <connection id="12" xr16:uid="{CF5CF228-43D7-4794-83C0-CB134EFDEE6A}" keepAlive="1" name="Requête - DGS5" description="Connexion à la requête « DGS5 » dans le classeur." type="5" refreshedVersion="6" background="1" saveData="1">
    <dbPr connection="Provider=Microsoft.Mashup.OleDb.1;Data Source=$Workbook$;Location=DGS5;Extended Properties=&quot;&quot;" command="SELECT * FROM [DGS5]"/>
  </connection>
  <connection id="13" xr16:uid="{CA83D4E2-B8B0-4C3C-AC0D-592F283B6400}" keepAlive="1" name="Requête - DGS6MO" description="Connexion à la requête « DGS6MO » dans le classeur." type="5" refreshedVersion="6" background="1" saveData="1">
    <dbPr connection="Provider=Microsoft.Mashup.OleDb.1;Data Source=$Workbook$;Location=DGS6MO;Extended Properties=&quot;&quot;" command="SELECT * FROM [DGS6MO]"/>
  </connection>
  <connection id="14" xr16:uid="{0E9A7E30-C8D4-48E4-AEB5-A1F644DBEA0F}" keepAlive="1" name="Requête - DGS7" description="Connexion à la requête « DGS7 » dans le classeur." type="5" refreshedVersion="6" background="1" saveData="1">
    <dbPr connection="Provider=Microsoft.Mashup.OleDb.1;Data Source=$Workbook$;Location=DGS7;Extended Properties=&quot;&quot;" command="SELECT * FROM [DGS7]"/>
  </connection>
  <connection id="15" xr16:uid="{EC22DEFB-91E8-407C-8729-2F039893AC66}" keepAlive="1" name="ThisWorkbookDataModel" description="Modèle de donnée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<sst xmlns="http://schemas.openxmlformats.org/spreadsheetml/2006/main" count="64" uniqueCount="38">
  <si>
    <t>Sources</t>
  </si>
  <si>
    <t>Fed Fund Rate</t>
  </si>
  <si>
    <t>DATE</t>
  </si>
  <si>
    <t>1 month</t>
  </si>
  <si>
    <t>3 months</t>
  </si>
  <si>
    <t>6 months</t>
  </si>
  <si>
    <t>1mo</t>
  </si>
  <si>
    <t>3mo</t>
  </si>
  <si>
    <t>1y</t>
  </si>
  <si>
    <t>6mo</t>
  </si>
  <si>
    <t>2y</t>
  </si>
  <si>
    <t>3y</t>
  </si>
  <si>
    <t>5y</t>
  </si>
  <si>
    <t>7y</t>
  </si>
  <si>
    <t>10y</t>
  </si>
  <si>
    <t>20y</t>
  </si>
  <si>
    <t>30y</t>
  </si>
  <si>
    <t>FED Funds</t>
  </si>
  <si>
    <t>Index</t>
  </si>
  <si>
    <t>https://fred.stlouisfed.org/graph/fredgraph.csv?id=DGS30&amp;fq=Weekly%2C%20Ending%20Sunday</t>
  </si>
  <si>
    <t>https://fred.stlouisfed.org/graph/fredgraph.csv?id=DFF&amp;fq=Weekly%2C%20Ending%20Sunday</t>
  </si>
  <si>
    <t>https://fred.stlouisfed.org/graph/fredgraph.csv?id=DGS1MO&amp;fq=Weekly%2C%20Ending%20Sunday</t>
  </si>
  <si>
    <t>https://fred.stlouisfed.org/graph/fredgraph.csv?id=DGS3MO&amp;fq=Weekly%2C%20Ending%20Sunday</t>
  </si>
  <si>
    <t>https://fred.stlouisfed.org/graph/fredgraph.csv?id=DGS6MO&amp;fq=Weekly%2C%20Ending%20Sunday</t>
  </si>
  <si>
    <t>https://fred.stlouisfed.org/graph/fredgraph.csv?id=DGS1&amp;fq=Weekly%2C%20Ending%20Sunday</t>
  </si>
  <si>
    <t>https://fred.stlouisfed.org/graph/fredgraph.csv?id=DGS2&amp;fq=Weekly%2C%20Ending%20Sunday</t>
  </si>
  <si>
    <t>https://fred.stlouisfed.org/graph/fredgraph.csv?id=DGS3&amp;fq=Weekly%2C%20Ending%20Sunday</t>
  </si>
  <si>
    <t>https://fred.stlouisfed.org/graph/fredgraph.csv?id=DGS5&amp;fq=Weekly%2C%20Ending%20Sunday</t>
  </si>
  <si>
    <t>https://fred.stlouisfed.org/graph/fredgraph.csv?id=DGS7&amp;fq=Weekly%2C%20Ending%20Sunday</t>
  </si>
  <si>
    <t>https://fred.stlouisfed.org/graph/fredgraph.csv?id=DGS10&amp;fq=Weekly%2C%20Ending%20Sunday</t>
  </si>
  <si>
    <t>https://fred.stlouisfed.org/graph/fredgraph.csv?id=DGS20&amp;fq=Weekly%2C%20Ending%20Sunday</t>
  </si>
  <si>
    <t>USER NOTE:</t>
  </si>
  <si>
    <t>Select a maturity from cells B2 &amp; C2 by clicking on the cell and using the drop-down form</t>
  </si>
  <si>
    <t>Select Maturity:</t>
  </si>
  <si>
    <t>&gt;&gt;&gt;</t>
  </si>
  <si>
    <t>Min Date</t>
  </si>
  <si>
    <t>Check Date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</si>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</sst>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1" applyNumberFormat="0" applyAlignment="0" applyProtection="0"/>
  </cellStyleXfs>
  <cellXfs count="22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1" fontId="0" fillId="0" borderId="0" xfId="0" applyNumberFormat="1"/>
    <xf numFmtId="0" fontId="2" fillId="0" borderId="0" xfId="0" applyFont="1"/>
    <xf numFmtId="0" fontId="5" fillId="3" borderId="2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/>
    <xf numFmtId="0" fontId="0" fillId="0" borderId="0" xfId="0" applyFont="1"/>
    <xf numFmtId="0" fontId="0" fillId="0" borderId="0" xfId="0" applyAlignment="1">
      <alignment horizontal="right"/>
    </xf>
    <xf numFmtId="0" fontId="4" fillId="2" borderId="1" xfId="2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5" fillId="3" borderId="2" xfId="0" applyNumberFormat="1" applyFont="1" applyFill="1" applyBorder="1"/>
    <xf numFmtId="0" fontId="3" fillId="0" borderId="0" xfId="0" applyNumberFormat="1" applyFont="1" applyAlignment="1">
      <alignment horizontal="center"/>
    </xf>
    <xf numFmtId="0" fontId="4" fillId="2" borderId="1" xfId="2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/>
  </cellXfs>
  <cellStyles count="3">
    <cellStyle name="Entrée" xfId="2" builtinId="20"/>
    <cellStyle name="Lien hypertexte" xfId="1" builtinId="8"/>
    <cellStyle name="Normal" xfId="0" builtinId="0"/>
  </cellStyles>
  <dxfs count="13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100" b="1">
                <a:solidFill>
                  <a:schemeClr val="bg1"/>
                </a:solidFill>
              </a:rPr>
              <a:t>US Yield Curve - Comparative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518263736888485"/>
          <c:y val="0.11129417180197779"/>
          <c:w val="0.86037692941811872"/>
          <c:h val="0.72931117101870524"/>
        </c:manualLayout>
      </c:layout>
      <c:lineChart>
        <c:grouping val="standard"/>
        <c:varyColors val="0"/>
        <c:ser>
          <c:idx val="0"/>
          <c:order val="0"/>
          <c:tx>
            <c:strRef>
              <c:f>'Yield Curve'!$B$3</c:f>
              <c:strCache>
                <c:ptCount val="1"/>
                <c:pt idx="0">
                  <c:v>30/07/2023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1">
                  <a:alpha val="50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Curve'!$C$3:$N$3</c:f>
              <c:numCache>
                <c:formatCode>0.000</c:formatCode>
                <c:ptCount val="12"/>
                <c:pt idx="0">
                  <c:v>5.2228571428571433</c:v>
                </c:pt>
                <c:pt idx="1">
                  <c:v>5.46</c:v>
                </c:pt>
                <c:pt idx="2">
                  <c:v>5.5119999999999996</c:v>
                </c:pt>
                <c:pt idx="3">
                  <c:v>5.5540000000000003</c:v>
                </c:pt>
                <c:pt idx="4">
                  <c:v>5.38</c:v>
                </c:pt>
                <c:pt idx="5">
                  <c:v>4.8520000000000003</c:v>
                </c:pt>
                <c:pt idx="6">
                  <c:v>4.516</c:v>
                </c:pt>
                <c:pt idx="7">
                  <c:v>4.1580000000000004</c:v>
                </c:pt>
                <c:pt idx="8">
                  <c:v>4.05</c:v>
                </c:pt>
                <c:pt idx="9">
                  <c:v>3.92</c:v>
                </c:pt>
                <c:pt idx="10">
                  <c:v>4.17</c:v>
                </c:pt>
                <c:pt idx="11">
                  <c:v>3.98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50-4293-A475-E6B377231DBE}"/>
            </c:ext>
          </c:extLst>
        </c:ser>
        <c:ser>
          <c:idx val="1"/>
          <c:order val="1"/>
          <c:tx>
            <c:strRef>
              <c:f>'Yield Curve'!$B$4</c:f>
              <c:strCache>
                <c:ptCount val="1"/>
                <c:pt idx="0">
                  <c:v>29/08/2021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Curve'!$C$4:$N$4</c:f>
              <c:numCache>
                <c:formatCode>0.000</c:formatCode>
                <c:ptCount val="12"/>
                <c:pt idx="0">
                  <c:v>7.7142857142857138E-2</c:v>
                </c:pt>
                <c:pt idx="1">
                  <c:v>0.04</c:v>
                </c:pt>
                <c:pt idx="2">
                  <c:v>4.8000000000000001E-2</c:v>
                </c:pt>
                <c:pt idx="3">
                  <c:v>5.6000000000000001E-2</c:v>
                </c:pt>
                <c:pt idx="4">
                  <c:v>7.3999999999999996E-2</c:v>
                </c:pt>
                <c:pt idx="5">
                  <c:v>0.20200000000000001</c:v>
                </c:pt>
                <c:pt idx="6">
                  <c:v>0.41199999999999998</c:v>
                </c:pt>
                <c:pt idx="7">
                  <c:v>0.77600000000000002</c:v>
                </c:pt>
                <c:pt idx="8">
                  <c:v>1.0780000000000001</c:v>
                </c:pt>
                <c:pt idx="9">
                  <c:v>1.304</c:v>
                </c:pt>
                <c:pt idx="10">
                  <c:v>1.8420000000000001</c:v>
                </c:pt>
                <c:pt idx="11">
                  <c:v>1.9159999999999999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150-4293-A475-E6B377231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573376"/>
        <c:axId val="1963009088"/>
      </c:lineChart>
      <c:catAx>
        <c:axId val="132857337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3009088"/>
        <c:crosses val="autoZero"/>
        <c:auto val="1"/>
        <c:lblAlgn val="ctr"/>
        <c:lblOffset val="100"/>
        <c:noMultiLvlLbl val="0"/>
      </c:catAx>
      <c:valAx>
        <c:axId val="196300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bg1"/>
                    </a:solidFill>
                  </a:rPr>
                  <a:t>% Yield (Annualised)</a:t>
                </a:r>
              </a:p>
            </c:rich>
          </c:tx>
          <c:layout>
            <c:manualLayout>
              <c:xMode val="edge"/>
              <c:yMode val="edge"/>
              <c:x val="4.6833169291338586E-2"/>
              <c:y val="0.362501664286508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8573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25400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'Curve Analysis'!$D$3</c:f>
              <c:strCache>
                <c:ptCount val="1"/>
                <c:pt idx="0">
                  <c:v>10y - 1y Spread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'Curve Analysis'!$A$4:$A$3203</c:f>
              <c:numCache>
                <c:formatCode>m/d/yyyy</c:formatCode>
                <c:ptCount val="3200"/>
                <c:pt idx="0">
                  <c:v>45123</c:v>
                </c:pt>
                <c:pt idx="1">
                  <c:v>45116</c:v>
                </c:pt>
                <c:pt idx="2">
                  <c:v>45109</c:v>
                </c:pt>
                <c:pt idx="3">
                  <c:v>45102</c:v>
                </c:pt>
                <c:pt idx="4">
                  <c:v>45095</c:v>
                </c:pt>
                <c:pt idx="5">
                  <c:v>45088</c:v>
                </c:pt>
                <c:pt idx="6">
                  <c:v>45081</c:v>
                </c:pt>
                <c:pt idx="7">
                  <c:v>45074</c:v>
                </c:pt>
                <c:pt idx="8">
                  <c:v>45067</c:v>
                </c:pt>
                <c:pt idx="9">
                  <c:v>45060</c:v>
                </c:pt>
                <c:pt idx="10">
                  <c:v>45053</c:v>
                </c:pt>
                <c:pt idx="11">
                  <c:v>45046</c:v>
                </c:pt>
                <c:pt idx="12">
                  <c:v>45039</c:v>
                </c:pt>
                <c:pt idx="13">
                  <c:v>45032</c:v>
                </c:pt>
                <c:pt idx="14">
                  <c:v>45025</c:v>
                </c:pt>
                <c:pt idx="15">
                  <c:v>45018</c:v>
                </c:pt>
                <c:pt idx="16">
                  <c:v>45011</c:v>
                </c:pt>
                <c:pt idx="17">
                  <c:v>45004</c:v>
                </c:pt>
                <c:pt idx="18">
                  <c:v>44997</c:v>
                </c:pt>
                <c:pt idx="19">
                  <c:v>44990</c:v>
                </c:pt>
                <c:pt idx="20">
                  <c:v>44983</c:v>
                </c:pt>
                <c:pt idx="21">
                  <c:v>44976</c:v>
                </c:pt>
                <c:pt idx="22">
                  <c:v>44969</c:v>
                </c:pt>
                <c:pt idx="23">
                  <c:v>44962</c:v>
                </c:pt>
                <c:pt idx="24">
                  <c:v>44955</c:v>
                </c:pt>
                <c:pt idx="25">
                  <c:v>44948</c:v>
                </c:pt>
                <c:pt idx="26">
                  <c:v>44941</c:v>
                </c:pt>
                <c:pt idx="27">
                  <c:v>44934</c:v>
                </c:pt>
                <c:pt idx="28">
                  <c:v>44927</c:v>
                </c:pt>
                <c:pt idx="29">
                  <c:v>44920</c:v>
                </c:pt>
                <c:pt idx="30">
                  <c:v>44913</c:v>
                </c:pt>
                <c:pt idx="31">
                  <c:v>44906</c:v>
                </c:pt>
                <c:pt idx="32">
                  <c:v>44899</c:v>
                </c:pt>
                <c:pt idx="33">
                  <c:v>44892</c:v>
                </c:pt>
                <c:pt idx="34">
                  <c:v>44885</c:v>
                </c:pt>
                <c:pt idx="35">
                  <c:v>44878</c:v>
                </c:pt>
                <c:pt idx="36">
                  <c:v>44871</c:v>
                </c:pt>
                <c:pt idx="37">
                  <c:v>44864</c:v>
                </c:pt>
                <c:pt idx="38">
                  <c:v>44857</c:v>
                </c:pt>
                <c:pt idx="39">
                  <c:v>44850</c:v>
                </c:pt>
                <c:pt idx="40">
                  <c:v>44843</c:v>
                </c:pt>
                <c:pt idx="41">
                  <c:v>44836</c:v>
                </c:pt>
                <c:pt idx="42">
                  <c:v>44829</c:v>
                </c:pt>
                <c:pt idx="43">
                  <c:v>44822</c:v>
                </c:pt>
                <c:pt idx="44">
                  <c:v>44815</c:v>
                </c:pt>
                <c:pt idx="45">
                  <c:v>44808</c:v>
                </c:pt>
                <c:pt idx="46">
                  <c:v>44801</c:v>
                </c:pt>
                <c:pt idx="47">
                  <c:v>44794</c:v>
                </c:pt>
                <c:pt idx="48">
                  <c:v>44787</c:v>
                </c:pt>
                <c:pt idx="49">
                  <c:v>44780</c:v>
                </c:pt>
                <c:pt idx="50">
                  <c:v>44773</c:v>
                </c:pt>
                <c:pt idx="51">
                  <c:v>44766</c:v>
                </c:pt>
                <c:pt idx="52">
                  <c:v>44759</c:v>
                </c:pt>
                <c:pt idx="53">
                  <c:v>44752</c:v>
                </c:pt>
                <c:pt idx="54">
                  <c:v>44745</c:v>
                </c:pt>
                <c:pt idx="55">
                  <c:v>44738</c:v>
                </c:pt>
                <c:pt idx="56">
                  <c:v>44731</c:v>
                </c:pt>
                <c:pt idx="57">
                  <c:v>44724</c:v>
                </c:pt>
                <c:pt idx="58">
                  <c:v>44717</c:v>
                </c:pt>
                <c:pt idx="59">
                  <c:v>44710</c:v>
                </c:pt>
                <c:pt idx="60">
                  <c:v>44703</c:v>
                </c:pt>
                <c:pt idx="61">
                  <c:v>44696</c:v>
                </c:pt>
                <c:pt idx="62">
                  <c:v>44689</c:v>
                </c:pt>
                <c:pt idx="63">
                  <c:v>44682</c:v>
                </c:pt>
                <c:pt idx="64">
                  <c:v>44675</c:v>
                </c:pt>
                <c:pt idx="65">
                  <c:v>44668</c:v>
                </c:pt>
                <c:pt idx="66">
                  <c:v>44661</c:v>
                </c:pt>
                <c:pt idx="67">
                  <c:v>44654</c:v>
                </c:pt>
                <c:pt idx="68">
                  <c:v>44647</c:v>
                </c:pt>
                <c:pt idx="69">
                  <c:v>44640</c:v>
                </c:pt>
                <c:pt idx="70">
                  <c:v>44633</c:v>
                </c:pt>
                <c:pt idx="71">
                  <c:v>44626</c:v>
                </c:pt>
                <c:pt idx="72">
                  <c:v>44619</c:v>
                </c:pt>
                <c:pt idx="73">
                  <c:v>44612</c:v>
                </c:pt>
                <c:pt idx="74">
                  <c:v>44605</c:v>
                </c:pt>
                <c:pt idx="75">
                  <c:v>44598</c:v>
                </c:pt>
                <c:pt idx="76">
                  <c:v>44591</c:v>
                </c:pt>
                <c:pt idx="77">
                  <c:v>44584</c:v>
                </c:pt>
                <c:pt idx="78">
                  <c:v>44577</c:v>
                </c:pt>
                <c:pt idx="79">
                  <c:v>44570</c:v>
                </c:pt>
                <c:pt idx="80">
                  <c:v>44563</c:v>
                </c:pt>
                <c:pt idx="81">
                  <c:v>44556</c:v>
                </c:pt>
                <c:pt idx="82">
                  <c:v>44549</c:v>
                </c:pt>
                <c:pt idx="83">
                  <c:v>44542</c:v>
                </c:pt>
                <c:pt idx="84">
                  <c:v>44535</c:v>
                </c:pt>
                <c:pt idx="85">
                  <c:v>44528</c:v>
                </c:pt>
                <c:pt idx="86">
                  <c:v>44521</c:v>
                </c:pt>
                <c:pt idx="87">
                  <c:v>44514</c:v>
                </c:pt>
                <c:pt idx="88">
                  <c:v>44507</c:v>
                </c:pt>
                <c:pt idx="89">
                  <c:v>44500</c:v>
                </c:pt>
                <c:pt idx="90">
                  <c:v>44493</c:v>
                </c:pt>
                <c:pt idx="91">
                  <c:v>44486</c:v>
                </c:pt>
                <c:pt idx="92">
                  <c:v>44479</c:v>
                </c:pt>
                <c:pt idx="93">
                  <c:v>44472</c:v>
                </c:pt>
                <c:pt idx="94">
                  <c:v>44465</c:v>
                </c:pt>
                <c:pt idx="95">
                  <c:v>44458</c:v>
                </c:pt>
                <c:pt idx="96">
                  <c:v>44451</c:v>
                </c:pt>
                <c:pt idx="97">
                  <c:v>44444</c:v>
                </c:pt>
                <c:pt idx="98">
                  <c:v>44437</c:v>
                </c:pt>
                <c:pt idx="99">
                  <c:v>44430</c:v>
                </c:pt>
                <c:pt idx="100">
                  <c:v>44423</c:v>
                </c:pt>
                <c:pt idx="101">
                  <c:v>44416</c:v>
                </c:pt>
                <c:pt idx="102">
                  <c:v>44409</c:v>
                </c:pt>
                <c:pt idx="103">
                  <c:v>44402</c:v>
                </c:pt>
                <c:pt idx="104">
                  <c:v>44395</c:v>
                </c:pt>
                <c:pt idx="105">
                  <c:v>44388</c:v>
                </c:pt>
                <c:pt idx="106">
                  <c:v>44381</c:v>
                </c:pt>
                <c:pt idx="107">
                  <c:v>44374</c:v>
                </c:pt>
                <c:pt idx="108">
                  <c:v>44367</c:v>
                </c:pt>
                <c:pt idx="109">
                  <c:v>44360</c:v>
                </c:pt>
                <c:pt idx="110">
                  <c:v>44353</c:v>
                </c:pt>
                <c:pt idx="111">
                  <c:v>44346</c:v>
                </c:pt>
                <c:pt idx="112">
                  <c:v>44339</c:v>
                </c:pt>
                <c:pt idx="113">
                  <c:v>44332</c:v>
                </c:pt>
                <c:pt idx="114">
                  <c:v>44325</c:v>
                </c:pt>
                <c:pt idx="115">
                  <c:v>44318</c:v>
                </c:pt>
                <c:pt idx="116">
                  <c:v>44311</c:v>
                </c:pt>
                <c:pt idx="117">
                  <c:v>44304</c:v>
                </c:pt>
                <c:pt idx="118">
                  <c:v>44297</c:v>
                </c:pt>
                <c:pt idx="119">
                  <c:v>44290</c:v>
                </c:pt>
                <c:pt idx="120">
                  <c:v>44283</c:v>
                </c:pt>
                <c:pt idx="121">
                  <c:v>44276</c:v>
                </c:pt>
                <c:pt idx="122">
                  <c:v>44269</c:v>
                </c:pt>
                <c:pt idx="123">
                  <c:v>44262</c:v>
                </c:pt>
                <c:pt idx="124">
                  <c:v>44255</c:v>
                </c:pt>
                <c:pt idx="125">
                  <c:v>44248</c:v>
                </c:pt>
                <c:pt idx="126">
                  <c:v>44241</c:v>
                </c:pt>
                <c:pt idx="127">
                  <c:v>44234</c:v>
                </c:pt>
                <c:pt idx="128">
                  <c:v>44227</c:v>
                </c:pt>
                <c:pt idx="129">
                  <c:v>44220</c:v>
                </c:pt>
                <c:pt idx="130">
                  <c:v>44213</c:v>
                </c:pt>
                <c:pt idx="131">
                  <c:v>44206</c:v>
                </c:pt>
                <c:pt idx="132">
                  <c:v>44199</c:v>
                </c:pt>
                <c:pt idx="133">
                  <c:v>44192</c:v>
                </c:pt>
                <c:pt idx="134">
                  <c:v>44185</c:v>
                </c:pt>
                <c:pt idx="135">
                  <c:v>44178</c:v>
                </c:pt>
                <c:pt idx="136">
                  <c:v>44171</c:v>
                </c:pt>
                <c:pt idx="137">
                  <c:v>44164</c:v>
                </c:pt>
                <c:pt idx="138">
                  <c:v>44157</c:v>
                </c:pt>
                <c:pt idx="139">
                  <c:v>44150</c:v>
                </c:pt>
                <c:pt idx="140">
                  <c:v>44143</c:v>
                </c:pt>
                <c:pt idx="141">
                  <c:v>44136</c:v>
                </c:pt>
                <c:pt idx="142">
                  <c:v>44129</c:v>
                </c:pt>
                <c:pt idx="143">
                  <c:v>44122</c:v>
                </c:pt>
                <c:pt idx="144">
                  <c:v>44115</c:v>
                </c:pt>
                <c:pt idx="145">
                  <c:v>44108</c:v>
                </c:pt>
                <c:pt idx="146">
                  <c:v>44101</c:v>
                </c:pt>
                <c:pt idx="147">
                  <c:v>44094</c:v>
                </c:pt>
                <c:pt idx="148">
                  <c:v>44087</c:v>
                </c:pt>
                <c:pt idx="149">
                  <c:v>44080</c:v>
                </c:pt>
                <c:pt idx="150">
                  <c:v>44073</c:v>
                </c:pt>
                <c:pt idx="151">
                  <c:v>44066</c:v>
                </c:pt>
                <c:pt idx="152">
                  <c:v>44059</c:v>
                </c:pt>
                <c:pt idx="153">
                  <c:v>44052</c:v>
                </c:pt>
                <c:pt idx="154">
                  <c:v>44045</c:v>
                </c:pt>
                <c:pt idx="155">
                  <c:v>44038</c:v>
                </c:pt>
                <c:pt idx="156">
                  <c:v>44031</c:v>
                </c:pt>
                <c:pt idx="157">
                  <c:v>44024</c:v>
                </c:pt>
                <c:pt idx="158">
                  <c:v>44017</c:v>
                </c:pt>
                <c:pt idx="159">
                  <c:v>44010</c:v>
                </c:pt>
                <c:pt idx="160">
                  <c:v>44003</c:v>
                </c:pt>
                <c:pt idx="161">
                  <c:v>43996</c:v>
                </c:pt>
                <c:pt idx="162">
                  <c:v>43989</c:v>
                </c:pt>
                <c:pt idx="163">
                  <c:v>43982</c:v>
                </c:pt>
                <c:pt idx="164">
                  <c:v>43975</c:v>
                </c:pt>
                <c:pt idx="165">
                  <c:v>43968</c:v>
                </c:pt>
                <c:pt idx="166">
                  <c:v>43961</c:v>
                </c:pt>
                <c:pt idx="167">
                  <c:v>43954</c:v>
                </c:pt>
                <c:pt idx="168">
                  <c:v>43947</c:v>
                </c:pt>
                <c:pt idx="169">
                  <c:v>43940</c:v>
                </c:pt>
                <c:pt idx="170">
                  <c:v>43933</c:v>
                </c:pt>
                <c:pt idx="171">
                  <c:v>43926</c:v>
                </c:pt>
                <c:pt idx="172">
                  <c:v>43919</c:v>
                </c:pt>
                <c:pt idx="173">
                  <c:v>43912</c:v>
                </c:pt>
                <c:pt idx="174">
                  <c:v>43905</c:v>
                </c:pt>
                <c:pt idx="175">
                  <c:v>43898</c:v>
                </c:pt>
                <c:pt idx="176">
                  <c:v>43891</c:v>
                </c:pt>
                <c:pt idx="177">
                  <c:v>43884</c:v>
                </c:pt>
                <c:pt idx="178">
                  <c:v>43877</c:v>
                </c:pt>
                <c:pt idx="179">
                  <c:v>43870</c:v>
                </c:pt>
                <c:pt idx="180">
                  <c:v>43863</c:v>
                </c:pt>
                <c:pt idx="181">
                  <c:v>43856</c:v>
                </c:pt>
                <c:pt idx="182">
                  <c:v>43849</c:v>
                </c:pt>
                <c:pt idx="183">
                  <c:v>43842</c:v>
                </c:pt>
                <c:pt idx="184">
                  <c:v>43835</c:v>
                </c:pt>
                <c:pt idx="185">
                  <c:v>43828</c:v>
                </c:pt>
                <c:pt idx="186">
                  <c:v>43821</c:v>
                </c:pt>
                <c:pt idx="187">
                  <c:v>43814</c:v>
                </c:pt>
                <c:pt idx="188">
                  <c:v>43807</c:v>
                </c:pt>
                <c:pt idx="189">
                  <c:v>43800</c:v>
                </c:pt>
                <c:pt idx="190">
                  <c:v>43793</c:v>
                </c:pt>
                <c:pt idx="191">
                  <c:v>43786</c:v>
                </c:pt>
                <c:pt idx="192">
                  <c:v>43779</c:v>
                </c:pt>
                <c:pt idx="193">
                  <c:v>43772</c:v>
                </c:pt>
                <c:pt idx="194">
                  <c:v>43765</c:v>
                </c:pt>
                <c:pt idx="195">
                  <c:v>43758</c:v>
                </c:pt>
                <c:pt idx="196">
                  <c:v>43751</c:v>
                </c:pt>
                <c:pt idx="197">
                  <c:v>43744</c:v>
                </c:pt>
                <c:pt idx="198">
                  <c:v>43737</c:v>
                </c:pt>
                <c:pt idx="199">
                  <c:v>43730</c:v>
                </c:pt>
                <c:pt idx="200">
                  <c:v>43723</c:v>
                </c:pt>
                <c:pt idx="201">
                  <c:v>43716</c:v>
                </c:pt>
                <c:pt idx="202">
                  <c:v>43709</c:v>
                </c:pt>
                <c:pt idx="203">
                  <c:v>43702</c:v>
                </c:pt>
                <c:pt idx="204">
                  <c:v>43695</c:v>
                </c:pt>
                <c:pt idx="205">
                  <c:v>43688</c:v>
                </c:pt>
                <c:pt idx="206">
                  <c:v>43681</c:v>
                </c:pt>
                <c:pt idx="207">
                  <c:v>43674</c:v>
                </c:pt>
                <c:pt idx="208">
                  <c:v>43667</c:v>
                </c:pt>
                <c:pt idx="209">
                  <c:v>43660</c:v>
                </c:pt>
                <c:pt idx="210">
                  <c:v>43653</c:v>
                </c:pt>
                <c:pt idx="211">
                  <c:v>43646</c:v>
                </c:pt>
                <c:pt idx="212">
                  <c:v>43639</c:v>
                </c:pt>
                <c:pt idx="213">
                  <c:v>43632</c:v>
                </c:pt>
                <c:pt idx="214">
                  <c:v>43625</c:v>
                </c:pt>
                <c:pt idx="215">
                  <c:v>43618</c:v>
                </c:pt>
                <c:pt idx="216">
                  <c:v>43611</c:v>
                </c:pt>
                <c:pt idx="217">
                  <c:v>43604</c:v>
                </c:pt>
                <c:pt idx="218">
                  <c:v>43597</c:v>
                </c:pt>
                <c:pt idx="219">
                  <c:v>43590</c:v>
                </c:pt>
                <c:pt idx="220">
                  <c:v>43583</c:v>
                </c:pt>
                <c:pt idx="221">
                  <c:v>43576</c:v>
                </c:pt>
                <c:pt idx="222">
                  <c:v>43569</c:v>
                </c:pt>
                <c:pt idx="223">
                  <c:v>43562</c:v>
                </c:pt>
                <c:pt idx="224">
                  <c:v>43555</c:v>
                </c:pt>
                <c:pt idx="225">
                  <c:v>43548</c:v>
                </c:pt>
                <c:pt idx="226">
                  <c:v>43541</c:v>
                </c:pt>
                <c:pt idx="227">
                  <c:v>43534</c:v>
                </c:pt>
                <c:pt idx="228">
                  <c:v>43527</c:v>
                </c:pt>
                <c:pt idx="229">
                  <c:v>43520</c:v>
                </c:pt>
                <c:pt idx="230">
                  <c:v>43513</c:v>
                </c:pt>
                <c:pt idx="231">
                  <c:v>43506</c:v>
                </c:pt>
                <c:pt idx="232">
                  <c:v>43499</c:v>
                </c:pt>
                <c:pt idx="233">
                  <c:v>43492</c:v>
                </c:pt>
                <c:pt idx="234">
                  <c:v>43485</c:v>
                </c:pt>
                <c:pt idx="235">
                  <c:v>43478</c:v>
                </c:pt>
                <c:pt idx="236">
                  <c:v>43471</c:v>
                </c:pt>
                <c:pt idx="237">
                  <c:v>43464</c:v>
                </c:pt>
                <c:pt idx="238">
                  <c:v>43457</c:v>
                </c:pt>
                <c:pt idx="239">
                  <c:v>43450</c:v>
                </c:pt>
                <c:pt idx="240">
                  <c:v>43443</c:v>
                </c:pt>
                <c:pt idx="241">
                  <c:v>43436</c:v>
                </c:pt>
                <c:pt idx="242">
                  <c:v>43429</c:v>
                </c:pt>
                <c:pt idx="243">
                  <c:v>43422</c:v>
                </c:pt>
                <c:pt idx="244">
                  <c:v>43415</c:v>
                </c:pt>
                <c:pt idx="245">
                  <c:v>43408</c:v>
                </c:pt>
                <c:pt idx="246">
                  <c:v>43401</c:v>
                </c:pt>
                <c:pt idx="247">
                  <c:v>43394</c:v>
                </c:pt>
                <c:pt idx="248">
                  <c:v>43387</c:v>
                </c:pt>
                <c:pt idx="249">
                  <c:v>43380</c:v>
                </c:pt>
                <c:pt idx="250">
                  <c:v>43373</c:v>
                </c:pt>
                <c:pt idx="251">
                  <c:v>43366</c:v>
                </c:pt>
                <c:pt idx="252">
                  <c:v>43359</c:v>
                </c:pt>
                <c:pt idx="253">
                  <c:v>43352</c:v>
                </c:pt>
                <c:pt idx="254">
                  <c:v>43345</c:v>
                </c:pt>
                <c:pt idx="255">
                  <c:v>43338</c:v>
                </c:pt>
                <c:pt idx="256">
                  <c:v>43331</c:v>
                </c:pt>
                <c:pt idx="257">
                  <c:v>43324</c:v>
                </c:pt>
                <c:pt idx="258">
                  <c:v>43317</c:v>
                </c:pt>
                <c:pt idx="259">
                  <c:v>43310</c:v>
                </c:pt>
                <c:pt idx="260">
                  <c:v>43303</c:v>
                </c:pt>
                <c:pt idx="261">
                  <c:v>43296</c:v>
                </c:pt>
                <c:pt idx="262">
                  <c:v>43289</c:v>
                </c:pt>
                <c:pt idx="263">
                  <c:v>43282</c:v>
                </c:pt>
                <c:pt idx="264">
                  <c:v>43275</c:v>
                </c:pt>
                <c:pt idx="265">
                  <c:v>43268</c:v>
                </c:pt>
                <c:pt idx="266">
                  <c:v>43261</c:v>
                </c:pt>
                <c:pt idx="267">
                  <c:v>43254</c:v>
                </c:pt>
                <c:pt idx="268">
                  <c:v>43247</c:v>
                </c:pt>
                <c:pt idx="269">
                  <c:v>43240</c:v>
                </c:pt>
                <c:pt idx="270">
                  <c:v>43233</c:v>
                </c:pt>
                <c:pt idx="271">
                  <c:v>43226</c:v>
                </c:pt>
                <c:pt idx="272">
                  <c:v>43219</c:v>
                </c:pt>
                <c:pt idx="273">
                  <c:v>43212</c:v>
                </c:pt>
                <c:pt idx="274">
                  <c:v>43205</c:v>
                </c:pt>
                <c:pt idx="275">
                  <c:v>43198</c:v>
                </c:pt>
                <c:pt idx="276">
                  <c:v>43191</c:v>
                </c:pt>
                <c:pt idx="277">
                  <c:v>43184</c:v>
                </c:pt>
                <c:pt idx="278">
                  <c:v>43177</c:v>
                </c:pt>
                <c:pt idx="279">
                  <c:v>43170</c:v>
                </c:pt>
                <c:pt idx="280">
                  <c:v>43163</c:v>
                </c:pt>
                <c:pt idx="281">
                  <c:v>43156</c:v>
                </c:pt>
                <c:pt idx="282">
                  <c:v>43149</c:v>
                </c:pt>
                <c:pt idx="283">
                  <c:v>43142</c:v>
                </c:pt>
                <c:pt idx="284">
                  <c:v>43135</c:v>
                </c:pt>
                <c:pt idx="285">
                  <c:v>43128</c:v>
                </c:pt>
                <c:pt idx="286">
                  <c:v>43121</c:v>
                </c:pt>
                <c:pt idx="287">
                  <c:v>43114</c:v>
                </c:pt>
                <c:pt idx="288">
                  <c:v>43107</c:v>
                </c:pt>
                <c:pt idx="289">
                  <c:v>43100</c:v>
                </c:pt>
                <c:pt idx="290">
                  <c:v>43093</c:v>
                </c:pt>
                <c:pt idx="291">
                  <c:v>43086</c:v>
                </c:pt>
                <c:pt idx="292">
                  <c:v>43079</c:v>
                </c:pt>
                <c:pt idx="293">
                  <c:v>43072</c:v>
                </c:pt>
                <c:pt idx="294">
                  <c:v>43065</c:v>
                </c:pt>
                <c:pt idx="295">
                  <c:v>43058</c:v>
                </c:pt>
                <c:pt idx="296">
                  <c:v>43051</c:v>
                </c:pt>
                <c:pt idx="297">
                  <c:v>43044</c:v>
                </c:pt>
                <c:pt idx="298">
                  <c:v>43037</c:v>
                </c:pt>
                <c:pt idx="299">
                  <c:v>43030</c:v>
                </c:pt>
                <c:pt idx="300">
                  <c:v>43023</c:v>
                </c:pt>
                <c:pt idx="301">
                  <c:v>43016</c:v>
                </c:pt>
                <c:pt idx="302">
                  <c:v>43009</c:v>
                </c:pt>
                <c:pt idx="303">
                  <c:v>43002</c:v>
                </c:pt>
                <c:pt idx="304">
                  <c:v>42995</c:v>
                </c:pt>
                <c:pt idx="305">
                  <c:v>42988</c:v>
                </c:pt>
                <c:pt idx="306">
                  <c:v>42981</c:v>
                </c:pt>
                <c:pt idx="307">
                  <c:v>42974</c:v>
                </c:pt>
                <c:pt idx="308">
                  <c:v>42967</c:v>
                </c:pt>
                <c:pt idx="309">
                  <c:v>42960</c:v>
                </c:pt>
                <c:pt idx="310">
                  <c:v>42953</c:v>
                </c:pt>
                <c:pt idx="311">
                  <c:v>42946</c:v>
                </c:pt>
                <c:pt idx="312">
                  <c:v>42939</c:v>
                </c:pt>
                <c:pt idx="313">
                  <c:v>42932</c:v>
                </c:pt>
                <c:pt idx="314">
                  <c:v>42925</c:v>
                </c:pt>
                <c:pt idx="315">
                  <c:v>42918</c:v>
                </c:pt>
                <c:pt idx="316">
                  <c:v>42911</c:v>
                </c:pt>
                <c:pt idx="317">
                  <c:v>42904</c:v>
                </c:pt>
                <c:pt idx="318">
                  <c:v>42897</c:v>
                </c:pt>
                <c:pt idx="319">
                  <c:v>42890</c:v>
                </c:pt>
                <c:pt idx="320">
                  <c:v>42883</c:v>
                </c:pt>
                <c:pt idx="321">
                  <c:v>42876</c:v>
                </c:pt>
                <c:pt idx="322">
                  <c:v>42869</c:v>
                </c:pt>
                <c:pt idx="323">
                  <c:v>42862</c:v>
                </c:pt>
                <c:pt idx="324">
                  <c:v>42855</c:v>
                </c:pt>
                <c:pt idx="325">
                  <c:v>42848</c:v>
                </c:pt>
                <c:pt idx="326">
                  <c:v>42841</c:v>
                </c:pt>
                <c:pt idx="327">
                  <c:v>42834</c:v>
                </c:pt>
                <c:pt idx="328">
                  <c:v>42827</c:v>
                </c:pt>
                <c:pt idx="329">
                  <c:v>42820</c:v>
                </c:pt>
                <c:pt idx="330">
                  <c:v>42813</c:v>
                </c:pt>
                <c:pt idx="331">
                  <c:v>42806</c:v>
                </c:pt>
                <c:pt idx="332">
                  <c:v>42799</c:v>
                </c:pt>
                <c:pt idx="333">
                  <c:v>42792</c:v>
                </c:pt>
                <c:pt idx="334">
                  <c:v>42785</c:v>
                </c:pt>
                <c:pt idx="335">
                  <c:v>42778</c:v>
                </c:pt>
                <c:pt idx="336">
                  <c:v>42771</c:v>
                </c:pt>
                <c:pt idx="337">
                  <c:v>42764</c:v>
                </c:pt>
                <c:pt idx="338">
                  <c:v>42757</c:v>
                </c:pt>
                <c:pt idx="339">
                  <c:v>42750</c:v>
                </c:pt>
                <c:pt idx="340">
                  <c:v>42743</c:v>
                </c:pt>
                <c:pt idx="341">
                  <c:v>42736</c:v>
                </c:pt>
                <c:pt idx="342">
                  <c:v>42729</c:v>
                </c:pt>
                <c:pt idx="343">
                  <c:v>42722</c:v>
                </c:pt>
                <c:pt idx="344">
                  <c:v>42715</c:v>
                </c:pt>
                <c:pt idx="345">
                  <c:v>42708</c:v>
                </c:pt>
                <c:pt idx="346">
                  <c:v>42701</c:v>
                </c:pt>
                <c:pt idx="347">
                  <c:v>42694</c:v>
                </c:pt>
                <c:pt idx="348">
                  <c:v>42687</c:v>
                </c:pt>
                <c:pt idx="349">
                  <c:v>42680</c:v>
                </c:pt>
                <c:pt idx="350">
                  <c:v>42673</c:v>
                </c:pt>
                <c:pt idx="351">
                  <c:v>42666</c:v>
                </c:pt>
                <c:pt idx="352">
                  <c:v>42659</c:v>
                </c:pt>
                <c:pt idx="353">
                  <c:v>42652</c:v>
                </c:pt>
                <c:pt idx="354">
                  <c:v>42645</c:v>
                </c:pt>
                <c:pt idx="355">
                  <c:v>42638</c:v>
                </c:pt>
                <c:pt idx="356">
                  <c:v>42631</c:v>
                </c:pt>
                <c:pt idx="357">
                  <c:v>42624</c:v>
                </c:pt>
                <c:pt idx="358">
                  <c:v>42617</c:v>
                </c:pt>
                <c:pt idx="359">
                  <c:v>42610</c:v>
                </c:pt>
                <c:pt idx="360">
                  <c:v>42603</c:v>
                </c:pt>
                <c:pt idx="361">
                  <c:v>42596</c:v>
                </c:pt>
                <c:pt idx="362">
                  <c:v>42589</c:v>
                </c:pt>
                <c:pt idx="363">
                  <c:v>42582</c:v>
                </c:pt>
                <c:pt idx="364">
                  <c:v>42575</c:v>
                </c:pt>
                <c:pt idx="365">
                  <c:v>42568</c:v>
                </c:pt>
                <c:pt idx="366">
                  <c:v>42561</c:v>
                </c:pt>
                <c:pt idx="367">
                  <c:v>42554</c:v>
                </c:pt>
                <c:pt idx="368">
                  <c:v>42547</c:v>
                </c:pt>
                <c:pt idx="369">
                  <c:v>42540</c:v>
                </c:pt>
                <c:pt idx="370">
                  <c:v>42533</c:v>
                </c:pt>
                <c:pt idx="371">
                  <c:v>42526</c:v>
                </c:pt>
                <c:pt idx="372">
                  <c:v>42519</c:v>
                </c:pt>
                <c:pt idx="373">
                  <c:v>42512</c:v>
                </c:pt>
                <c:pt idx="374">
                  <c:v>42505</c:v>
                </c:pt>
                <c:pt idx="375">
                  <c:v>42498</c:v>
                </c:pt>
                <c:pt idx="376">
                  <c:v>42491</c:v>
                </c:pt>
                <c:pt idx="377">
                  <c:v>42484</c:v>
                </c:pt>
                <c:pt idx="378">
                  <c:v>42477</c:v>
                </c:pt>
                <c:pt idx="379">
                  <c:v>42470</c:v>
                </c:pt>
                <c:pt idx="380">
                  <c:v>42463</c:v>
                </c:pt>
                <c:pt idx="381">
                  <c:v>42456</c:v>
                </c:pt>
                <c:pt idx="382">
                  <c:v>42449</c:v>
                </c:pt>
                <c:pt idx="383">
                  <c:v>42442</c:v>
                </c:pt>
                <c:pt idx="384">
                  <c:v>42435</c:v>
                </c:pt>
                <c:pt idx="385">
                  <c:v>42428</c:v>
                </c:pt>
                <c:pt idx="386">
                  <c:v>42421</c:v>
                </c:pt>
                <c:pt idx="387">
                  <c:v>42414</c:v>
                </c:pt>
                <c:pt idx="388">
                  <c:v>42407</c:v>
                </c:pt>
                <c:pt idx="389">
                  <c:v>42400</c:v>
                </c:pt>
                <c:pt idx="390">
                  <c:v>42393</c:v>
                </c:pt>
                <c:pt idx="391">
                  <c:v>42386</c:v>
                </c:pt>
                <c:pt idx="392">
                  <c:v>42379</c:v>
                </c:pt>
                <c:pt idx="393">
                  <c:v>42372</c:v>
                </c:pt>
                <c:pt idx="394">
                  <c:v>42365</c:v>
                </c:pt>
                <c:pt idx="395">
                  <c:v>42358</c:v>
                </c:pt>
                <c:pt idx="396">
                  <c:v>42351</c:v>
                </c:pt>
                <c:pt idx="397">
                  <c:v>42344</c:v>
                </c:pt>
                <c:pt idx="398">
                  <c:v>42337</c:v>
                </c:pt>
                <c:pt idx="399">
                  <c:v>42330</c:v>
                </c:pt>
                <c:pt idx="400">
                  <c:v>42323</c:v>
                </c:pt>
                <c:pt idx="401">
                  <c:v>42316</c:v>
                </c:pt>
                <c:pt idx="402">
                  <c:v>42309</c:v>
                </c:pt>
                <c:pt idx="403">
                  <c:v>42302</c:v>
                </c:pt>
                <c:pt idx="404">
                  <c:v>42295</c:v>
                </c:pt>
                <c:pt idx="405">
                  <c:v>42288</c:v>
                </c:pt>
                <c:pt idx="406">
                  <c:v>42281</c:v>
                </c:pt>
                <c:pt idx="407">
                  <c:v>42274</c:v>
                </c:pt>
                <c:pt idx="408">
                  <c:v>42267</c:v>
                </c:pt>
                <c:pt idx="409">
                  <c:v>42260</c:v>
                </c:pt>
                <c:pt idx="410">
                  <c:v>42253</c:v>
                </c:pt>
                <c:pt idx="411">
                  <c:v>42246</c:v>
                </c:pt>
                <c:pt idx="412">
                  <c:v>42239</c:v>
                </c:pt>
                <c:pt idx="413">
                  <c:v>42232</c:v>
                </c:pt>
                <c:pt idx="414">
                  <c:v>42225</c:v>
                </c:pt>
                <c:pt idx="415">
                  <c:v>42218</c:v>
                </c:pt>
                <c:pt idx="416">
                  <c:v>42211</c:v>
                </c:pt>
                <c:pt idx="417">
                  <c:v>42204</c:v>
                </c:pt>
                <c:pt idx="418">
                  <c:v>42197</c:v>
                </c:pt>
                <c:pt idx="419">
                  <c:v>42190</c:v>
                </c:pt>
                <c:pt idx="420">
                  <c:v>42183</c:v>
                </c:pt>
                <c:pt idx="421">
                  <c:v>42176</c:v>
                </c:pt>
                <c:pt idx="422">
                  <c:v>42169</c:v>
                </c:pt>
                <c:pt idx="423">
                  <c:v>42162</c:v>
                </c:pt>
                <c:pt idx="424">
                  <c:v>42155</c:v>
                </c:pt>
                <c:pt idx="425">
                  <c:v>42148</c:v>
                </c:pt>
                <c:pt idx="426">
                  <c:v>42141</c:v>
                </c:pt>
                <c:pt idx="427">
                  <c:v>42134</c:v>
                </c:pt>
                <c:pt idx="428">
                  <c:v>42127</c:v>
                </c:pt>
                <c:pt idx="429">
                  <c:v>42120</c:v>
                </c:pt>
                <c:pt idx="430">
                  <c:v>42113</c:v>
                </c:pt>
                <c:pt idx="431">
                  <c:v>42106</c:v>
                </c:pt>
                <c:pt idx="432">
                  <c:v>42099</c:v>
                </c:pt>
                <c:pt idx="433">
                  <c:v>42092</c:v>
                </c:pt>
                <c:pt idx="434">
                  <c:v>42085</c:v>
                </c:pt>
                <c:pt idx="435">
                  <c:v>42078</c:v>
                </c:pt>
                <c:pt idx="436">
                  <c:v>42071</c:v>
                </c:pt>
                <c:pt idx="437">
                  <c:v>42064</c:v>
                </c:pt>
                <c:pt idx="438">
                  <c:v>42057</c:v>
                </c:pt>
                <c:pt idx="439">
                  <c:v>42050</c:v>
                </c:pt>
                <c:pt idx="440">
                  <c:v>42043</c:v>
                </c:pt>
                <c:pt idx="441">
                  <c:v>42036</c:v>
                </c:pt>
                <c:pt idx="442">
                  <c:v>42029</c:v>
                </c:pt>
                <c:pt idx="443">
                  <c:v>42022</c:v>
                </c:pt>
                <c:pt idx="444">
                  <c:v>42015</c:v>
                </c:pt>
                <c:pt idx="445">
                  <c:v>42008</c:v>
                </c:pt>
                <c:pt idx="446">
                  <c:v>42001</c:v>
                </c:pt>
                <c:pt idx="447">
                  <c:v>41994</c:v>
                </c:pt>
                <c:pt idx="448">
                  <c:v>41987</c:v>
                </c:pt>
                <c:pt idx="449">
                  <c:v>41980</c:v>
                </c:pt>
                <c:pt idx="450">
                  <c:v>41973</c:v>
                </c:pt>
                <c:pt idx="451">
                  <c:v>41966</c:v>
                </c:pt>
                <c:pt idx="452">
                  <c:v>41959</c:v>
                </c:pt>
                <c:pt idx="453">
                  <c:v>41952</c:v>
                </c:pt>
                <c:pt idx="454">
                  <c:v>41945</c:v>
                </c:pt>
                <c:pt idx="455">
                  <c:v>41938</c:v>
                </c:pt>
                <c:pt idx="456">
                  <c:v>41931</c:v>
                </c:pt>
                <c:pt idx="457">
                  <c:v>41924</c:v>
                </c:pt>
                <c:pt idx="458">
                  <c:v>41917</c:v>
                </c:pt>
                <c:pt idx="459">
                  <c:v>41910</c:v>
                </c:pt>
                <c:pt idx="460">
                  <c:v>41903</c:v>
                </c:pt>
                <c:pt idx="461">
                  <c:v>41896</c:v>
                </c:pt>
                <c:pt idx="462">
                  <c:v>41889</c:v>
                </c:pt>
                <c:pt idx="463">
                  <c:v>41882</c:v>
                </c:pt>
                <c:pt idx="464">
                  <c:v>41875</c:v>
                </c:pt>
                <c:pt idx="465">
                  <c:v>41868</c:v>
                </c:pt>
                <c:pt idx="466">
                  <c:v>41861</c:v>
                </c:pt>
                <c:pt idx="467">
                  <c:v>41854</c:v>
                </c:pt>
                <c:pt idx="468">
                  <c:v>41847</c:v>
                </c:pt>
                <c:pt idx="469">
                  <c:v>41840</c:v>
                </c:pt>
                <c:pt idx="470">
                  <c:v>41833</c:v>
                </c:pt>
                <c:pt idx="471">
                  <c:v>41826</c:v>
                </c:pt>
                <c:pt idx="472">
                  <c:v>41819</c:v>
                </c:pt>
                <c:pt idx="473">
                  <c:v>41812</c:v>
                </c:pt>
                <c:pt idx="474">
                  <c:v>41805</c:v>
                </c:pt>
                <c:pt idx="475">
                  <c:v>41798</c:v>
                </c:pt>
                <c:pt idx="476">
                  <c:v>41791</c:v>
                </c:pt>
                <c:pt idx="477">
                  <c:v>41784</c:v>
                </c:pt>
                <c:pt idx="478">
                  <c:v>41777</c:v>
                </c:pt>
                <c:pt idx="479">
                  <c:v>41770</c:v>
                </c:pt>
                <c:pt idx="480">
                  <c:v>41763</c:v>
                </c:pt>
                <c:pt idx="481">
                  <c:v>41756</c:v>
                </c:pt>
                <c:pt idx="482">
                  <c:v>41749</c:v>
                </c:pt>
                <c:pt idx="483">
                  <c:v>41742</c:v>
                </c:pt>
                <c:pt idx="484">
                  <c:v>41735</c:v>
                </c:pt>
                <c:pt idx="485">
                  <c:v>41728</c:v>
                </c:pt>
                <c:pt idx="486">
                  <c:v>41721</c:v>
                </c:pt>
                <c:pt idx="487">
                  <c:v>41714</c:v>
                </c:pt>
                <c:pt idx="488">
                  <c:v>41707</c:v>
                </c:pt>
                <c:pt idx="489">
                  <c:v>41700</c:v>
                </c:pt>
                <c:pt idx="490">
                  <c:v>41693</c:v>
                </c:pt>
                <c:pt idx="491">
                  <c:v>41686</c:v>
                </c:pt>
                <c:pt idx="492">
                  <c:v>41679</c:v>
                </c:pt>
                <c:pt idx="493">
                  <c:v>41672</c:v>
                </c:pt>
                <c:pt idx="494">
                  <c:v>41665</c:v>
                </c:pt>
                <c:pt idx="495">
                  <c:v>41658</c:v>
                </c:pt>
                <c:pt idx="496">
                  <c:v>41651</c:v>
                </c:pt>
                <c:pt idx="497">
                  <c:v>41644</c:v>
                </c:pt>
                <c:pt idx="498">
                  <c:v>41637</c:v>
                </c:pt>
                <c:pt idx="499">
                  <c:v>41630</c:v>
                </c:pt>
                <c:pt idx="500">
                  <c:v>41623</c:v>
                </c:pt>
                <c:pt idx="501">
                  <c:v>41616</c:v>
                </c:pt>
                <c:pt idx="502">
                  <c:v>41609</c:v>
                </c:pt>
                <c:pt idx="503">
                  <c:v>41602</c:v>
                </c:pt>
                <c:pt idx="504">
                  <c:v>41595</c:v>
                </c:pt>
                <c:pt idx="505">
                  <c:v>41588</c:v>
                </c:pt>
                <c:pt idx="506">
                  <c:v>41581</c:v>
                </c:pt>
                <c:pt idx="507">
                  <c:v>41574</c:v>
                </c:pt>
                <c:pt idx="508">
                  <c:v>41567</c:v>
                </c:pt>
                <c:pt idx="509">
                  <c:v>41560</c:v>
                </c:pt>
                <c:pt idx="510">
                  <c:v>41553</c:v>
                </c:pt>
                <c:pt idx="511">
                  <c:v>41546</c:v>
                </c:pt>
                <c:pt idx="512">
                  <c:v>41539</c:v>
                </c:pt>
                <c:pt idx="513">
                  <c:v>41532</c:v>
                </c:pt>
                <c:pt idx="514">
                  <c:v>41525</c:v>
                </c:pt>
                <c:pt idx="515">
                  <c:v>41518</c:v>
                </c:pt>
                <c:pt idx="516">
                  <c:v>41511</c:v>
                </c:pt>
                <c:pt idx="517">
                  <c:v>41504</c:v>
                </c:pt>
                <c:pt idx="518">
                  <c:v>41497</c:v>
                </c:pt>
                <c:pt idx="519">
                  <c:v>41490</c:v>
                </c:pt>
                <c:pt idx="520">
                  <c:v>41483</c:v>
                </c:pt>
                <c:pt idx="521">
                  <c:v>41476</c:v>
                </c:pt>
                <c:pt idx="522">
                  <c:v>41469</c:v>
                </c:pt>
                <c:pt idx="523">
                  <c:v>41462</c:v>
                </c:pt>
                <c:pt idx="524">
                  <c:v>41455</c:v>
                </c:pt>
                <c:pt idx="525">
                  <c:v>41448</c:v>
                </c:pt>
                <c:pt idx="526">
                  <c:v>41441</c:v>
                </c:pt>
                <c:pt idx="527">
                  <c:v>41434</c:v>
                </c:pt>
                <c:pt idx="528">
                  <c:v>41427</c:v>
                </c:pt>
                <c:pt idx="529">
                  <c:v>41420</c:v>
                </c:pt>
                <c:pt idx="530">
                  <c:v>41413</c:v>
                </c:pt>
                <c:pt idx="531">
                  <c:v>41406</c:v>
                </c:pt>
                <c:pt idx="532">
                  <c:v>41399</c:v>
                </c:pt>
                <c:pt idx="533">
                  <c:v>41392</c:v>
                </c:pt>
                <c:pt idx="534">
                  <c:v>41385</c:v>
                </c:pt>
                <c:pt idx="535">
                  <c:v>41378</c:v>
                </c:pt>
                <c:pt idx="536">
                  <c:v>41371</c:v>
                </c:pt>
                <c:pt idx="537">
                  <c:v>41364</c:v>
                </c:pt>
                <c:pt idx="538">
                  <c:v>41357</c:v>
                </c:pt>
                <c:pt idx="539">
                  <c:v>41350</c:v>
                </c:pt>
                <c:pt idx="540">
                  <c:v>41343</c:v>
                </c:pt>
                <c:pt idx="541">
                  <c:v>41336</c:v>
                </c:pt>
                <c:pt idx="542">
                  <c:v>41329</c:v>
                </c:pt>
                <c:pt idx="543">
                  <c:v>41322</c:v>
                </c:pt>
                <c:pt idx="544">
                  <c:v>41315</c:v>
                </c:pt>
                <c:pt idx="545">
                  <c:v>41308</c:v>
                </c:pt>
                <c:pt idx="546">
                  <c:v>41301</c:v>
                </c:pt>
                <c:pt idx="547">
                  <c:v>41294</c:v>
                </c:pt>
                <c:pt idx="548">
                  <c:v>41287</c:v>
                </c:pt>
                <c:pt idx="549">
                  <c:v>41280</c:v>
                </c:pt>
                <c:pt idx="550">
                  <c:v>41273</c:v>
                </c:pt>
                <c:pt idx="551">
                  <c:v>41266</c:v>
                </c:pt>
                <c:pt idx="552">
                  <c:v>41259</c:v>
                </c:pt>
                <c:pt idx="553">
                  <c:v>41252</c:v>
                </c:pt>
                <c:pt idx="554">
                  <c:v>41245</c:v>
                </c:pt>
                <c:pt idx="555">
                  <c:v>41238</c:v>
                </c:pt>
                <c:pt idx="556">
                  <c:v>41231</c:v>
                </c:pt>
                <c:pt idx="557">
                  <c:v>41224</c:v>
                </c:pt>
                <c:pt idx="558">
                  <c:v>41217</c:v>
                </c:pt>
                <c:pt idx="559">
                  <c:v>41210</c:v>
                </c:pt>
                <c:pt idx="560">
                  <c:v>41203</c:v>
                </c:pt>
                <c:pt idx="561">
                  <c:v>41196</c:v>
                </c:pt>
                <c:pt idx="562">
                  <c:v>41189</c:v>
                </c:pt>
                <c:pt idx="563">
                  <c:v>41182</c:v>
                </c:pt>
                <c:pt idx="564">
                  <c:v>41175</c:v>
                </c:pt>
                <c:pt idx="565">
                  <c:v>41168</c:v>
                </c:pt>
                <c:pt idx="566">
                  <c:v>41161</c:v>
                </c:pt>
                <c:pt idx="567">
                  <c:v>41154</c:v>
                </c:pt>
                <c:pt idx="568">
                  <c:v>41147</c:v>
                </c:pt>
                <c:pt idx="569">
                  <c:v>41140</c:v>
                </c:pt>
                <c:pt idx="570">
                  <c:v>41133</c:v>
                </c:pt>
                <c:pt idx="571">
                  <c:v>41126</c:v>
                </c:pt>
                <c:pt idx="572">
                  <c:v>41119</c:v>
                </c:pt>
                <c:pt idx="573">
                  <c:v>41112</c:v>
                </c:pt>
                <c:pt idx="574">
                  <c:v>41105</c:v>
                </c:pt>
                <c:pt idx="575">
                  <c:v>41098</c:v>
                </c:pt>
                <c:pt idx="576">
                  <c:v>41091</c:v>
                </c:pt>
                <c:pt idx="577">
                  <c:v>41084</c:v>
                </c:pt>
                <c:pt idx="578">
                  <c:v>41077</c:v>
                </c:pt>
                <c:pt idx="579">
                  <c:v>41070</c:v>
                </c:pt>
                <c:pt idx="580">
                  <c:v>41063</c:v>
                </c:pt>
                <c:pt idx="581">
                  <c:v>41056</c:v>
                </c:pt>
                <c:pt idx="582">
                  <c:v>41049</c:v>
                </c:pt>
                <c:pt idx="583">
                  <c:v>41042</c:v>
                </c:pt>
                <c:pt idx="584">
                  <c:v>41035</c:v>
                </c:pt>
                <c:pt idx="585">
                  <c:v>41028</c:v>
                </c:pt>
                <c:pt idx="586">
                  <c:v>41021</c:v>
                </c:pt>
                <c:pt idx="587">
                  <c:v>41014</c:v>
                </c:pt>
                <c:pt idx="588">
                  <c:v>41007</c:v>
                </c:pt>
                <c:pt idx="589">
                  <c:v>41000</c:v>
                </c:pt>
                <c:pt idx="590">
                  <c:v>40993</c:v>
                </c:pt>
                <c:pt idx="591">
                  <c:v>40986</c:v>
                </c:pt>
                <c:pt idx="592">
                  <c:v>40979</c:v>
                </c:pt>
                <c:pt idx="593">
                  <c:v>40972</c:v>
                </c:pt>
                <c:pt idx="594">
                  <c:v>40965</c:v>
                </c:pt>
                <c:pt idx="595">
                  <c:v>40958</c:v>
                </c:pt>
                <c:pt idx="596">
                  <c:v>40951</c:v>
                </c:pt>
                <c:pt idx="597">
                  <c:v>40944</c:v>
                </c:pt>
                <c:pt idx="598">
                  <c:v>40937</c:v>
                </c:pt>
                <c:pt idx="599">
                  <c:v>40930</c:v>
                </c:pt>
                <c:pt idx="600">
                  <c:v>40923</c:v>
                </c:pt>
                <c:pt idx="601">
                  <c:v>40916</c:v>
                </c:pt>
                <c:pt idx="602">
                  <c:v>40909</c:v>
                </c:pt>
                <c:pt idx="603">
                  <c:v>40902</c:v>
                </c:pt>
                <c:pt idx="604">
                  <c:v>40895</c:v>
                </c:pt>
                <c:pt idx="605">
                  <c:v>40888</c:v>
                </c:pt>
                <c:pt idx="606">
                  <c:v>40881</c:v>
                </c:pt>
                <c:pt idx="607">
                  <c:v>40874</c:v>
                </c:pt>
                <c:pt idx="608">
                  <c:v>40867</c:v>
                </c:pt>
                <c:pt idx="609">
                  <c:v>40860</c:v>
                </c:pt>
                <c:pt idx="610">
                  <c:v>40853</c:v>
                </c:pt>
                <c:pt idx="611">
                  <c:v>40846</c:v>
                </c:pt>
                <c:pt idx="612">
                  <c:v>40839</c:v>
                </c:pt>
                <c:pt idx="613">
                  <c:v>40832</c:v>
                </c:pt>
                <c:pt idx="614">
                  <c:v>40825</c:v>
                </c:pt>
                <c:pt idx="615">
                  <c:v>40818</c:v>
                </c:pt>
                <c:pt idx="616">
                  <c:v>40811</c:v>
                </c:pt>
                <c:pt idx="617">
                  <c:v>40804</c:v>
                </c:pt>
                <c:pt idx="618">
                  <c:v>40797</c:v>
                </c:pt>
                <c:pt idx="619">
                  <c:v>40790</c:v>
                </c:pt>
                <c:pt idx="620">
                  <c:v>40783</c:v>
                </c:pt>
                <c:pt idx="621">
                  <c:v>40776</c:v>
                </c:pt>
                <c:pt idx="622">
                  <c:v>40769</c:v>
                </c:pt>
                <c:pt idx="623">
                  <c:v>40762</c:v>
                </c:pt>
                <c:pt idx="624">
                  <c:v>40755</c:v>
                </c:pt>
                <c:pt idx="625">
                  <c:v>40748</c:v>
                </c:pt>
                <c:pt idx="626">
                  <c:v>40741</c:v>
                </c:pt>
                <c:pt idx="627">
                  <c:v>40734</c:v>
                </c:pt>
                <c:pt idx="628">
                  <c:v>40727</c:v>
                </c:pt>
                <c:pt idx="629">
                  <c:v>40720</c:v>
                </c:pt>
                <c:pt idx="630">
                  <c:v>40713</c:v>
                </c:pt>
                <c:pt idx="631">
                  <c:v>40706</c:v>
                </c:pt>
                <c:pt idx="632">
                  <c:v>40699</c:v>
                </c:pt>
                <c:pt idx="633">
                  <c:v>40692</c:v>
                </c:pt>
                <c:pt idx="634">
                  <c:v>40685</c:v>
                </c:pt>
                <c:pt idx="635">
                  <c:v>40678</c:v>
                </c:pt>
                <c:pt idx="636">
                  <c:v>40671</c:v>
                </c:pt>
                <c:pt idx="637">
                  <c:v>40664</c:v>
                </c:pt>
                <c:pt idx="638">
                  <c:v>40657</c:v>
                </c:pt>
                <c:pt idx="639">
                  <c:v>40650</c:v>
                </c:pt>
                <c:pt idx="640">
                  <c:v>40643</c:v>
                </c:pt>
                <c:pt idx="641">
                  <c:v>40636</c:v>
                </c:pt>
                <c:pt idx="642">
                  <c:v>40629</c:v>
                </c:pt>
                <c:pt idx="643">
                  <c:v>40622</c:v>
                </c:pt>
                <c:pt idx="644">
                  <c:v>40615</c:v>
                </c:pt>
                <c:pt idx="645">
                  <c:v>40608</c:v>
                </c:pt>
                <c:pt idx="646">
                  <c:v>40601</c:v>
                </c:pt>
                <c:pt idx="647">
                  <c:v>40594</c:v>
                </c:pt>
                <c:pt idx="648">
                  <c:v>40587</c:v>
                </c:pt>
                <c:pt idx="649">
                  <c:v>40580</c:v>
                </c:pt>
                <c:pt idx="650">
                  <c:v>40573</c:v>
                </c:pt>
                <c:pt idx="651">
                  <c:v>40566</c:v>
                </c:pt>
                <c:pt idx="652">
                  <c:v>40559</c:v>
                </c:pt>
                <c:pt idx="653">
                  <c:v>40552</c:v>
                </c:pt>
                <c:pt idx="654">
                  <c:v>40545</c:v>
                </c:pt>
                <c:pt idx="655">
                  <c:v>40538</c:v>
                </c:pt>
                <c:pt idx="656">
                  <c:v>40531</c:v>
                </c:pt>
                <c:pt idx="657">
                  <c:v>40524</c:v>
                </c:pt>
                <c:pt idx="658">
                  <c:v>40517</c:v>
                </c:pt>
                <c:pt idx="659">
                  <c:v>40510</c:v>
                </c:pt>
                <c:pt idx="660">
                  <c:v>40503</c:v>
                </c:pt>
                <c:pt idx="661">
                  <c:v>40496</c:v>
                </c:pt>
                <c:pt idx="662">
                  <c:v>40489</c:v>
                </c:pt>
                <c:pt idx="663">
                  <c:v>40482</c:v>
                </c:pt>
                <c:pt idx="664">
                  <c:v>40475</c:v>
                </c:pt>
                <c:pt idx="665">
                  <c:v>40468</c:v>
                </c:pt>
                <c:pt idx="666">
                  <c:v>40461</c:v>
                </c:pt>
                <c:pt idx="667">
                  <c:v>40454</c:v>
                </c:pt>
                <c:pt idx="668">
                  <c:v>40447</c:v>
                </c:pt>
                <c:pt idx="669">
                  <c:v>40440</c:v>
                </c:pt>
                <c:pt idx="670">
                  <c:v>40433</c:v>
                </c:pt>
                <c:pt idx="671">
                  <c:v>40426</c:v>
                </c:pt>
                <c:pt idx="672">
                  <c:v>40419</c:v>
                </c:pt>
                <c:pt idx="673">
                  <c:v>40412</c:v>
                </c:pt>
                <c:pt idx="674">
                  <c:v>40405</c:v>
                </c:pt>
                <c:pt idx="675">
                  <c:v>40398</c:v>
                </c:pt>
                <c:pt idx="676">
                  <c:v>40391</c:v>
                </c:pt>
                <c:pt idx="677">
                  <c:v>40384</c:v>
                </c:pt>
                <c:pt idx="678">
                  <c:v>40377</c:v>
                </c:pt>
                <c:pt idx="679">
                  <c:v>40370</c:v>
                </c:pt>
                <c:pt idx="680">
                  <c:v>40363</c:v>
                </c:pt>
                <c:pt idx="681">
                  <c:v>40356</c:v>
                </c:pt>
                <c:pt idx="682">
                  <c:v>40349</c:v>
                </c:pt>
                <c:pt idx="683">
                  <c:v>40342</c:v>
                </c:pt>
                <c:pt idx="684">
                  <c:v>40335</c:v>
                </c:pt>
                <c:pt idx="685">
                  <c:v>40328</c:v>
                </c:pt>
                <c:pt idx="686">
                  <c:v>40321</c:v>
                </c:pt>
                <c:pt idx="687">
                  <c:v>40314</c:v>
                </c:pt>
                <c:pt idx="688">
                  <c:v>40307</c:v>
                </c:pt>
                <c:pt idx="689">
                  <c:v>40300</c:v>
                </c:pt>
                <c:pt idx="690">
                  <c:v>40293</c:v>
                </c:pt>
                <c:pt idx="691">
                  <c:v>40286</c:v>
                </c:pt>
                <c:pt idx="692">
                  <c:v>40279</c:v>
                </c:pt>
                <c:pt idx="693">
                  <c:v>40272</c:v>
                </c:pt>
                <c:pt idx="694">
                  <c:v>40265</c:v>
                </c:pt>
                <c:pt idx="695">
                  <c:v>40258</c:v>
                </c:pt>
                <c:pt idx="696">
                  <c:v>40251</c:v>
                </c:pt>
                <c:pt idx="697">
                  <c:v>40244</c:v>
                </c:pt>
                <c:pt idx="698">
                  <c:v>40237</c:v>
                </c:pt>
                <c:pt idx="699">
                  <c:v>40230</c:v>
                </c:pt>
                <c:pt idx="700">
                  <c:v>40223</c:v>
                </c:pt>
                <c:pt idx="701">
                  <c:v>40216</c:v>
                </c:pt>
                <c:pt idx="702">
                  <c:v>40209</c:v>
                </c:pt>
                <c:pt idx="703">
                  <c:v>40202</c:v>
                </c:pt>
                <c:pt idx="704">
                  <c:v>40195</c:v>
                </c:pt>
                <c:pt idx="705">
                  <c:v>40188</c:v>
                </c:pt>
                <c:pt idx="706">
                  <c:v>40181</c:v>
                </c:pt>
                <c:pt idx="707">
                  <c:v>40174</c:v>
                </c:pt>
                <c:pt idx="708">
                  <c:v>40167</c:v>
                </c:pt>
                <c:pt idx="709">
                  <c:v>40160</c:v>
                </c:pt>
                <c:pt idx="710">
                  <c:v>40153</c:v>
                </c:pt>
                <c:pt idx="711">
                  <c:v>40146</c:v>
                </c:pt>
                <c:pt idx="712">
                  <c:v>40139</c:v>
                </c:pt>
                <c:pt idx="713">
                  <c:v>40132</c:v>
                </c:pt>
                <c:pt idx="714">
                  <c:v>40125</c:v>
                </c:pt>
                <c:pt idx="715">
                  <c:v>40118</c:v>
                </c:pt>
                <c:pt idx="716">
                  <c:v>40111</c:v>
                </c:pt>
                <c:pt idx="717">
                  <c:v>40104</c:v>
                </c:pt>
                <c:pt idx="718">
                  <c:v>40097</c:v>
                </c:pt>
                <c:pt idx="719">
                  <c:v>40090</c:v>
                </c:pt>
                <c:pt idx="720">
                  <c:v>40083</c:v>
                </c:pt>
                <c:pt idx="721">
                  <c:v>40076</c:v>
                </c:pt>
                <c:pt idx="722">
                  <c:v>40069</c:v>
                </c:pt>
                <c:pt idx="723">
                  <c:v>40062</c:v>
                </c:pt>
                <c:pt idx="724">
                  <c:v>40055</c:v>
                </c:pt>
                <c:pt idx="725">
                  <c:v>40048</c:v>
                </c:pt>
                <c:pt idx="726">
                  <c:v>40041</c:v>
                </c:pt>
                <c:pt idx="727">
                  <c:v>40034</c:v>
                </c:pt>
                <c:pt idx="728">
                  <c:v>40027</c:v>
                </c:pt>
                <c:pt idx="729">
                  <c:v>40020</c:v>
                </c:pt>
                <c:pt idx="730">
                  <c:v>40013</c:v>
                </c:pt>
                <c:pt idx="731">
                  <c:v>40006</c:v>
                </c:pt>
                <c:pt idx="732">
                  <c:v>39999</c:v>
                </c:pt>
                <c:pt idx="733">
                  <c:v>39992</c:v>
                </c:pt>
                <c:pt idx="734">
                  <c:v>39985</c:v>
                </c:pt>
                <c:pt idx="735">
                  <c:v>39978</c:v>
                </c:pt>
                <c:pt idx="736">
                  <c:v>39971</c:v>
                </c:pt>
                <c:pt idx="737">
                  <c:v>39964</c:v>
                </c:pt>
                <c:pt idx="738">
                  <c:v>39957</c:v>
                </c:pt>
                <c:pt idx="739">
                  <c:v>39950</c:v>
                </c:pt>
                <c:pt idx="740">
                  <c:v>39943</c:v>
                </c:pt>
                <c:pt idx="741">
                  <c:v>39936</c:v>
                </c:pt>
                <c:pt idx="742">
                  <c:v>39929</c:v>
                </c:pt>
                <c:pt idx="743">
                  <c:v>39922</c:v>
                </c:pt>
                <c:pt idx="744">
                  <c:v>39915</c:v>
                </c:pt>
                <c:pt idx="745">
                  <c:v>39908</c:v>
                </c:pt>
                <c:pt idx="746">
                  <c:v>39901</c:v>
                </c:pt>
                <c:pt idx="747">
                  <c:v>39894</c:v>
                </c:pt>
                <c:pt idx="748">
                  <c:v>39887</c:v>
                </c:pt>
                <c:pt idx="749">
                  <c:v>39880</c:v>
                </c:pt>
                <c:pt idx="750">
                  <c:v>39873</c:v>
                </c:pt>
                <c:pt idx="751">
                  <c:v>39866</c:v>
                </c:pt>
                <c:pt idx="752">
                  <c:v>39859</c:v>
                </c:pt>
                <c:pt idx="753">
                  <c:v>39852</c:v>
                </c:pt>
                <c:pt idx="754">
                  <c:v>39845</c:v>
                </c:pt>
                <c:pt idx="755">
                  <c:v>39838</c:v>
                </c:pt>
                <c:pt idx="756">
                  <c:v>39831</c:v>
                </c:pt>
                <c:pt idx="757">
                  <c:v>39824</c:v>
                </c:pt>
                <c:pt idx="758">
                  <c:v>39817</c:v>
                </c:pt>
                <c:pt idx="759">
                  <c:v>39810</c:v>
                </c:pt>
                <c:pt idx="760">
                  <c:v>39803</c:v>
                </c:pt>
                <c:pt idx="761">
                  <c:v>39796</c:v>
                </c:pt>
                <c:pt idx="762">
                  <c:v>39789</c:v>
                </c:pt>
                <c:pt idx="763">
                  <c:v>39782</c:v>
                </c:pt>
                <c:pt idx="764">
                  <c:v>39775</c:v>
                </c:pt>
                <c:pt idx="765">
                  <c:v>39768</c:v>
                </c:pt>
                <c:pt idx="766">
                  <c:v>39761</c:v>
                </c:pt>
                <c:pt idx="767">
                  <c:v>39754</c:v>
                </c:pt>
                <c:pt idx="768">
                  <c:v>39747</c:v>
                </c:pt>
                <c:pt idx="769">
                  <c:v>39740</c:v>
                </c:pt>
                <c:pt idx="770">
                  <c:v>39733</c:v>
                </c:pt>
                <c:pt idx="771">
                  <c:v>39726</c:v>
                </c:pt>
                <c:pt idx="772">
                  <c:v>39719</c:v>
                </c:pt>
                <c:pt idx="773">
                  <c:v>39712</c:v>
                </c:pt>
                <c:pt idx="774">
                  <c:v>39705</c:v>
                </c:pt>
                <c:pt idx="775">
                  <c:v>39698</c:v>
                </c:pt>
                <c:pt idx="776">
                  <c:v>39691</c:v>
                </c:pt>
                <c:pt idx="777">
                  <c:v>39684</c:v>
                </c:pt>
                <c:pt idx="778">
                  <c:v>39677</c:v>
                </c:pt>
                <c:pt idx="779">
                  <c:v>39670</c:v>
                </c:pt>
                <c:pt idx="780">
                  <c:v>39663</c:v>
                </c:pt>
                <c:pt idx="781">
                  <c:v>39656</c:v>
                </c:pt>
                <c:pt idx="782">
                  <c:v>39649</c:v>
                </c:pt>
                <c:pt idx="783">
                  <c:v>39642</c:v>
                </c:pt>
                <c:pt idx="784">
                  <c:v>39635</c:v>
                </c:pt>
                <c:pt idx="785">
                  <c:v>39628</c:v>
                </c:pt>
                <c:pt idx="786">
                  <c:v>39621</c:v>
                </c:pt>
                <c:pt idx="787">
                  <c:v>39614</c:v>
                </c:pt>
                <c:pt idx="788">
                  <c:v>39607</c:v>
                </c:pt>
                <c:pt idx="789">
                  <c:v>39600</c:v>
                </c:pt>
                <c:pt idx="790">
                  <c:v>39593</c:v>
                </c:pt>
                <c:pt idx="791">
                  <c:v>39586</c:v>
                </c:pt>
                <c:pt idx="792">
                  <c:v>39579</c:v>
                </c:pt>
                <c:pt idx="793">
                  <c:v>39572</c:v>
                </c:pt>
                <c:pt idx="794">
                  <c:v>39565</c:v>
                </c:pt>
                <c:pt idx="795">
                  <c:v>39558</c:v>
                </c:pt>
                <c:pt idx="796">
                  <c:v>39551</c:v>
                </c:pt>
                <c:pt idx="797">
                  <c:v>39544</c:v>
                </c:pt>
                <c:pt idx="798">
                  <c:v>39537</c:v>
                </c:pt>
                <c:pt idx="799">
                  <c:v>39530</c:v>
                </c:pt>
                <c:pt idx="800">
                  <c:v>39523</c:v>
                </c:pt>
                <c:pt idx="801">
                  <c:v>39516</c:v>
                </c:pt>
                <c:pt idx="802">
                  <c:v>39509</c:v>
                </c:pt>
                <c:pt idx="803">
                  <c:v>39502</c:v>
                </c:pt>
                <c:pt idx="804">
                  <c:v>39495</c:v>
                </c:pt>
                <c:pt idx="805">
                  <c:v>39488</c:v>
                </c:pt>
                <c:pt idx="806">
                  <c:v>39481</c:v>
                </c:pt>
                <c:pt idx="807">
                  <c:v>39474</c:v>
                </c:pt>
                <c:pt idx="808">
                  <c:v>39467</c:v>
                </c:pt>
                <c:pt idx="809">
                  <c:v>39460</c:v>
                </c:pt>
                <c:pt idx="810">
                  <c:v>39453</c:v>
                </c:pt>
                <c:pt idx="811">
                  <c:v>39446</c:v>
                </c:pt>
                <c:pt idx="812">
                  <c:v>39439</c:v>
                </c:pt>
                <c:pt idx="813">
                  <c:v>39432</c:v>
                </c:pt>
                <c:pt idx="814">
                  <c:v>39425</c:v>
                </c:pt>
                <c:pt idx="815">
                  <c:v>39418</c:v>
                </c:pt>
                <c:pt idx="816">
                  <c:v>39411</c:v>
                </c:pt>
                <c:pt idx="817">
                  <c:v>39404</c:v>
                </c:pt>
                <c:pt idx="818">
                  <c:v>39397</c:v>
                </c:pt>
                <c:pt idx="819">
                  <c:v>39390</c:v>
                </c:pt>
                <c:pt idx="820">
                  <c:v>39383</c:v>
                </c:pt>
                <c:pt idx="821">
                  <c:v>39376</c:v>
                </c:pt>
                <c:pt idx="822">
                  <c:v>39369</c:v>
                </c:pt>
                <c:pt idx="823">
                  <c:v>39362</c:v>
                </c:pt>
                <c:pt idx="824">
                  <c:v>39355</c:v>
                </c:pt>
                <c:pt idx="825">
                  <c:v>39348</c:v>
                </c:pt>
                <c:pt idx="826">
                  <c:v>39341</c:v>
                </c:pt>
                <c:pt idx="827">
                  <c:v>39334</c:v>
                </c:pt>
                <c:pt idx="828">
                  <c:v>39327</c:v>
                </c:pt>
                <c:pt idx="829">
                  <c:v>39320</c:v>
                </c:pt>
                <c:pt idx="830">
                  <c:v>39313</c:v>
                </c:pt>
                <c:pt idx="831">
                  <c:v>39306</c:v>
                </c:pt>
                <c:pt idx="832">
                  <c:v>39299</c:v>
                </c:pt>
                <c:pt idx="833">
                  <c:v>39292</c:v>
                </c:pt>
                <c:pt idx="834">
                  <c:v>39285</c:v>
                </c:pt>
                <c:pt idx="835">
                  <c:v>39278</c:v>
                </c:pt>
                <c:pt idx="836">
                  <c:v>39271</c:v>
                </c:pt>
                <c:pt idx="837">
                  <c:v>39264</c:v>
                </c:pt>
                <c:pt idx="838">
                  <c:v>39257</c:v>
                </c:pt>
                <c:pt idx="839">
                  <c:v>39250</c:v>
                </c:pt>
                <c:pt idx="840">
                  <c:v>39243</c:v>
                </c:pt>
                <c:pt idx="841">
                  <c:v>39236</c:v>
                </c:pt>
                <c:pt idx="842">
                  <c:v>39229</c:v>
                </c:pt>
                <c:pt idx="843">
                  <c:v>39222</c:v>
                </c:pt>
                <c:pt idx="844">
                  <c:v>39215</c:v>
                </c:pt>
                <c:pt idx="845">
                  <c:v>39208</c:v>
                </c:pt>
                <c:pt idx="846">
                  <c:v>39201</c:v>
                </c:pt>
                <c:pt idx="847">
                  <c:v>39194</c:v>
                </c:pt>
                <c:pt idx="848">
                  <c:v>39187</c:v>
                </c:pt>
                <c:pt idx="849">
                  <c:v>39180</c:v>
                </c:pt>
                <c:pt idx="850">
                  <c:v>39173</c:v>
                </c:pt>
                <c:pt idx="851">
                  <c:v>39166</c:v>
                </c:pt>
                <c:pt idx="852">
                  <c:v>39159</c:v>
                </c:pt>
                <c:pt idx="853">
                  <c:v>39152</c:v>
                </c:pt>
                <c:pt idx="854">
                  <c:v>39145</c:v>
                </c:pt>
                <c:pt idx="855">
                  <c:v>39138</c:v>
                </c:pt>
                <c:pt idx="856">
                  <c:v>39131</c:v>
                </c:pt>
                <c:pt idx="857">
                  <c:v>39124</c:v>
                </c:pt>
                <c:pt idx="858">
                  <c:v>39117</c:v>
                </c:pt>
                <c:pt idx="859">
                  <c:v>39110</c:v>
                </c:pt>
                <c:pt idx="860">
                  <c:v>39103</c:v>
                </c:pt>
                <c:pt idx="861">
                  <c:v>39096</c:v>
                </c:pt>
                <c:pt idx="862">
                  <c:v>39089</c:v>
                </c:pt>
                <c:pt idx="863">
                  <c:v>39082</c:v>
                </c:pt>
                <c:pt idx="864">
                  <c:v>39075</c:v>
                </c:pt>
                <c:pt idx="865">
                  <c:v>39068</c:v>
                </c:pt>
                <c:pt idx="866">
                  <c:v>39061</c:v>
                </c:pt>
                <c:pt idx="867">
                  <c:v>39054</c:v>
                </c:pt>
                <c:pt idx="868">
                  <c:v>39047</c:v>
                </c:pt>
                <c:pt idx="869">
                  <c:v>39040</c:v>
                </c:pt>
                <c:pt idx="870">
                  <c:v>39033</c:v>
                </c:pt>
                <c:pt idx="871">
                  <c:v>39026</c:v>
                </c:pt>
                <c:pt idx="872">
                  <c:v>39019</c:v>
                </c:pt>
                <c:pt idx="873">
                  <c:v>39012</c:v>
                </c:pt>
                <c:pt idx="874">
                  <c:v>39005</c:v>
                </c:pt>
                <c:pt idx="875">
                  <c:v>38998</c:v>
                </c:pt>
                <c:pt idx="876">
                  <c:v>38991</c:v>
                </c:pt>
                <c:pt idx="877">
                  <c:v>38984</c:v>
                </c:pt>
                <c:pt idx="878">
                  <c:v>38977</c:v>
                </c:pt>
                <c:pt idx="879">
                  <c:v>38970</c:v>
                </c:pt>
                <c:pt idx="880">
                  <c:v>38963</c:v>
                </c:pt>
                <c:pt idx="881">
                  <c:v>38956</c:v>
                </c:pt>
                <c:pt idx="882">
                  <c:v>38949</c:v>
                </c:pt>
                <c:pt idx="883">
                  <c:v>38942</c:v>
                </c:pt>
                <c:pt idx="884">
                  <c:v>38935</c:v>
                </c:pt>
                <c:pt idx="885">
                  <c:v>38928</c:v>
                </c:pt>
                <c:pt idx="886">
                  <c:v>38921</c:v>
                </c:pt>
                <c:pt idx="887">
                  <c:v>38914</c:v>
                </c:pt>
                <c:pt idx="888">
                  <c:v>38907</c:v>
                </c:pt>
                <c:pt idx="889">
                  <c:v>38900</c:v>
                </c:pt>
                <c:pt idx="890">
                  <c:v>38893</c:v>
                </c:pt>
                <c:pt idx="891">
                  <c:v>38886</c:v>
                </c:pt>
                <c:pt idx="892">
                  <c:v>38879</c:v>
                </c:pt>
                <c:pt idx="893">
                  <c:v>38872</c:v>
                </c:pt>
                <c:pt idx="894">
                  <c:v>38865</c:v>
                </c:pt>
                <c:pt idx="895">
                  <c:v>38858</c:v>
                </c:pt>
                <c:pt idx="896">
                  <c:v>38851</c:v>
                </c:pt>
                <c:pt idx="897">
                  <c:v>38844</c:v>
                </c:pt>
                <c:pt idx="898">
                  <c:v>38837</c:v>
                </c:pt>
                <c:pt idx="899">
                  <c:v>38830</c:v>
                </c:pt>
                <c:pt idx="900">
                  <c:v>38823</c:v>
                </c:pt>
                <c:pt idx="901">
                  <c:v>38816</c:v>
                </c:pt>
                <c:pt idx="902">
                  <c:v>38809</c:v>
                </c:pt>
                <c:pt idx="903">
                  <c:v>38802</c:v>
                </c:pt>
                <c:pt idx="904">
                  <c:v>38795</c:v>
                </c:pt>
                <c:pt idx="905">
                  <c:v>38788</c:v>
                </c:pt>
                <c:pt idx="906">
                  <c:v>38781</c:v>
                </c:pt>
                <c:pt idx="907">
                  <c:v>38774</c:v>
                </c:pt>
                <c:pt idx="908">
                  <c:v>38767</c:v>
                </c:pt>
                <c:pt idx="909">
                  <c:v>38760</c:v>
                </c:pt>
                <c:pt idx="910">
                  <c:v>38753</c:v>
                </c:pt>
                <c:pt idx="911">
                  <c:v>38746</c:v>
                </c:pt>
                <c:pt idx="912">
                  <c:v>38739</c:v>
                </c:pt>
                <c:pt idx="913">
                  <c:v>38732</c:v>
                </c:pt>
                <c:pt idx="914">
                  <c:v>38725</c:v>
                </c:pt>
                <c:pt idx="915">
                  <c:v>38718</c:v>
                </c:pt>
                <c:pt idx="916">
                  <c:v>38711</c:v>
                </c:pt>
                <c:pt idx="917">
                  <c:v>38704</c:v>
                </c:pt>
                <c:pt idx="918">
                  <c:v>38697</c:v>
                </c:pt>
                <c:pt idx="919">
                  <c:v>38690</c:v>
                </c:pt>
                <c:pt idx="920">
                  <c:v>38683</c:v>
                </c:pt>
                <c:pt idx="921">
                  <c:v>38676</c:v>
                </c:pt>
                <c:pt idx="922">
                  <c:v>38669</c:v>
                </c:pt>
                <c:pt idx="923">
                  <c:v>38662</c:v>
                </c:pt>
                <c:pt idx="924">
                  <c:v>38655</c:v>
                </c:pt>
                <c:pt idx="925">
                  <c:v>38648</c:v>
                </c:pt>
                <c:pt idx="926">
                  <c:v>38641</c:v>
                </c:pt>
                <c:pt idx="927">
                  <c:v>38634</c:v>
                </c:pt>
                <c:pt idx="928">
                  <c:v>38627</c:v>
                </c:pt>
                <c:pt idx="929">
                  <c:v>38620</c:v>
                </c:pt>
                <c:pt idx="930">
                  <c:v>38613</c:v>
                </c:pt>
                <c:pt idx="931">
                  <c:v>38606</c:v>
                </c:pt>
                <c:pt idx="932">
                  <c:v>38599</c:v>
                </c:pt>
                <c:pt idx="933">
                  <c:v>38592</c:v>
                </c:pt>
                <c:pt idx="934">
                  <c:v>38585</c:v>
                </c:pt>
                <c:pt idx="935">
                  <c:v>38578</c:v>
                </c:pt>
                <c:pt idx="936">
                  <c:v>38571</c:v>
                </c:pt>
                <c:pt idx="937">
                  <c:v>38564</c:v>
                </c:pt>
                <c:pt idx="938">
                  <c:v>38557</c:v>
                </c:pt>
                <c:pt idx="939">
                  <c:v>38550</c:v>
                </c:pt>
                <c:pt idx="940">
                  <c:v>38543</c:v>
                </c:pt>
                <c:pt idx="941">
                  <c:v>38536</c:v>
                </c:pt>
                <c:pt idx="942">
                  <c:v>38529</c:v>
                </c:pt>
                <c:pt idx="943">
                  <c:v>38522</c:v>
                </c:pt>
                <c:pt idx="944">
                  <c:v>38515</c:v>
                </c:pt>
                <c:pt idx="945">
                  <c:v>38508</c:v>
                </c:pt>
                <c:pt idx="946">
                  <c:v>38501</c:v>
                </c:pt>
                <c:pt idx="947">
                  <c:v>38494</c:v>
                </c:pt>
                <c:pt idx="948">
                  <c:v>38487</c:v>
                </c:pt>
                <c:pt idx="949">
                  <c:v>38480</c:v>
                </c:pt>
                <c:pt idx="950">
                  <c:v>38473</c:v>
                </c:pt>
                <c:pt idx="951">
                  <c:v>38466</c:v>
                </c:pt>
                <c:pt idx="952">
                  <c:v>38459</c:v>
                </c:pt>
                <c:pt idx="953">
                  <c:v>38452</c:v>
                </c:pt>
                <c:pt idx="954">
                  <c:v>38445</c:v>
                </c:pt>
                <c:pt idx="955">
                  <c:v>38438</c:v>
                </c:pt>
                <c:pt idx="956">
                  <c:v>38431</c:v>
                </c:pt>
                <c:pt idx="957">
                  <c:v>38424</c:v>
                </c:pt>
                <c:pt idx="958">
                  <c:v>38417</c:v>
                </c:pt>
                <c:pt idx="959">
                  <c:v>38410</c:v>
                </c:pt>
                <c:pt idx="960">
                  <c:v>38403</c:v>
                </c:pt>
                <c:pt idx="961">
                  <c:v>38396</c:v>
                </c:pt>
                <c:pt idx="962">
                  <c:v>38389</c:v>
                </c:pt>
                <c:pt idx="963">
                  <c:v>38382</c:v>
                </c:pt>
                <c:pt idx="964">
                  <c:v>38375</c:v>
                </c:pt>
                <c:pt idx="965">
                  <c:v>38368</c:v>
                </c:pt>
                <c:pt idx="966">
                  <c:v>38361</c:v>
                </c:pt>
                <c:pt idx="967">
                  <c:v>38354</c:v>
                </c:pt>
                <c:pt idx="968">
                  <c:v>38347</c:v>
                </c:pt>
                <c:pt idx="969">
                  <c:v>38340</c:v>
                </c:pt>
                <c:pt idx="970">
                  <c:v>38333</c:v>
                </c:pt>
                <c:pt idx="971">
                  <c:v>38326</c:v>
                </c:pt>
                <c:pt idx="972">
                  <c:v>38319</c:v>
                </c:pt>
                <c:pt idx="973">
                  <c:v>38312</c:v>
                </c:pt>
                <c:pt idx="974">
                  <c:v>38305</c:v>
                </c:pt>
                <c:pt idx="975">
                  <c:v>38298</c:v>
                </c:pt>
                <c:pt idx="976">
                  <c:v>38291</c:v>
                </c:pt>
                <c:pt idx="977">
                  <c:v>38284</c:v>
                </c:pt>
                <c:pt idx="978">
                  <c:v>38277</c:v>
                </c:pt>
                <c:pt idx="979">
                  <c:v>38270</c:v>
                </c:pt>
                <c:pt idx="980">
                  <c:v>38263</c:v>
                </c:pt>
                <c:pt idx="981">
                  <c:v>38256</c:v>
                </c:pt>
                <c:pt idx="982">
                  <c:v>38249</c:v>
                </c:pt>
                <c:pt idx="983">
                  <c:v>38242</c:v>
                </c:pt>
                <c:pt idx="984">
                  <c:v>38235</c:v>
                </c:pt>
                <c:pt idx="985">
                  <c:v>38228</c:v>
                </c:pt>
                <c:pt idx="986">
                  <c:v>38221</c:v>
                </c:pt>
                <c:pt idx="987">
                  <c:v>38214</c:v>
                </c:pt>
                <c:pt idx="988">
                  <c:v>38207</c:v>
                </c:pt>
                <c:pt idx="989">
                  <c:v>38200</c:v>
                </c:pt>
                <c:pt idx="990">
                  <c:v>38193</c:v>
                </c:pt>
                <c:pt idx="991">
                  <c:v>38186</c:v>
                </c:pt>
                <c:pt idx="992">
                  <c:v>38179</c:v>
                </c:pt>
                <c:pt idx="993">
                  <c:v>38172</c:v>
                </c:pt>
                <c:pt idx="994">
                  <c:v>38165</c:v>
                </c:pt>
                <c:pt idx="995">
                  <c:v>38158</c:v>
                </c:pt>
                <c:pt idx="996">
                  <c:v>38151</c:v>
                </c:pt>
                <c:pt idx="997">
                  <c:v>38144</c:v>
                </c:pt>
                <c:pt idx="998">
                  <c:v>38137</c:v>
                </c:pt>
                <c:pt idx="999">
                  <c:v>38130</c:v>
                </c:pt>
                <c:pt idx="1000">
                  <c:v>38123</c:v>
                </c:pt>
                <c:pt idx="1001">
                  <c:v>38116</c:v>
                </c:pt>
                <c:pt idx="1002">
                  <c:v>38109</c:v>
                </c:pt>
                <c:pt idx="1003">
                  <c:v>38102</c:v>
                </c:pt>
                <c:pt idx="1004">
                  <c:v>38095</c:v>
                </c:pt>
                <c:pt idx="1005">
                  <c:v>38088</c:v>
                </c:pt>
                <c:pt idx="1006">
                  <c:v>38081</c:v>
                </c:pt>
                <c:pt idx="1007">
                  <c:v>38074</c:v>
                </c:pt>
                <c:pt idx="1008">
                  <c:v>38067</c:v>
                </c:pt>
                <c:pt idx="1009">
                  <c:v>38060</c:v>
                </c:pt>
                <c:pt idx="1010">
                  <c:v>38053</c:v>
                </c:pt>
                <c:pt idx="1011">
                  <c:v>38046</c:v>
                </c:pt>
                <c:pt idx="1012">
                  <c:v>38039</c:v>
                </c:pt>
                <c:pt idx="1013">
                  <c:v>38032</c:v>
                </c:pt>
                <c:pt idx="1014">
                  <c:v>38025</c:v>
                </c:pt>
                <c:pt idx="1015">
                  <c:v>38018</c:v>
                </c:pt>
                <c:pt idx="1016">
                  <c:v>38011</c:v>
                </c:pt>
                <c:pt idx="1017">
                  <c:v>38004</c:v>
                </c:pt>
                <c:pt idx="1018">
                  <c:v>37997</c:v>
                </c:pt>
                <c:pt idx="1019">
                  <c:v>37990</c:v>
                </c:pt>
                <c:pt idx="1020">
                  <c:v>37983</c:v>
                </c:pt>
                <c:pt idx="1021">
                  <c:v>37976</c:v>
                </c:pt>
                <c:pt idx="1022">
                  <c:v>37969</c:v>
                </c:pt>
                <c:pt idx="1023">
                  <c:v>37962</c:v>
                </c:pt>
                <c:pt idx="1024">
                  <c:v>37955</c:v>
                </c:pt>
                <c:pt idx="1025">
                  <c:v>37948</c:v>
                </c:pt>
                <c:pt idx="1026">
                  <c:v>37941</c:v>
                </c:pt>
                <c:pt idx="1027">
                  <c:v>37934</c:v>
                </c:pt>
                <c:pt idx="1028">
                  <c:v>37927</c:v>
                </c:pt>
                <c:pt idx="1029">
                  <c:v>37920</c:v>
                </c:pt>
                <c:pt idx="1030">
                  <c:v>37913</c:v>
                </c:pt>
                <c:pt idx="1031">
                  <c:v>37906</c:v>
                </c:pt>
                <c:pt idx="1032">
                  <c:v>37899</c:v>
                </c:pt>
                <c:pt idx="1033">
                  <c:v>37892</c:v>
                </c:pt>
                <c:pt idx="1034">
                  <c:v>37885</c:v>
                </c:pt>
                <c:pt idx="1035">
                  <c:v>37878</c:v>
                </c:pt>
                <c:pt idx="1036">
                  <c:v>37871</c:v>
                </c:pt>
                <c:pt idx="1037">
                  <c:v>37864</c:v>
                </c:pt>
                <c:pt idx="1038">
                  <c:v>37857</c:v>
                </c:pt>
                <c:pt idx="1039">
                  <c:v>37850</c:v>
                </c:pt>
                <c:pt idx="1040">
                  <c:v>37843</c:v>
                </c:pt>
                <c:pt idx="1041">
                  <c:v>37836</c:v>
                </c:pt>
                <c:pt idx="1042">
                  <c:v>37829</c:v>
                </c:pt>
                <c:pt idx="1043">
                  <c:v>37822</c:v>
                </c:pt>
                <c:pt idx="1044">
                  <c:v>37815</c:v>
                </c:pt>
                <c:pt idx="1045">
                  <c:v>37808</c:v>
                </c:pt>
                <c:pt idx="1046">
                  <c:v>37801</c:v>
                </c:pt>
                <c:pt idx="1047">
                  <c:v>37794</c:v>
                </c:pt>
                <c:pt idx="1048">
                  <c:v>37787</c:v>
                </c:pt>
                <c:pt idx="1049">
                  <c:v>37780</c:v>
                </c:pt>
                <c:pt idx="1050">
                  <c:v>37773</c:v>
                </c:pt>
                <c:pt idx="1051">
                  <c:v>37766</c:v>
                </c:pt>
                <c:pt idx="1052">
                  <c:v>37759</c:v>
                </c:pt>
                <c:pt idx="1053">
                  <c:v>37752</c:v>
                </c:pt>
                <c:pt idx="1054">
                  <c:v>37745</c:v>
                </c:pt>
                <c:pt idx="1055">
                  <c:v>37738</c:v>
                </c:pt>
                <c:pt idx="1056">
                  <c:v>37731</c:v>
                </c:pt>
                <c:pt idx="1057">
                  <c:v>37724</c:v>
                </c:pt>
                <c:pt idx="1058">
                  <c:v>37717</c:v>
                </c:pt>
                <c:pt idx="1059">
                  <c:v>37710</c:v>
                </c:pt>
                <c:pt idx="1060">
                  <c:v>37703</c:v>
                </c:pt>
                <c:pt idx="1061">
                  <c:v>37696</c:v>
                </c:pt>
                <c:pt idx="1062">
                  <c:v>37689</c:v>
                </c:pt>
                <c:pt idx="1063">
                  <c:v>37682</c:v>
                </c:pt>
                <c:pt idx="1064">
                  <c:v>37675</c:v>
                </c:pt>
                <c:pt idx="1065">
                  <c:v>37668</c:v>
                </c:pt>
                <c:pt idx="1066">
                  <c:v>37661</c:v>
                </c:pt>
                <c:pt idx="1067">
                  <c:v>37654</c:v>
                </c:pt>
                <c:pt idx="1068">
                  <c:v>37647</c:v>
                </c:pt>
                <c:pt idx="1069">
                  <c:v>37640</c:v>
                </c:pt>
                <c:pt idx="1070">
                  <c:v>37633</c:v>
                </c:pt>
                <c:pt idx="1071">
                  <c:v>37626</c:v>
                </c:pt>
                <c:pt idx="1072">
                  <c:v>37619</c:v>
                </c:pt>
                <c:pt idx="1073">
                  <c:v>37612</c:v>
                </c:pt>
                <c:pt idx="1074">
                  <c:v>37605</c:v>
                </c:pt>
                <c:pt idx="1075">
                  <c:v>37598</c:v>
                </c:pt>
                <c:pt idx="1076">
                  <c:v>37591</c:v>
                </c:pt>
                <c:pt idx="1077">
                  <c:v>37584</c:v>
                </c:pt>
                <c:pt idx="1078">
                  <c:v>37577</c:v>
                </c:pt>
                <c:pt idx="1079">
                  <c:v>37570</c:v>
                </c:pt>
                <c:pt idx="1080">
                  <c:v>37563</c:v>
                </c:pt>
                <c:pt idx="1081">
                  <c:v>37556</c:v>
                </c:pt>
                <c:pt idx="1082">
                  <c:v>37549</c:v>
                </c:pt>
                <c:pt idx="1083">
                  <c:v>37542</c:v>
                </c:pt>
                <c:pt idx="1084">
                  <c:v>37535</c:v>
                </c:pt>
                <c:pt idx="1085">
                  <c:v>37528</c:v>
                </c:pt>
                <c:pt idx="1086">
                  <c:v>37521</c:v>
                </c:pt>
                <c:pt idx="1087">
                  <c:v>37514</c:v>
                </c:pt>
                <c:pt idx="1088">
                  <c:v>37507</c:v>
                </c:pt>
                <c:pt idx="1089">
                  <c:v>37500</c:v>
                </c:pt>
                <c:pt idx="1090">
                  <c:v>37493</c:v>
                </c:pt>
                <c:pt idx="1091">
                  <c:v>37486</c:v>
                </c:pt>
                <c:pt idx="1092">
                  <c:v>37479</c:v>
                </c:pt>
                <c:pt idx="1093">
                  <c:v>37472</c:v>
                </c:pt>
                <c:pt idx="1094">
                  <c:v>37465</c:v>
                </c:pt>
                <c:pt idx="1095">
                  <c:v>37458</c:v>
                </c:pt>
                <c:pt idx="1096">
                  <c:v>37451</c:v>
                </c:pt>
                <c:pt idx="1097">
                  <c:v>37444</c:v>
                </c:pt>
                <c:pt idx="1098">
                  <c:v>37437</c:v>
                </c:pt>
                <c:pt idx="1099">
                  <c:v>37430</c:v>
                </c:pt>
                <c:pt idx="1100">
                  <c:v>37423</c:v>
                </c:pt>
                <c:pt idx="1101">
                  <c:v>37416</c:v>
                </c:pt>
                <c:pt idx="1102">
                  <c:v>37409</c:v>
                </c:pt>
                <c:pt idx="1103">
                  <c:v>37402</c:v>
                </c:pt>
                <c:pt idx="1104">
                  <c:v>37395</c:v>
                </c:pt>
                <c:pt idx="1105">
                  <c:v>37388</c:v>
                </c:pt>
                <c:pt idx="1106">
                  <c:v>37381</c:v>
                </c:pt>
                <c:pt idx="1107">
                  <c:v>37374</c:v>
                </c:pt>
                <c:pt idx="1108">
                  <c:v>37367</c:v>
                </c:pt>
                <c:pt idx="1109">
                  <c:v>37360</c:v>
                </c:pt>
                <c:pt idx="1110">
                  <c:v>37353</c:v>
                </c:pt>
                <c:pt idx="1111">
                  <c:v>37346</c:v>
                </c:pt>
                <c:pt idx="1112">
                  <c:v>37339</c:v>
                </c:pt>
                <c:pt idx="1113">
                  <c:v>37332</c:v>
                </c:pt>
                <c:pt idx="1114">
                  <c:v>37325</c:v>
                </c:pt>
                <c:pt idx="1115">
                  <c:v>37318</c:v>
                </c:pt>
                <c:pt idx="1116">
                  <c:v>37311</c:v>
                </c:pt>
                <c:pt idx="1117">
                  <c:v>37304</c:v>
                </c:pt>
                <c:pt idx="1118">
                  <c:v>37297</c:v>
                </c:pt>
                <c:pt idx="1119">
                  <c:v>37290</c:v>
                </c:pt>
                <c:pt idx="1120">
                  <c:v>37283</c:v>
                </c:pt>
                <c:pt idx="1121">
                  <c:v>37276</c:v>
                </c:pt>
                <c:pt idx="1122">
                  <c:v>37269</c:v>
                </c:pt>
                <c:pt idx="1123">
                  <c:v>37262</c:v>
                </c:pt>
                <c:pt idx="1124">
                  <c:v>37255</c:v>
                </c:pt>
                <c:pt idx="1125">
                  <c:v>37248</c:v>
                </c:pt>
                <c:pt idx="1126">
                  <c:v>37241</c:v>
                </c:pt>
                <c:pt idx="1127">
                  <c:v>37234</c:v>
                </c:pt>
                <c:pt idx="1128">
                  <c:v>37227</c:v>
                </c:pt>
                <c:pt idx="1129">
                  <c:v>37220</c:v>
                </c:pt>
                <c:pt idx="1130">
                  <c:v>37213</c:v>
                </c:pt>
                <c:pt idx="1131">
                  <c:v>37206</c:v>
                </c:pt>
                <c:pt idx="1132">
                  <c:v>37199</c:v>
                </c:pt>
                <c:pt idx="1133">
                  <c:v>37192</c:v>
                </c:pt>
                <c:pt idx="1134">
                  <c:v>37185</c:v>
                </c:pt>
                <c:pt idx="1135">
                  <c:v>37178</c:v>
                </c:pt>
                <c:pt idx="1136">
                  <c:v>37171</c:v>
                </c:pt>
                <c:pt idx="1137">
                  <c:v>37164</c:v>
                </c:pt>
                <c:pt idx="1138">
                  <c:v>37157</c:v>
                </c:pt>
                <c:pt idx="1139">
                  <c:v>37150</c:v>
                </c:pt>
                <c:pt idx="1140">
                  <c:v>37143</c:v>
                </c:pt>
                <c:pt idx="1141">
                  <c:v>37136</c:v>
                </c:pt>
                <c:pt idx="1142">
                  <c:v>37129</c:v>
                </c:pt>
                <c:pt idx="1143">
                  <c:v>37122</c:v>
                </c:pt>
                <c:pt idx="1144">
                  <c:v>37115</c:v>
                </c:pt>
                <c:pt idx="1145">
                  <c:v>37108</c:v>
                </c:pt>
                <c:pt idx="1146">
                  <c:v>37101</c:v>
                </c:pt>
                <c:pt idx="1147">
                  <c:v>37094</c:v>
                </c:pt>
                <c:pt idx="1148">
                  <c:v>37087</c:v>
                </c:pt>
                <c:pt idx="1149">
                  <c:v>37080</c:v>
                </c:pt>
                <c:pt idx="1150">
                  <c:v>37073</c:v>
                </c:pt>
                <c:pt idx="1151">
                  <c:v>37066</c:v>
                </c:pt>
                <c:pt idx="1152">
                  <c:v>37059</c:v>
                </c:pt>
                <c:pt idx="1153">
                  <c:v>37052</c:v>
                </c:pt>
                <c:pt idx="1154">
                  <c:v>37045</c:v>
                </c:pt>
                <c:pt idx="1155">
                  <c:v>37038</c:v>
                </c:pt>
                <c:pt idx="1156">
                  <c:v>37031</c:v>
                </c:pt>
                <c:pt idx="1157">
                  <c:v>37024</c:v>
                </c:pt>
                <c:pt idx="1158">
                  <c:v>37017</c:v>
                </c:pt>
                <c:pt idx="1159">
                  <c:v>37010</c:v>
                </c:pt>
                <c:pt idx="1160">
                  <c:v>37003</c:v>
                </c:pt>
                <c:pt idx="1161">
                  <c:v>36996</c:v>
                </c:pt>
                <c:pt idx="1162">
                  <c:v>36989</c:v>
                </c:pt>
                <c:pt idx="1163">
                  <c:v>36982</c:v>
                </c:pt>
                <c:pt idx="1164">
                  <c:v>36975</c:v>
                </c:pt>
                <c:pt idx="1165">
                  <c:v>36968</c:v>
                </c:pt>
                <c:pt idx="1166">
                  <c:v>36961</c:v>
                </c:pt>
                <c:pt idx="1167">
                  <c:v>36954</c:v>
                </c:pt>
                <c:pt idx="1168">
                  <c:v>36947</c:v>
                </c:pt>
                <c:pt idx="1169">
                  <c:v>36940</c:v>
                </c:pt>
                <c:pt idx="1170">
                  <c:v>36933</c:v>
                </c:pt>
                <c:pt idx="1171">
                  <c:v>36926</c:v>
                </c:pt>
                <c:pt idx="1172">
                  <c:v>36919</c:v>
                </c:pt>
                <c:pt idx="1173">
                  <c:v>36912</c:v>
                </c:pt>
                <c:pt idx="1174">
                  <c:v>36905</c:v>
                </c:pt>
                <c:pt idx="1175">
                  <c:v>36898</c:v>
                </c:pt>
                <c:pt idx="1176">
                  <c:v>36891</c:v>
                </c:pt>
                <c:pt idx="1177">
                  <c:v>36884</c:v>
                </c:pt>
                <c:pt idx="1178">
                  <c:v>36877</c:v>
                </c:pt>
                <c:pt idx="1179">
                  <c:v>36870</c:v>
                </c:pt>
                <c:pt idx="1180">
                  <c:v>36863</c:v>
                </c:pt>
                <c:pt idx="1181">
                  <c:v>36856</c:v>
                </c:pt>
                <c:pt idx="1182">
                  <c:v>36849</c:v>
                </c:pt>
                <c:pt idx="1183">
                  <c:v>36842</c:v>
                </c:pt>
                <c:pt idx="1184">
                  <c:v>36835</c:v>
                </c:pt>
                <c:pt idx="1185">
                  <c:v>36828</c:v>
                </c:pt>
                <c:pt idx="1186">
                  <c:v>36821</c:v>
                </c:pt>
                <c:pt idx="1187">
                  <c:v>36814</c:v>
                </c:pt>
                <c:pt idx="1188">
                  <c:v>36807</c:v>
                </c:pt>
                <c:pt idx="1189">
                  <c:v>36800</c:v>
                </c:pt>
                <c:pt idx="1190">
                  <c:v>36793</c:v>
                </c:pt>
                <c:pt idx="1191">
                  <c:v>36786</c:v>
                </c:pt>
                <c:pt idx="1192">
                  <c:v>36779</c:v>
                </c:pt>
                <c:pt idx="1193">
                  <c:v>36772</c:v>
                </c:pt>
                <c:pt idx="1194">
                  <c:v>36765</c:v>
                </c:pt>
                <c:pt idx="1195">
                  <c:v>36758</c:v>
                </c:pt>
                <c:pt idx="1196">
                  <c:v>36751</c:v>
                </c:pt>
                <c:pt idx="1197">
                  <c:v>36744</c:v>
                </c:pt>
                <c:pt idx="1198">
                  <c:v>36737</c:v>
                </c:pt>
                <c:pt idx="1199">
                  <c:v>36730</c:v>
                </c:pt>
                <c:pt idx="1200">
                  <c:v>36723</c:v>
                </c:pt>
                <c:pt idx="1201">
                  <c:v>36716</c:v>
                </c:pt>
                <c:pt idx="1202">
                  <c:v>36709</c:v>
                </c:pt>
                <c:pt idx="1203">
                  <c:v>36702</c:v>
                </c:pt>
                <c:pt idx="1204">
                  <c:v>36695</c:v>
                </c:pt>
                <c:pt idx="1205">
                  <c:v>36688</c:v>
                </c:pt>
                <c:pt idx="1206">
                  <c:v>36681</c:v>
                </c:pt>
                <c:pt idx="1207">
                  <c:v>36674</c:v>
                </c:pt>
                <c:pt idx="1208">
                  <c:v>36667</c:v>
                </c:pt>
                <c:pt idx="1209">
                  <c:v>36660</c:v>
                </c:pt>
                <c:pt idx="1210">
                  <c:v>36653</c:v>
                </c:pt>
                <c:pt idx="1211">
                  <c:v>36646</c:v>
                </c:pt>
                <c:pt idx="1212">
                  <c:v>36639</c:v>
                </c:pt>
                <c:pt idx="1213">
                  <c:v>36632</c:v>
                </c:pt>
                <c:pt idx="1214">
                  <c:v>36625</c:v>
                </c:pt>
                <c:pt idx="1215">
                  <c:v>36618</c:v>
                </c:pt>
                <c:pt idx="1216">
                  <c:v>36611</c:v>
                </c:pt>
                <c:pt idx="1217">
                  <c:v>36604</c:v>
                </c:pt>
                <c:pt idx="1218">
                  <c:v>36597</c:v>
                </c:pt>
                <c:pt idx="1219">
                  <c:v>36590</c:v>
                </c:pt>
                <c:pt idx="1220">
                  <c:v>36583</c:v>
                </c:pt>
                <c:pt idx="1221">
                  <c:v>36576</c:v>
                </c:pt>
                <c:pt idx="1222">
                  <c:v>36569</c:v>
                </c:pt>
                <c:pt idx="1223">
                  <c:v>36562</c:v>
                </c:pt>
                <c:pt idx="1224">
                  <c:v>36555</c:v>
                </c:pt>
                <c:pt idx="1225">
                  <c:v>36548</c:v>
                </c:pt>
                <c:pt idx="1226">
                  <c:v>36541</c:v>
                </c:pt>
                <c:pt idx="1227">
                  <c:v>36534</c:v>
                </c:pt>
                <c:pt idx="1228">
                  <c:v>36527</c:v>
                </c:pt>
                <c:pt idx="1229">
                  <c:v>36520</c:v>
                </c:pt>
                <c:pt idx="1230">
                  <c:v>36513</c:v>
                </c:pt>
                <c:pt idx="1231">
                  <c:v>36506</c:v>
                </c:pt>
                <c:pt idx="1232">
                  <c:v>36499</c:v>
                </c:pt>
                <c:pt idx="1233">
                  <c:v>36492</c:v>
                </c:pt>
                <c:pt idx="1234">
                  <c:v>36485</c:v>
                </c:pt>
                <c:pt idx="1235">
                  <c:v>36478</c:v>
                </c:pt>
                <c:pt idx="1236">
                  <c:v>36471</c:v>
                </c:pt>
                <c:pt idx="1237">
                  <c:v>36464</c:v>
                </c:pt>
                <c:pt idx="1238">
                  <c:v>36457</c:v>
                </c:pt>
                <c:pt idx="1239">
                  <c:v>36450</c:v>
                </c:pt>
                <c:pt idx="1240">
                  <c:v>36443</c:v>
                </c:pt>
                <c:pt idx="1241">
                  <c:v>36436</c:v>
                </c:pt>
                <c:pt idx="1242">
                  <c:v>36429</c:v>
                </c:pt>
                <c:pt idx="1243">
                  <c:v>36422</c:v>
                </c:pt>
                <c:pt idx="1244">
                  <c:v>36415</c:v>
                </c:pt>
                <c:pt idx="1245">
                  <c:v>36408</c:v>
                </c:pt>
                <c:pt idx="1246">
                  <c:v>36401</c:v>
                </c:pt>
                <c:pt idx="1247">
                  <c:v>36394</c:v>
                </c:pt>
                <c:pt idx="1248">
                  <c:v>36387</c:v>
                </c:pt>
                <c:pt idx="1249">
                  <c:v>36380</c:v>
                </c:pt>
                <c:pt idx="1250">
                  <c:v>36373</c:v>
                </c:pt>
                <c:pt idx="1251">
                  <c:v>36366</c:v>
                </c:pt>
                <c:pt idx="1252">
                  <c:v>36359</c:v>
                </c:pt>
                <c:pt idx="1253">
                  <c:v>36352</c:v>
                </c:pt>
                <c:pt idx="1254">
                  <c:v>36345</c:v>
                </c:pt>
                <c:pt idx="1255">
                  <c:v>36338</c:v>
                </c:pt>
                <c:pt idx="1256">
                  <c:v>36331</c:v>
                </c:pt>
                <c:pt idx="1257">
                  <c:v>36324</c:v>
                </c:pt>
                <c:pt idx="1258">
                  <c:v>36317</c:v>
                </c:pt>
                <c:pt idx="1259">
                  <c:v>36310</c:v>
                </c:pt>
                <c:pt idx="1260">
                  <c:v>36303</c:v>
                </c:pt>
                <c:pt idx="1261">
                  <c:v>36296</c:v>
                </c:pt>
                <c:pt idx="1262">
                  <c:v>36289</c:v>
                </c:pt>
                <c:pt idx="1263">
                  <c:v>36282</c:v>
                </c:pt>
                <c:pt idx="1264">
                  <c:v>36275</c:v>
                </c:pt>
                <c:pt idx="1265">
                  <c:v>36268</c:v>
                </c:pt>
                <c:pt idx="1266">
                  <c:v>36261</c:v>
                </c:pt>
                <c:pt idx="1267">
                  <c:v>36254</c:v>
                </c:pt>
                <c:pt idx="1268">
                  <c:v>36247</c:v>
                </c:pt>
                <c:pt idx="1269">
                  <c:v>36240</c:v>
                </c:pt>
                <c:pt idx="1270">
                  <c:v>36233</c:v>
                </c:pt>
                <c:pt idx="1271">
                  <c:v>36226</c:v>
                </c:pt>
                <c:pt idx="1272">
                  <c:v>36219</c:v>
                </c:pt>
                <c:pt idx="1273">
                  <c:v>36212</c:v>
                </c:pt>
                <c:pt idx="1274">
                  <c:v>36205</c:v>
                </c:pt>
                <c:pt idx="1275">
                  <c:v>36198</c:v>
                </c:pt>
                <c:pt idx="1276">
                  <c:v>36191</c:v>
                </c:pt>
                <c:pt idx="1277">
                  <c:v>36184</c:v>
                </c:pt>
                <c:pt idx="1278">
                  <c:v>36177</c:v>
                </c:pt>
                <c:pt idx="1279">
                  <c:v>36170</c:v>
                </c:pt>
                <c:pt idx="1280">
                  <c:v>36163</c:v>
                </c:pt>
                <c:pt idx="1281">
                  <c:v>36156</c:v>
                </c:pt>
                <c:pt idx="1282">
                  <c:v>36149</c:v>
                </c:pt>
                <c:pt idx="1283">
                  <c:v>36142</c:v>
                </c:pt>
                <c:pt idx="1284">
                  <c:v>36135</c:v>
                </c:pt>
                <c:pt idx="1285">
                  <c:v>36128</c:v>
                </c:pt>
                <c:pt idx="1286">
                  <c:v>36121</c:v>
                </c:pt>
                <c:pt idx="1287">
                  <c:v>36114</c:v>
                </c:pt>
                <c:pt idx="1288">
                  <c:v>36107</c:v>
                </c:pt>
                <c:pt idx="1289">
                  <c:v>36100</c:v>
                </c:pt>
                <c:pt idx="1290">
                  <c:v>36093</c:v>
                </c:pt>
                <c:pt idx="1291">
                  <c:v>36086</c:v>
                </c:pt>
                <c:pt idx="1292">
                  <c:v>36079</c:v>
                </c:pt>
                <c:pt idx="1293">
                  <c:v>36072</c:v>
                </c:pt>
                <c:pt idx="1294">
                  <c:v>36065</c:v>
                </c:pt>
                <c:pt idx="1295">
                  <c:v>36058</c:v>
                </c:pt>
                <c:pt idx="1296">
                  <c:v>36051</c:v>
                </c:pt>
                <c:pt idx="1297">
                  <c:v>36044</c:v>
                </c:pt>
                <c:pt idx="1298">
                  <c:v>36037</c:v>
                </c:pt>
                <c:pt idx="1299">
                  <c:v>36030</c:v>
                </c:pt>
                <c:pt idx="1300">
                  <c:v>36023</c:v>
                </c:pt>
                <c:pt idx="1301">
                  <c:v>36016</c:v>
                </c:pt>
                <c:pt idx="1302">
                  <c:v>36009</c:v>
                </c:pt>
                <c:pt idx="1303">
                  <c:v>36002</c:v>
                </c:pt>
                <c:pt idx="1304">
                  <c:v>35995</c:v>
                </c:pt>
                <c:pt idx="1305">
                  <c:v>35988</c:v>
                </c:pt>
                <c:pt idx="1306">
                  <c:v>35981</c:v>
                </c:pt>
                <c:pt idx="1307">
                  <c:v>35974</c:v>
                </c:pt>
                <c:pt idx="1308">
                  <c:v>35967</c:v>
                </c:pt>
                <c:pt idx="1309">
                  <c:v>35960</c:v>
                </c:pt>
                <c:pt idx="1310">
                  <c:v>35953</c:v>
                </c:pt>
                <c:pt idx="1311">
                  <c:v>35946</c:v>
                </c:pt>
                <c:pt idx="1312">
                  <c:v>35939</c:v>
                </c:pt>
                <c:pt idx="1313">
                  <c:v>35932</c:v>
                </c:pt>
                <c:pt idx="1314">
                  <c:v>35925</c:v>
                </c:pt>
                <c:pt idx="1315">
                  <c:v>35918</c:v>
                </c:pt>
                <c:pt idx="1316">
                  <c:v>35911</c:v>
                </c:pt>
                <c:pt idx="1317">
                  <c:v>35904</c:v>
                </c:pt>
                <c:pt idx="1318">
                  <c:v>35897</c:v>
                </c:pt>
                <c:pt idx="1319">
                  <c:v>35890</c:v>
                </c:pt>
                <c:pt idx="1320">
                  <c:v>35883</c:v>
                </c:pt>
                <c:pt idx="1321">
                  <c:v>35876</c:v>
                </c:pt>
                <c:pt idx="1322">
                  <c:v>35869</c:v>
                </c:pt>
                <c:pt idx="1323">
                  <c:v>35862</c:v>
                </c:pt>
                <c:pt idx="1324">
                  <c:v>35855</c:v>
                </c:pt>
                <c:pt idx="1325">
                  <c:v>35848</c:v>
                </c:pt>
                <c:pt idx="1326">
                  <c:v>35841</c:v>
                </c:pt>
                <c:pt idx="1327">
                  <c:v>35834</c:v>
                </c:pt>
                <c:pt idx="1328">
                  <c:v>35827</c:v>
                </c:pt>
                <c:pt idx="1329">
                  <c:v>35820</c:v>
                </c:pt>
                <c:pt idx="1330">
                  <c:v>35813</c:v>
                </c:pt>
                <c:pt idx="1331">
                  <c:v>35806</c:v>
                </c:pt>
                <c:pt idx="1332">
                  <c:v>35799</c:v>
                </c:pt>
                <c:pt idx="1333">
                  <c:v>35792</c:v>
                </c:pt>
                <c:pt idx="1334">
                  <c:v>35785</c:v>
                </c:pt>
                <c:pt idx="1335">
                  <c:v>35778</c:v>
                </c:pt>
                <c:pt idx="1336">
                  <c:v>35771</c:v>
                </c:pt>
                <c:pt idx="1337">
                  <c:v>35764</c:v>
                </c:pt>
                <c:pt idx="1338">
                  <c:v>35757</c:v>
                </c:pt>
                <c:pt idx="1339">
                  <c:v>35750</c:v>
                </c:pt>
                <c:pt idx="1340">
                  <c:v>35743</c:v>
                </c:pt>
                <c:pt idx="1341">
                  <c:v>35736</c:v>
                </c:pt>
                <c:pt idx="1342">
                  <c:v>35729</c:v>
                </c:pt>
                <c:pt idx="1343">
                  <c:v>35722</c:v>
                </c:pt>
                <c:pt idx="1344">
                  <c:v>35715</c:v>
                </c:pt>
                <c:pt idx="1345">
                  <c:v>35708</c:v>
                </c:pt>
                <c:pt idx="1346">
                  <c:v>35701</c:v>
                </c:pt>
                <c:pt idx="1347">
                  <c:v>35694</c:v>
                </c:pt>
                <c:pt idx="1348">
                  <c:v>35687</c:v>
                </c:pt>
                <c:pt idx="1349">
                  <c:v>35680</c:v>
                </c:pt>
                <c:pt idx="1350">
                  <c:v>35673</c:v>
                </c:pt>
                <c:pt idx="1351">
                  <c:v>35666</c:v>
                </c:pt>
                <c:pt idx="1352">
                  <c:v>35659</c:v>
                </c:pt>
                <c:pt idx="1353">
                  <c:v>35652</c:v>
                </c:pt>
                <c:pt idx="1354">
                  <c:v>35645</c:v>
                </c:pt>
                <c:pt idx="1355">
                  <c:v>35638</c:v>
                </c:pt>
                <c:pt idx="1356">
                  <c:v>35631</c:v>
                </c:pt>
                <c:pt idx="1357">
                  <c:v>35624</c:v>
                </c:pt>
                <c:pt idx="1358">
                  <c:v>35617</c:v>
                </c:pt>
                <c:pt idx="1359">
                  <c:v>35610</c:v>
                </c:pt>
                <c:pt idx="1360">
                  <c:v>35603</c:v>
                </c:pt>
                <c:pt idx="1361">
                  <c:v>35596</c:v>
                </c:pt>
                <c:pt idx="1362">
                  <c:v>35589</c:v>
                </c:pt>
                <c:pt idx="1363">
                  <c:v>35582</c:v>
                </c:pt>
                <c:pt idx="1364">
                  <c:v>35575</c:v>
                </c:pt>
                <c:pt idx="1365">
                  <c:v>35568</c:v>
                </c:pt>
                <c:pt idx="1366">
                  <c:v>35561</c:v>
                </c:pt>
                <c:pt idx="1367">
                  <c:v>35554</c:v>
                </c:pt>
                <c:pt idx="1368">
                  <c:v>35547</c:v>
                </c:pt>
                <c:pt idx="1369">
                  <c:v>35540</c:v>
                </c:pt>
                <c:pt idx="1370">
                  <c:v>35533</c:v>
                </c:pt>
                <c:pt idx="1371">
                  <c:v>35526</c:v>
                </c:pt>
                <c:pt idx="1372">
                  <c:v>35519</c:v>
                </c:pt>
                <c:pt idx="1373">
                  <c:v>35512</c:v>
                </c:pt>
                <c:pt idx="1374">
                  <c:v>35505</c:v>
                </c:pt>
                <c:pt idx="1375">
                  <c:v>35498</c:v>
                </c:pt>
                <c:pt idx="1376">
                  <c:v>35491</c:v>
                </c:pt>
                <c:pt idx="1377">
                  <c:v>35484</c:v>
                </c:pt>
                <c:pt idx="1378">
                  <c:v>35477</c:v>
                </c:pt>
                <c:pt idx="1379">
                  <c:v>35470</c:v>
                </c:pt>
                <c:pt idx="1380">
                  <c:v>35463</c:v>
                </c:pt>
                <c:pt idx="1381">
                  <c:v>35456</c:v>
                </c:pt>
                <c:pt idx="1382">
                  <c:v>35449</c:v>
                </c:pt>
                <c:pt idx="1383">
                  <c:v>35442</c:v>
                </c:pt>
                <c:pt idx="1384">
                  <c:v>35435</c:v>
                </c:pt>
                <c:pt idx="1385">
                  <c:v>35428</c:v>
                </c:pt>
                <c:pt idx="1386">
                  <c:v>35421</c:v>
                </c:pt>
                <c:pt idx="1387">
                  <c:v>35414</c:v>
                </c:pt>
                <c:pt idx="1388">
                  <c:v>35407</c:v>
                </c:pt>
                <c:pt idx="1389">
                  <c:v>35400</c:v>
                </c:pt>
                <c:pt idx="1390">
                  <c:v>35393</c:v>
                </c:pt>
                <c:pt idx="1391">
                  <c:v>35386</c:v>
                </c:pt>
                <c:pt idx="1392">
                  <c:v>35379</c:v>
                </c:pt>
                <c:pt idx="1393">
                  <c:v>35372</c:v>
                </c:pt>
                <c:pt idx="1394">
                  <c:v>35365</c:v>
                </c:pt>
                <c:pt idx="1395">
                  <c:v>35358</c:v>
                </c:pt>
                <c:pt idx="1396">
                  <c:v>35351</c:v>
                </c:pt>
                <c:pt idx="1397">
                  <c:v>35344</c:v>
                </c:pt>
                <c:pt idx="1398">
                  <c:v>35337</c:v>
                </c:pt>
                <c:pt idx="1399">
                  <c:v>35330</c:v>
                </c:pt>
                <c:pt idx="1400">
                  <c:v>35323</c:v>
                </c:pt>
                <c:pt idx="1401">
                  <c:v>35316</c:v>
                </c:pt>
                <c:pt idx="1402">
                  <c:v>35309</c:v>
                </c:pt>
                <c:pt idx="1403">
                  <c:v>35302</c:v>
                </c:pt>
                <c:pt idx="1404">
                  <c:v>35295</c:v>
                </c:pt>
                <c:pt idx="1405">
                  <c:v>35288</c:v>
                </c:pt>
                <c:pt idx="1406">
                  <c:v>35281</c:v>
                </c:pt>
                <c:pt idx="1407">
                  <c:v>35274</c:v>
                </c:pt>
                <c:pt idx="1408">
                  <c:v>35267</c:v>
                </c:pt>
                <c:pt idx="1409">
                  <c:v>35260</c:v>
                </c:pt>
                <c:pt idx="1410">
                  <c:v>35253</c:v>
                </c:pt>
                <c:pt idx="1411">
                  <c:v>35246</c:v>
                </c:pt>
                <c:pt idx="1412">
                  <c:v>35239</c:v>
                </c:pt>
                <c:pt idx="1413">
                  <c:v>35232</c:v>
                </c:pt>
                <c:pt idx="1414">
                  <c:v>35225</c:v>
                </c:pt>
                <c:pt idx="1415">
                  <c:v>35218</c:v>
                </c:pt>
                <c:pt idx="1416">
                  <c:v>35211</c:v>
                </c:pt>
                <c:pt idx="1417">
                  <c:v>35204</c:v>
                </c:pt>
                <c:pt idx="1418">
                  <c:v>35197</c:v>
                </c:pt>
                <c:pt idx="1419">
                  <c:v>35190</c:v>
                </c:pt>
                <c:pt idx="1420">
                  <c:v>35183</c:v>
                </c:pt>
                <c:pt idx="1421">
                  <c:v>35176</c:v>
                </c:pt>
                <c:pt idx="1422">
                  <c:v>35169</c:v>
                </c:pt>
                <c:pt idx="1423">
                  <c:v>35162</c:v>
                </c:pt>
                <c:pt idx="1424">
                  <c:v>35155</c:v>
                </c:pt>
                <c:pt idx="1425">
                  <c:v>35148</c:v>
                </c:pt>
                <c:pt idx="1426">
                  <c:v>35141</c:v>
                </c:pt>
                <c:pt idx="1427">
                  <c:v>35134</c:v>
                </c:pt>
                <c:pt idx="1428">
                  <c:v>35127</c:v>
                </c:pt>
                <c:pt idx="1429">
                  <c:v>35120</c:v>
                </c:pt>
                <c:pt idx="1430">
                  <c:v>35113</c:v>
                </c:pt>
                <c:pt idx="1431">
                  <c:v>35106</c:v>
                </c:pt>
                <c:pt idx="1432">
                  <c:v>35099</c:v>
                </c:pt>
                <c:pt idx="1433">
                  <c:v>35092</c:v>
                </c:pt>
                <c:pt idx="1434">
                  <c:v>35085</c:v>
                </c:pt>
                <c:pt idx="1435">
                  <c:v>35078</c:v>
                </c:pt>
                <c:pt idx="1436">
                  <c:v>35071</c:v>
                </c:pt>
                <c:pt idx="1437">
                  <c:v>35064</c:v>
                </c:pt>
                <c:pt idx="1438">
                  <c:v>35057</c:v>
                </c:pt>
                <c:pt idx="1439">
                  <c:v>35050</c:v>
                </c:pt>
                <c:pt idx="1440">
                  <c:v>35043</c:v>
                </c:pt>
                <c:pt idx="1441">
                  <c:v>35036</c:v>
                </c:pt>
                <c:pt idx="1442">
                  <c:v>35029</c:v>
                </c:pt>
                <c:pt idx="1443">
                  <c:v>35022</c:v>
                </c:pt>
                <c:pt idx="1444">
                  <c:v>35015</c:v>
                </c:pt>
                <c:pt idx="1445">
                  <c:v>35008</c:v>
                </c:pt>
                <c:pt idx="1446">
                  <c:v>35001</c:v>
                </c:pt>
                <c:pt idx="1447">
                  <c:v>34994</c:v>
                </c:pt>
                <c:pt idx="1448">
                  <c:v>34987</c:v>
                </c:pt>
                <c:pt idx="1449">
                  <c:v>34980</c:v>
                </c:pt>
                <c:pt idx="1450">
                  <c:v>34973</c:v>
                </c:pt>
                <c:pt idx="1451">
                  <c:v>34966</c:v>
                </c:pt>
                <c:pt idx="1452">
                  <c:v>34959</c:v>
                </c:pt>
                <c:pt idx="1453">
                  <c:v>34952</c:v>
                </c:pt>
                <c:pt idx="1454">
                  <c:v>34945</c:v>
                </c:pt>
                <c:pt idx="1455">
                  <c:v>34938</c:v>
                </c:pt>
                <c:pt idx="1456">
                  <c:v>34931</c:v>
                </c:pt>
                <c:pt idx="1457">
                  <c:v>34924</c:v>
                </c:pt>
                <c:pt idx="1458">
                  <c:v>34917</c:v>
                </c:pt>
                <c:pt idx="1459">
                  <c:v>34910</c:v>
                </c:pt>
                <c:pt idx="1460">
                  <c:v>34903</c:v>
                </c:pt>
                <c:pt idx="1461">
                  <c:v>34896</c:v>
                </c:pt>
                <c:pt idx="1462">
                  <c:v>34889</c:v>
                </c:pt>
                <c:pt idx="1463">
                  <c:v>34882</c:v>
                </c:pt>
                <c:pt idx="1464">
                  <c:v>34875</c:v>
                </c:pt>
                <c:pt idx="1465">
                  <c:v>34868</c:v>
                </c:pt>
                <c:pt idx="1466">
                  <c:v>34861</c:v>
                </c:pt>
                <c:pt idx="1467">
                  <c:v>34854</c:v>
                </c:pt>
                <c:pt idx="1468">
                  <c:v>34847</c:v>
                </c:pt>
                <c:pt idx="1469">
                  <c:v>34840</c:v>
                </c:pt>
                <c:pt idx="1470">
                  <c:v>34833</c:v>
                </c:pt>
                <c:pt idx="1471">
                  <c:v>34826</c:v>
                </c:pt>
                <c:pt idx="1472">
                  <c:v>34819</c:v>
                </c:pt>
                <c:pt idx="1473">
                  <c:v>34812</c:v>
                </c:pt>
                <c:pt idx="1474">
                  <c:v>34805</c:v>
                </c:pt>
                <c:pt idx="1475">
                  <c:v>34798</c:v>
                </c:pt>
                <c:pt idx="1476">
                  <c:v>34791</c:v>
                </c:pt>
                <c:pt idx="1477">
                  <c:v>34784</c:v>
                </c:pt>
                <c:pt idx="1478">
                  <c:v>34777</c:v>
                </c:pt>
                <c:pt idx="1479">
                  <c:v>34770</c:v>
                </c:pt>
                <c:pt idx="1480">
                  <c:v>34763</c:v>
                </c:pt>
                <c:pt idx="1481">
                  <c:v>34756</c:v>
                </c:pt>
                <c:pt idx="1482">
                  <c:v>34749</c:v>
                </c:pt>
                <c:pt idx="1483">
                  <c:v>34742</c:v>
                </c:pt>
                <c:pt idx="1484">
                  <c:v>34735</c:v>
                </c:pt>
                <c:pt idx="1485">
                  <c:v>34728</c:v>
                </c:pt>
                <c:pt idx="1486">
                  <c:v>34721</c:v>
                </c:pt>
                <c:pt idx="1487">
                  <c:v>34714</c:v>
                </c:pt>
                <c:pt idx="1488">
                  <c:v>34707</c:v>
                </c:pt>
                <c:pt idx="1489">
                  <c:v>34700</c:v>
                </c:pt>
                <c:pt idx="1490">
                  <c:v>34693</c:v>
                </c:pt>
                <c:pt idx="1491">
                  <c:v>34686</c:v>
                </c:pt>
                <c:pt idx="1492">
                  <c:v>34679</c:v>
                </c:pt>
                <c:pt idx="1493">
                  <c:v>34672</c:v>
                </c:pt>
                <c:pt idx="1494">
                  <c:v>34665</c:v>
                </c:pt>
                <c:pt idx="1495">
                  <c:v>34658</c:v>
                </c:pt>
                <c:pt idx="1496">
                  <c:v>34651</c:v>
                </c:pt>
                <c:pt idx="1497">
                  <c:v>34644</c:v>
                </c:pt>
                <c:pt idx="1498">
                  <c:v>34637</c:v>
                </c:pt>
                <c:pt idx="1499">
                  <c:v>34630</c:v>
                </c:pt>
                <c:pt idx="1500">
                  <c:v>34623</c:v>
                </c:pt>
                <c:pt idx="1501">
                  <c:v>34616</c:v>
                </c:pt>
                <c:pt idx="1502">
                  <c:v>34609</c:v>
                </c:pt>
                <c:pt idx="1503">
                  <c:v>34602</c:v>
                </c:pt>
                <c:pt idx="1504">
                  <c:v>34595</c:v>
                </c:pt>
                <c:pt idx="1505">
                  <c:v>34588</c:v>
                </c:pt>
                <c:pt idx="1506">
                  <c:v>34581</c:v>
                </c:pt>
                <c:pt idx="1507">
                  <c:v>34574</c:v>
                </c:pt>
                <c:pt idx="1508">
                  <c:v>34567</c:v>
                </c:pt>
                <c:pt idx="1509">
                  <c:v>34560</c:v>
                </c:pt>
                <c:pt idx="1510">
                  <c:v>34553</c:v>
                </c:pt>
                <c:pt idx="1511">
                  <c:v>34546</c:v>
                </c:pt>
                <c:pt idx="1512">
                  <c:v>34539</c:v>
                </c:pt>
                <c:pt idx="1513">
                  <c:v>34532</c:v>
                </c:pt>
                <c:pt idx="1514">
                  <c:v>34525</c:v>
                </c:pt>
                <c:pt idx="1515">
                  <c:v>34518</c:v>
                </c:pt>
                <c:pt idx="1516">
                  <c:v>34511</c:v>
                </c:pt>
                <c:pt idx="1517">
                  <c:v>34504</c:v>
                </c:pt>
                <c:pt idx="1518">
                  <c:v>34497</c:v>
                </c:pt>
                <c:pt idx="1519">
                  <c:v>34490</c:v>
                </c:pt>
                <c:pt idx="1520">
                  <c:v>34483</c:v>
                </c:pt>
                <c:pt idx="1521">
                  <c:v>34476</c:v>
                </c:pt>
                <c:pt idx="1522">
                  <c:v>34469</c:v>
                </c:pt>
                <c:pt idx="1523">
                  <c:v>34462</c:v>
                </c:pt>
                <c:pt idx="1524">
                  <c:v>34455</c:v>
                </c:pt>
                <c:pt idx="1525">
                  <c:v>34448</c:v>
                </c:pt>
                <c:pt idx="1526">
                  <c:v>34441</c:v>
                </c:pt>
                <c:pt idx="1527">
                  <c:v>34434</c:v>
                </c:pt>
                <c:pt idx="1528">
                  <c:v>34427</c:v>
                </c:pt>
                <c:pt idx="1529">
                  <c:v>34420</c:v>
                </c:pt>
                <c:pt idx="1530">
                  <c:v>34413</c:v>
                </c:pt>
                <c:pt idx="1531">
                  <c:v>34406</c:v>
                </c:pt>
                <c:pt idx="1532">
                  <c:v>34399</c:v>
                </c:pt>
                <c:pt idx="1533">
                  <c:v>34392</c:v>
                </c:pt>
                <c:pt idx="1534">
                  <c:v>34385</c:v>
                </c:pt>
                <c:pt idx="1535">
                  <c:v>34378</c:v>
                </c:pt>
                <c:pt idx="1536">
                  <c:v>34371</c:v>
                </c:pt>
                <c:pt idx="1537">
                  <c:v>34364</c:v>
                </c:pt>
                <c:pt idx="1538">
                  <c:v>34357</c:v>
                </c:pt>
                <c:pt idx="1539">
                  <c:v>34350</c:v>
                </c:pt>
                <c:pt idx="1540">
                  <c:v>34343</c:v>
                </c:pt>
                <c:pt idx="1541">
                  <c:v>34336</c:v>
                </c:pt>
                <c:pt idx="1542">
                  <c:v>34329</c:v>
                </c:pt>
                <c:pt idx="1543">
                  <c:v>34322</c:v>
                </c:pt>
                <c:pt idx="1544">
                  <c:v>34315</c:v>
                </c:pt>
                <c:pt idx="1545">
                  <c:v>34308</c:v>
                </c:pt>
                <c:pt idx="1546">
                  <c:v>34301</c:v>
                </c:pt>
                <c:pt idx="1547">
                  <c:v>34294</c:v>
                </c:pt>
                <c:pt idx="1548">
                  <c:v>34287</c:v>
                </c:pt>
                <c:pt idx="1549">
                  <c:v>34280</c:v>
                </c:pt>
                <c:pt idx="1550">
                  <c:v>34273</c:v>
                </c:pt>
                <c:pt idx="1551">
                  <c:v>34266</c:v>
                </c:pt>
                <c:pt idx="1552">
                  <c:v>34259</c:v>
                </c:pt>
                <c:pt idx="1553">
                  <c:v>34252</c:v>
                </c:pt>
                <c:pt idx="1554">
                  <c:v>34245</c:v>
                </c:pt>
                <c:pt idx="1555">
                  <c:v>34238</c:v>
                </c:pt>
                <c:pt idx="1556">
                  <c:v>34231</c:v>
                </c:pt>
                <c:pt idx="1557">
                  <c:v>34224</c:v>
                </c:pt>
                <c:pt idx="1558">
                  <c:v>34217</c:v>
                </c:pt>
                <c:pt idx="1559">
                  <c:v>34210</c:v>
                </c:pt>
                <c:pt idx="1560">
                  <c:v>34203</c:v>
                </c:pt>
                <c:pt idx="1561">
                  <c:v>34196</c:v>
                </c:pt>
                <c:pt idx="1562">
                  <c:v>34189</c:v>
                </c:pt>
                <c:pt idx="1563">
                  <c:v>34182</c:v>
                </c:pt>
                <c:pt idx="1564">
                  <c:v>34175</c:v>
                </c:pt>
                <c:pt idx="1565">
                  <c:v>34168</c:v>
                </c:pt>
                <c:pt idx="1566">
                  <c:v>34161</c:v>
                </c:pt>
                <c:pt idx="1567">
                  <c:v>34154</c:v>
                </c:pt>
                <c:pt idx="1568">
                  <c:v>34147</c:v>
                </c:pt>
                <c:pt idx="1569">
                  <c:v>34140</c:v>
                </c:pt>
                <c:pt idx="1570">
                  <c:v>34133</c:v>
                </c:pt>
                <c:pt idx="1571">
                  <c:v>34126</c:v>
                </c:pt>
                <c:pt idx="1572">
                  <c:v>34119</c:v>
                </c:pt>
                <c:pt idx="1573">
                  <c:v>34112</c:v>
                </c:pt>
                <c:pt idx="1574">
                  <c:v>34105</c:v>
                </c:pt>
                <c:pt idx="1575">
                  <c:v>34098</c:v>
                </c:pt>
                <c:pt idx="1576">
                  <c:v>34091</c:v>
                </c:pt>
                <c:pt idx="1577">
                  <c:v>34084</c:v>
                </c:pt>
                <c:pt idx="1578">
                  <c:v>34077</c:v>
                </c:pt>
                <c:pt idx="1579">
                  <c:v>34070</c:v>
                </c:pt>
                <c:pt idx="1580">
                  <c:v>34063</c:v>
                </c:pt>
                <c:pt idx="1581">
                  <c:v>34056</c:v>
                </c:pt>
                <c:pt idx="1582">
                  <c:v>34049</c:v>
                </c:pt>
                <c:pt idx="1583">
                  <c:v>34042</c:v>
                </c:pt>
                <c:pt idx="1584">
                  <c:v>34035</c:v>
                </c:pt>
                <c:pt idx="1585">
                  <c:v>34028</c:v>
                </c:pt>
                <c:pt idx="1586">
                  <c:v>34021</c:v>
                </c:pt>
                <c:pt idx="1587">
                  <c:v>34014</c:v>
                </c:pt>
                <c:pt idx="1588">
                  <c:v>34007</c:v>
                </c:pt>
                <c:pt idx="1589">
                  <c:v>34000</c:v>
                </c:pt>
                <c:pt idx="1590">
                  <c:v>33993</c:v>
                </c:pt>
                <c:pt idx="1591">
                  <c:v>33986</c:v>
                </c:pt>
                <c:pt idx="1592">
                  <c:v>33979</c:v>
                </c:pt>
                <c:pt idx="1593">
                  <c:v>33972</c:v>
                </c:pt>
                <c:pt idx="1594">
                  <c:v>33965</c:v>
                </c:pt>
                <c:pt idx="1595">
                  <c:v>33958</c:v>
                </c:pt>
                <c:pt idx="1596">
                  <c:v>33951</c:v>
                </c:pt>
                <c:pt idx="1597">
                  <c:v>33944</c:v>
                </c:pt>
                <c:pt idx="1598">
                  <c:v>33937</c:v>
                </c:pt>
                <c:pt idx="1599">
                  <c:v>33930</c:v>
                </c:pt>
                <c:pt idx="1600">
                  <c:v>33923</c:v>
                </c:pt>
                <c:pt idx="1601">
                  <c:v>33916</c:v>
                </c:pt>
                <c:pt idx="1602">
                  <c:v>33909</c:v>
                </c:pt>
                <c:pt idx="1603">
                  <c:v>33902</c:v>
                </c:pt>
                <c:pt idx="1604">
                  <c:v>33895</c:v>
                </c:pt>
                <c:pt idx="1605">
                  <c:v>33888</c:v>
                </c:pt>
                <c:pt idx="1606">
                  <c:v>33881</c:v>
                </c:pt>
                <c:pt idx="1607">
                  <c:v>33874</c:v>
                </c:pt>
                <c:pt idx="1608">
                  <c:v>33867</c:v>
                </c:pt>
                <c:pt idx="1609">
                  <c:v>33860</c:v>
                </c:pt>
                <c:pt idx="1610">
                  <c:v>33853</c:v>
                </c:pt>
                <c:pt idx="1611">
                  <c:v>33846</c:v>
                </c:pt>
                <c:pt idx="1612">
                  <c:v>33839</c:v>
                </c:pt>
                <c:pt idx="1613">
                  <c:v>33832</c:v>
                </c:pt>
                <c:pt idx="1614">
                  <c:v>33825</c:v>
                </c:pt>
                <c:pt idx="1615">
                  <c:v>33818</c:v>
                </c:pt>
                <c:pt idx="1616">
                  <c:v>33811</c:v>
                </c:pt>
                <c:pt idx="1617">
                  <c:v>33804</c:v>
                </c:pt>
                <c:pt idx="1618">
                  <c:v>33797</c:v>
                </c:pt>
                <c:pt idx="1619">
                  <c:v>33790</c:v>
                </c:pt>
                <c:pt idx="1620">
                  <c:v>33783</c:v>
                </c:pt>
                <c:pt idx="1621">
                  <c:v>33776</c:v>
                </c:pt>
                <c:pt idx="1622">
                  <c:v>33769</c:v>
                </c:pt>
                <c:pt idx="1623">
                  <c:v>33762</c:v>
                </c:pt>
                <c:pt idx="1624">
                  <c:v>33755</c:v>
                </c:pt>
                <c:pt idx="1625">
                  <c:v>33748</c:v>
                </c:pt>
                <c:pt idx="1626">
                  <c:v>33741</c:v>
                </c:pt>
                <c:pt idx="1627">
                  <c:v>33734</c:v>
                </c:pt>
                <c:pt idx="1628">
                  <c:v>33727</c:v>
                </c:pt>
                <c:pt idx="1629">
                  <c:v>33720</c:v>
                </c:pt>
                <c:pt idx="1630">
                  <c:v>33713</c:v>
                </c:pt>
                <c:pt idx="1631">
                  <c:v>33706</c:v>
                </c:pt>
                <c:pt idx="1632">
                  <c:v>33699</c:v>
                </c:pt>
                <c:pt idx="1633">
                  <c:v>33692</c:v>
                </c:pt>
                <c:pt idx="1634">
                  <c:v>33685</c:v>
                </c:pt>
                <c:pt idx="1635">
                  <c:v>33678</c:v>
                </c:pt>
                <c:pt idx="1636">
                  <c:v>33671</c:v>
                </c:pt>
                <c:pt idx="1637">
                  <c:v>33664</c:v>
                </c:pt>
                <c:pt idx="1638">
                  <c:v>33657</c:v>
                </c:pt>
                <c:pt idx="1639">
                  <c:v>33650</c:v>
                </c:pt>
                <c:pt idx="1640">
                  <c:v>33643</c:v>
                </c:pt>
                <c:pt idx="1641">
                  <c:v>33636</c:v>
                </c:pt>
                <c:pt idx="1642">
                  <c:v>33629</c:v>
                </c:pt>
                <c:pt idx="1643">
                  <c:v>33622</c:v>
                </c:pt>
                <c:pt idx="1644">
                  <c:v>33615</c:v>
                </c:pt>
                <c:pt idx="1645">
                  <c:v>33608</c:v>
                </c:pt>
                <c:pt idx="1646">
                  <c:v>33601</c:v>
                </c:pt>
                <c:pt idx="1647">
                  <c:v>33594</c:v>
                </c:pt>
                <c:pt idx="1648">
                  <c:v>33587</c:v>
                </c:pt>
                <c:pt idx="1649">
                  <c:v>33580</c:v>
                </c:pt>
                <c:pt idx="1650">
                  <c:v>33573</c:v>
                </c:pt>
                <c:pt idx="1651">
                  <c:v>33566</c:v>
                </c:pt>
                <c:pt idx="1652">
                  <c:v>33559</c:v>
                </c:pt>
                <c:pt idx="1653">
                  <c:v>33552</c:v>
                </c:pt>
                <c:pt idx="1654">
                  <c:v>33545</c:v>
                </c:pt>
                <c:pt idx="1655">
                  <c:v>33538</c:v>
                </c:pt>
                <c:pt idx="1656">
                  <c:v>33531</c:v>
                </c:pt>
                <c:pt idx="1657">
                  <c:v>33524</c:v>
                </c:pt>
                <c:pt idx="1658">
                  <c:v>33517</c:v>
                </c:pt>
                <c:pt idx="1659">
                  <c:v>33510</c:v>
                </c:pt>
                <c:pt idx="1660">
                  <c:v>33503</c:v>
                </c:pt>
                <c:pt idx="1661">
                  <c:v>33496</c:v>
                </c:pt>
                <c:pt idx="1662">
                  <c:v>33489</c:v>
                </c:pt>
                <c:pt idx="1663">
                  <c:v>33482</c:v>
                </c:pt>
                <c:pt idx="1664">
                  <c:v>33475</c:v>
                </c:pt>
                <c:pt idx="1665">
                  <c:v>33468</c:v>
                </c:pt>
                <c:pt idx="1666">
                  <c:v>33461</c:v>
                </c:pt>
                <c:pt idx="1667">
                  <c:v>33454</c:v>
                </c:pt>
                <c:pt idx="1668">
                  <c:v>33447</c:v>
                </c:pt>
                <c:pt idx="1669">
                  <c:v>33440</c:v>
                </c:pt>
                <c:pt idx="1670">
                  <c:v>33433</c:v>
                </c:pt>
                <c:pt idx="1671">
                  <c:v>33426</c:v>
                </c:pt>
                <c:pt idx="1672">
                  <c:v>33419</c:v>
                </c:pt>
                <c:pt idx="1673">
                  <c:v>33412</c:v>
                </c:pt>
                <c:pt idx="1674">
                  <c:v>33405</c:v>
                </c:pt>
                <c:pt idx="1675">
                  <c:v>33398</c:v>
                </c:pt>
                <c:pt idx="1676">
                  <c:v>33391</c:v>
                </c:pt>
                <c:pt idx="1677">
                  <c:v>33384</c:v>
                </c:pt>
                <c:pt idx="1678">
                  <c:v>33377</c:v>
                </c:pt>
                <c:pt idx="1679">
                  <c:v>33370</c:v>
                </c:pt>
                <c:pt idx="1680">
                  <c:v>33363</c:v>
                </c:pt>
                <c:pt idx="1681">
                  <c:v>33356</c:v>
                </c:pt>
                <c:pt idx="1682">
                  <c:v>33349</c:v>
                </c:pt>
                <c:pt idx="1683">
                  <c:v>33342</c:v>
                </c:pt>
                <c:pt idx="1684">
                  <c:v>33335</c:v>
                </c:pt>
                <c:pt idx="1685">
                  <c:v>33328</c:v>
                </c:pt>
                <c:pt idx="1686">
                  <c:v>33321</c:v>
                </c:pt>
                <c:pt idx="1687">
                  <c:v>33314</c:v>
                </c:pt>
                <c:pt idx="1688">
                  <c:v>33307</c:v>
                </c:pt>
                <c:pt idx="1689">
                  <c:v>33300</c:v>
                </c:pt>
                <c:pt idx="1690">
                  <c:v>33293</c:v>
                </c:pt>
                <c:pt idx="1691">
                  <c:v>33286</c:v>
                </c:pt>
                <c:pt idx="1692">
                  <c:v>33279</c:v>
                </c:pt>
                <c:pt idx="1693">
                  <c:v>33272</c:v>
                </c:pt>
                <c:pt idx="1694">
                  <c:v>33265</c:v>
                </c:pt>
                <c:pt idx="1695">
                  <c:v>33258</c:v>
                </c:pt>
                <c:pt idx="1696">
                  <c:v>33251</c:v>
                </c:pt>
                <c:pt idx="1697">
                  <c:v>33244</c:v>
                </c:pt>
                <c:pt idx="1698">
                  <c:v>33237</c:v>
                </c:pt>
                <c:pt idx="1699">
                  <c:v>33230</c:v>
                </c:pt>
                <c:pt idx="1700">
                  <c:v>33223</c:v>
                </c:pt>
                <c:pt idx="1701">
                  <c:v>33216</c:v>
                </c:pt>
                <c:pt idx="1702">
                  <c:v>33209</c:v>
                </c:pt>
                <c:pt idx="1703">
                  <c:v>33202</c:v>
                </c:pt>
                <c:pt idx="1704">
                  <c:v>33195</c:v>
                </c:pt>
                <c:pt idx="1705">
                  <c:v>33188</c:v>
                </c:pt>
                <c:pt idx="1706">
                  <c:v>33181</c:v>
                </c:pt>
                <c:pt idx="1707">
                  <c:v>33174</c:v>
                </c:pt>
                <c:pt idx="1708">
                  <c:v>33167</c:v>
                </c:pt>
                <c:pt idx="1709">
                  <c:v>33160</c:v>
                </c:pt>
                <c:pt idx="1710">
                  <c:v>33153</c:v>
                </c:pt>
                <c:pt idx="1711">
                  <c:v>33146</c:v>
                </c:pt>
                <c:pt idx="1712">
                  <c:v>33139</c:v>
                </c:pt>
                <c:pt idx="1713">
                  <c:v>33132</c:v>
                </c:pt>
                <c:pt idx="1714">
                  <c:v>33125</c:v>
                </c:pt>
                <c:pt idx="1715">
                  <c:v>33118</c:v>
                </c:pt>
                <c:pt idx="1716">
                  <c:v>33111</c:v>
                </c:pt>
                <c:pt idx="1717">
                  <c:v>33104</c:v>
                </c:pt>
                <c:pt idx="1718">
                  <c:v>33097</c:v>
                </c:pt>
                <c:pt idx="1719">
                  <c:v>33090</c:v>
                </c:pt>
                <c:pt idx="1720">
                  <c:v>33083</c:v>
                </c:pt>
                <c:pt idx="1721">
                  <c:v>33076</c:v>
                </c:pt>
                <c:pt idx="1722">
                  <c:v>33069</c:v>
                </c:pt>
                <c:pt idx="1723">
                  <c:v>33062</c:v>
                </c:pt>
                <c:pt idx="1724">
                  <c:v>33055</c:v>
                </c:pt>
                <c:pt idx="1725">
                  <c:v>33048</c:v>
                </c:pt>
                <c:pt idx="1726">
                  <c:v>33041</c:v>
                </c:pt>
                <c:pt idx="1727">
                  <c:v>33034</c:v>
                </c:pt>
                <c:pt idx="1728">
                  <c:v>33027</c:v>
                </c:pt>
                <c:pt idx="1729">
                  <c:v>33020</c:v>
                </c:pt>
                <c:pt idx="1730">
                  <c:v>33013</c:v>
                </c:pt>
                <c:pt idx="1731">
                  <c:v>33006</c:v>
                </c:pt>
                <c:pt idx="1732">
                  <c:v>32999</c:v>
                </c:pt>
                <c:pt idx="1733">
                  <c:v>32992</c:v>
                </c:pt>
                <c:pt idx="1734">
                  <c:v>32985</c:v>
                </c:pt>
                <c:pt idx="1735">
                  <c:v>32978</c:v>
                </c:pt>
                <c:pt idx="1736">
                  <c:v>32971</c:v>
                </c:pt>
                <c:pt idx="1737">
                  <c:v>32964</c:v>
                </c:pt>
                <c:pt idx="1738">
                  <c:v>32957</c:v>
                </c:pt>
                <c:pt idx="1739">
                  <c:v>32950</c:v>
                </c:pt>
                <c:pt idx="1740">
                  <c:v>32943</c:v>
                </c:pt>
                <c:pt idx="1741">
                  <c:v>32936</c:v>
                </c:pt>
                <c:pt idx="1742">
                  <c:v>32929</c:v>
                </c:pt>
                <c:pt idx="1743">
                  <c:v>32922</c:v>
                </c:pt>
                <c:pt idx="1744">
                  <c:v>32915</c:v>
                </c:pt>
                <c:pt idx="1745">
                  <c:v>32908</c:v>
                </c:pt>
                <c:pt idx="1746">
                  <c:v>32901</c:v>
                </c:pt>
                <c:pt idx="1747">
                  <c:v>32894</c:v>
                </c:pt>
                <c:pt idx="1748">
                  <c:v>32887</c:v>
                </c:pt>
                <c:pt idx="1749">
                  <c:v>32880</c:v>
                </c:pt>
                <c:pt idx="1750">
                  <c:v>32873</c:v>
                </c:pt>
                <c:pt idx="1751">
                  <c:v>32866</c:v>
                </c:pt>
                <c:pt idx="1752">
                  <c:v>32859</c:v>
                </c:pt>
                <c:pt idx="1753">
                  <c:v>32852</c:v>
                </c:pt>
                <c:pt idx="1754">
                  <c:v>32845</c:v>
                </c:pt>
                <c:pt idx="1755">
                  <c:v>32838</c:v>
                </c:pt>
                <c:pt idx="1756">
                  <c:v>32831</c:v>
                </c:pt>
                <c:pt idx="1757">
                  <c:v>32824</c:v>
                </c:pt>
                <c:pt idx="1758">
                  <c:v>32817</c:v>
                </c:pt>
                <c:pt idx="1759">
                  <c:v>32810</c:v>
                </c:pt>
                <c:pt idx="1760">
                  <c:v>32803</c:v>
                </c:pt>
                <c:pt idx="1761">
                  <c:v>32796</c:v>
                </c:pt>
                <c:pt idx="1762">
                  <c:v>32789</c:v>
                </c:pt>
                <c:pt idx="1763">
                  <c:v>32782</c:v>
                </c:pt>
                <c:pt idx="1764">
                  <c:v>32775</c:v>
                </c:pt>
                <c:pt idx="1765">
                  <c:v>32768</c:v>
                </c:pt>
                <c:pt idx="1766">
                  <c:v>32761</c:v>
                </c:pt>
                <c:pt idx="1767">
                  <c:v>32754</c:v>
                </c:pt>
                <c:pt idx="1768">
                  <c:v>32747</c:v>
                </c:pt>
                <c:pt idx="1769">
                  <c:v>32740</c:v>
                </c:pt>
                <c:pt idx="1770">
                  <c:v>32733</c:v>
                </c:pt>
                <c:pt idx="1771">
                  <c:v>32726</c:v>
                </c:pt>
                <c:pt idx="1772">
                  <c:v>32719</c:v>
                </c:pt>
                <c:pt idx="1773">
                  <c:v>32712</c:v>
                </c:pt>
                <c:pt idx="1774">
                  <c:v>32705</c:v>
                </c:pt>
                <c:pt idx="1775">
                  <c:v>32698</c:v>
                </c:pt>
                <c:pt idx="1776">
                  <c:v>32691</c:v>
                </c:pt>
                <c:pt idx="1777">
                  <c:v>32684</c:v>
                </c:pt>
                <c:pt idx="1778">
                  <c:v>32677</c:v>
                </c:pt>
                <c:pt idx="1779">
                  <c:v>32670</c:v>
                </c:pt>
                <c:pt idx="1780">
                  <c:v>32663</c:v>
                </c:pt>
                <c:pt idx="1781">
                  <c:v>32656</c:v>
                </c:pt>
                <c:pt idx="1782">
                  <c:v>32649</c:v>
                </c:pt>
                <c:pt idx="1783">
                  <c:v>32642</c:v>
                </c:pt>
                <c:pt idx="1784">
                  <c:v>32635</c:v>
                </c:pt>
                <c:pt idx="1785">
                  <c:v>32628</c:v>
                </c:pt>
                <c:pt idx="1786">
                  <c:v>32621</c:v>
                </c:pt>
                <c:pt idx="1787">
                  <c:v>32614</c:v>
                </c:pt>
                <c:pt idx="1788">
                  <c:v>32607</c:v>
                </c:pt>
                <c:pt idx="1789">
                  <c:v>32600</c:v>
                </c:pt>
                <c:pt idx="1790">
                  <c:v>32593</c:v>
                </c:pt>
                <c:pt idx="1791">
                  <c:v>32586</c:v>
                </c:pt>
                <c:pt idx="1792">
                  <c:v>32579</c:v>
                </c:pt>
                <c:pt idx="1793">
                  <c:v>32572</c:v>
                </c:pt>
                <c:pt idx="1794">
                  <c:v>32565</c:v>
                </c:pt>
                <c:pt idx="1795">
                  <c:v>32558</c:v>
                </c:pt>
                <c:pt idx="1796">
                  <c:v>32551</c:v>
                </c:pt>
                <c:pt idx="1797">
                  <c:v>32544</c:v>
                </c:pt>
                <c:pt idx="1798">
                  <c:v>32537</c:v>
                </c:pt>
                <c:pt idx="1799">
                  <c:v>32530</c:v>
                </c:pt>
                <c:pt idx="1800">
                  <c:v>32523</c:v>
                </c:pt>
                <c:pt idx="1801">
                  <c:v>32516</c:v>
                </c:pt>
                <c:pt idx="1802">
                  <c:v>32509</c:v>
                </c:pt>
                <c:pt idx="1803">
                  <c:v>32502</c:v>
                </c:pt>
                <c:pt idx="1804">
                  <c:v>32495</c:v>
                </c:pt>
                <c:pt idx="1805">
                  <c:v>32488</c:v>
                </c:pt>
                <c:pt idx="1806">
                  <c:v>32481</c:v>
                </c:pt>
                <c:pt idx="1807">
                  <c:v>32474</c:v>
                </c:pt>
                <c:pt idx="1808">
                  <c:v>32467</c:v>
                </c:pt>
                <c:pt idx="1809">
                  <c:v>32460</c:v>
                </c:pt>
                <c:pt idx="1810">
                  <c:v>32453</c:v>
                </c:pt>
                <c:pt idx="1811">
                  <c:v>32446</c:v>
                </c:pt>
                <c:pt idx="1812">
                  <c:v>32439</c:v>
                </c:pt>
                <c:pt idx="1813">
                  <c:v>32432</c:v>
                </c:pt>
                <c:pt idx="1814">
                  <c:v>32425</c:v>
                </c:pt>
                <c:pt idx="1815">
                  <c:v>32418</c:v>
                </c:pt>
                <c:pt idx="1816">
                  <c:v>32411</c:v>
                </c:pt>
                <c:pt idx="1817">
                  <c:v>32404</c:v>
                </c:pt>
                <c:pt idx="1818">
                  <c:v>32397</c:v>
                </c:pt>
                <c:pt idx="1819">
                  <c:v>32390</c:v>
                </c:pt>
                <c:pt idx="1820">
                  <c:v>32383</c:v>
                </c:pt>
                <c:pt idx="1821">
                  <c:v>32376</c:v>
                </c:pt>
                <c:pt idx="1822">
                  <c:v>32369</c:v>
                </c:pt>
                <c:pt idx="1823">
                  <c:v>32362</c:v>
                </c:pt>
                <c:pt idx="1824">
                  <c:v>32355</c:v>
                </c:pt>
                <c:pt idx="1825">
                  <c:v>32348</c:v>
                </c:pt>
                <c:pt idx="1826">
                  <c:v>32341</c:v>
                </c:pt>
                <c:pt idx="1827">
                  <c:v>32334</c:v>
                </c:pt>
                <c:pt idx="1828">
                  <c:v>32327</c:v>
                </c:pt>
                <c:pt idx="1829">
                  <c:v>32320</c:v>
                </c:pt>
                <c:pt idx="1830">
                  <c:v>32313</c:v>
                </c:pt>
                <c:pt idx="1831">
                  <c:v>32306</c:v>
                </c:pt>
                <c:pt idx="1832">
                  <c:v>32299</c:v>
                </c:pt>
                <c:pt idx="1833">
                  <c:v>32292</c:v>
                </c:pt>
                <c:pt idx="1834">
                  <c:v>32285</c:v>
                </c:pt>
                <c:pt idx="1835">
                  <c:v>32278</c:v>
                </c:pt>
                <c:pt idx="1836">
                  <c:v>32271</c:v>
                </c:pt>
                <c:pt idx="1837">
                  <c:v>32264</c:v>
                </c:pt>
                <c:pt idx="1838">
                  <c:v>32257</c:v>
                </c:pt>
                <c:pt idx="1839">
                  <c:v>32250</c:v>
                </c:pt>
                <c:pt idx="1840">
                  <c:v>32243</c:v>
                </c:pt>
                <c:pt idx="1841">
                  <c:v>32236</c:v>
                </c:pt>
                <c:pt idx="1842">
                  <c:v>32229</c:v>
                </c:pt>
                <c:pt idx="1843">
                  <c:v>32222</c:v>
                </c:pt>
                <c:pt idx="1844">
                  <c:v>32215</c:v>
                </c:pt>
                <c:pt idx="1845">
                  <c:v>32208</c:v>
                </c:pt>
                <c:pt idx="1846">
                  <c:v>32201</c:v>
                </c:pt>
                <c:pt idx="1847">
                  <c:v>32194</c:v>
                </c:pt>
                <c:pt idx="1848">
                  <c:v>32187</c:v>
                </c:pt>
                <c:pt idx="1849">
                  <c:v>32180</c:v>
                </c:pt>
                <c:pt idx="1850">
                  <c:v>32173</c:v>
                </c:pt>
                <c:pt idx="1851">
                  <c:v>32166</c:v>
                </c:pt>
                <c:pt idx="1852">
                  <c:v>32159</c:v>
                </c:pt>
                <c:pt idx="1853">
                  <c:v>32152</c:v>
                </c:pt>
                <c:pt idx="1854">
                  <c:v>32145</c:v>
                </c:pt>
                <c:pt idx="1855">
                  <c:v>32138</c:v>
                </c:pt>
                <c:pt idx="1856">
                  <c:v>32131</c:v>
                </c:pt>
                <c:pt idx="1857">
                  <c:v>32124</c:v>
                </c:pt>
                <c:pt idx="1858">
                  <c:v>32117</c:v>
                </c:pt>
                <c:pt idx="1859">
                  <c:v>32110</c:v>
                </c:pt>
                <c:pt idx="1860">
                  <c:v>32103</c:v>
                </c:pt>
                <c:pt idx="1861">
                  <c:v>32096</c:v>
                </c:pt>
                <c:pt idx="1862">
                  <c:v>32089</c:v>
                </c:pt>
                <c:pt idx="1863">
                  <c:v>32082</c:v>
                </c:pt>
                <c:pt idx="1864">
                  <c:v>32075</c:v>
                </c:pt>
                <c:pt idx="1865">
                  <c:v>32068</c:v>
                </c:pt>
                <c:pt idx="1866">
                  <c:v>32061</c:v>
                </c:pt>
                <c:pt idx="1867">
                  <c:v>32054</c:v>
                </c:pt>
                <c:pt idx="1868">
                  <c:v>32047</c:v>
                </c:pt>
                <c:pt idx="1869">
                  <c:v>32040</c:v>
                </c:pt>
                <c:pt idx="1870">
                  <c:v>32033</c:v>
                </c:pt>
                <c:pt idx="1871">
                  <c:v>32026</c:v>
                </c:pt>
                <c:pt idx="1872">
                  <c:v>32019</c:v>
                </c:pt>
                <c:pt idx="1873">
                  <c:v>32012</c:v>
                </c:pt>
                <c:pt idx="1874">
                  <c:v>32005</c:v>
                </c:pt>
                <c:pt idx="1875">
                  <c:v>31998</c:v>
                </c:pt>
                <c:pt idx="1876">
                  <c:v>31991</c:v>
                </c:pt>
                <c:pt idx="1877">
                  <c:v>31984</c:v>
                </c:pt>
                <c:pt idx="1878">
                  <c:v>31977</c:v>
                </c:pt>
                <c:pt idx="1879">
                  <c:v>31970</c:v>
                </c:pt>
                <c:pt idx="1880">
                  <c:v>31963</c:v>
                </c:pt>
                <c:pt idx="1881">
                  <c:v>31956</c:v>
                </c:pt>
                <c:pt idx="1882">
                  <c:v>31949</c:v>
                </c:pt>
                <c:pt idx="1883">
                  <c:v>31942</c:v>
                </c:pt>
                <c:pt idx="1884">
                  <c:v>31935</c:v>
                </c:pt>
                <c:pt idx="1885">
                  <c:v>31928</c:v>
                </c:pt>
                <c:pt idx="1886">
                  <c:v>31921</c:v>
                </c:pt>
                <c:pt idx="1887">
                  <c:v>31914</c:v>
                </c:pt>
                <c:pt idx="1888">
                  <c:v>31907</c:v>
                </c:pt>
                <c:pt idx="1889">
                  <c:v>31900</c:v>
                </c:pt>
                <c:pt idx="1890">
                  <c:v>31893</c:v>
                </c:pt>
                <c:pt idx="1891">
                  <c:v>31886</c:v>
                </c:pt>
                <c:pt idx="1892">
                  <c:v>31879</c:v>
                </c:pt>
                <c:pt idx="1893">
                  <c:v>31872</c:v>
                </c:pt>
                <c:pt idx="1894">
                  <c:v>31865</c:v>
                </c:pt>
                <c:pt idx="1895">
                  <c:v>31858</c:v>
                </c:pt>
                <c:pt idx="1896">
                  <c:v>31851</c:v>
                </c:pt>
                <c:pt idx="1897">
                  <c:v>31844</c:v>
                </c:pt>
                <c:pt idx="1898">
                  <c:v>31837</c:v>
                </c:pt>
                <c:pt idx="1899">
                  <c:v>31830</c:v>
                </c:pt>
                <c:pt idx="1900">
                  <c:v>31823</c:v>
                </c:pt>
                <c:pt idx="1901">
                  <c:v>31816</c:v>
                </c:pt>
                <c:pt idx="1902">
                  <c:v>31809</c:v>
                </c:pt>
                <c:pt idx="1903">
                  <c:v>31802</c:v>
                </c:pt>
                <c:pt idx="1904">
                  <c:v>31795</c:v>
                </c:pt>
                <c:pt idx="1905">
                  <c:v>31788</c:v>
                </c:pt>
                <c:pt idx="1906">
                  <c:v>31781</c:v>
                </c:pt>
                <c:pt idx="1907">
                  <c:v>31774</c:v>
                </c:pt>
                <c:pt idx="1908">
                  <c:v>31767</c:v>
                </c:pt>
                <c:pt idx="1909">
                  <c:v>31760</c:v>
                </c:pt>
                <c:pt idx="1910">
                  <c:v>31753</c:v>
                </c:pt>
                <c:pt idx="1911">
                  <c:v>31746</c:v>
                </c:pt>
                <c:pt idx="1912">
                  <c:v>31739</c:v>
                </c:pt>
                <c:pt idx="1913">
                  <c:v>31732</c:v>
                </c:pt>
                <c:pt idx="1914">
                  <c:v>31725</c:v>
                </c:pt>
                <c:pt idx="1915">
                  <c:v>31718</c:v>
                </c:pt>
                <c:pt idx="1916">
                  <c:v>31711</c:v>
                </c:pt>
                <c:pt idx="1917">
                  <c:v>31704</c:v>
                </c:pt>
                <c:pt idx="1918">
                  <c:v>31697</c:v>
                </c:pt>
                <c:pt idx="1919">
                  <c:v>31690</c:v>
                </c:pt>
                <c:pt idx="1920">
                  <c:v>31683</c:v>
                </c:pt>
                <c:pt idx="1921">
                  <c:v>31676</c:v>
                </c:pt>
                <c:pt idx="1922">
                  <c:v>31669</c:v>
                </c:pt>
                <c:pt idx="1923">
                  <c:v>31662</c:v>
                </c:pt>
                <c:pt idx="1924">
                  <c:v>31655</c:v>
                </c:pt>
                <c:pt idx="1925">
                  <c:v>31648</c:v>
                </c:pt>
                <c:pt idx="1926">
                  <c:v>31641</c:v>
                </c:pt>
                <c:pt idx="1927">
                  <c:v>31634</c:v>
                </c:pt>
                <c:pt idx="1928">
                  <c:v>31627</c:v>
                </c:pt>
                <c:pt idx="1929">
                  <c:v>31620</c:v>
                </c:pt>
                <c:pt idx="1930">
                  <c:v>31613</c:v>
                </c:pt>
                <c:pt idx="1931">
                  <c:v>31606</c:v>
                </c:pt>
                <c:pt idx="1932">
                  <c:v>31599</c:v>
                </c:pt>
                <c:pt idx="1933">
                  <c:v>31592</c:v>
                </c:pt>
                <c:pt idx="1934">
                  <c:v>31585</c:v>
                </c:pt>
                <c:pt idx="1935">
                  <c:v>31578</c:v>
                </c:pt>
                <c:pt idx="1936">
                  <c:v>31571</c:v>
                </c:pt>
                <c:pt idx="1937">
                  <c:v>31564</c:v>
                </c:pt>
                <c:pt idx="1938">
                  <c:v>31557</c:v>
                </c:pt>
                <c:pt idx="1939">
                  <c:v>31550</c:v>
                </c:pt>
                <c:pt idx="1940">
                  <c:v>31543</c:v>
                </c:pt>
                <c:pt idx="1941">
                  <c:v>31536</c:v>
                </c:pt>
                <c:pt idx="1942">
                  <c:v>31529</c:v>
                </c:pt>
                <c:pt idx="1943">
                  <c:v>31522</c:v>
                </c:pt>
                <c:pt idx="1944">
                  <c:v>31515</c:v>
                </c:pt>
                <c:pt idx="1945">
                  <c:v>31508</c:v>
                </c:pt>
                <c:pt idx="1946">
                  <c:v>31501</c:v>
                </c:pt>
                <c:pt idx="1947">
                  <c:v>31494</c:v>
                </c:pt>
                <c:pt idx="1948">
                  <c:v>31487</c:v>
                </c:pt>
                <c:pt idx="1949">
                  <c:v>31480</c:v>
                </c:pt>
                <c:pt idx="1950">
                  <c:v>31473</c:v>
                </c:pt>
                <c:pt idx="1951">
                  <c:v>31466</c:v>
                </c:pt>
                <c:pt idx="1952">
                  <c:v>31459</c:v>
                </c:pt>
                <c:pt idx="1953">
                  <c:v>31452</c:v>
                </c:pt>
                <c:pt idx="1954">
                  <c:v>31445</c:v>
                </c:pt>
                <c:pt idx="1955">
                  <c:v>31438</c:v>
                </c:pt>
                <c:pt idx="1956">
                  <c:v>31431</c:v>
                </c:pt>
                <c:pt idx="1957">
                  <c:v>31424</c:v>
                </c:pt>
                <c:pt idx="1958">
                  <c:v>31417</c:v>
                </c:pt>
                <c:pt idx="1959">
                  <c:v>31410</c:v>
                </c:pt>
                <c:pt idx="1960">
                  <c:v>31403</c:v>
                </c:pt>
                <c:pt idx="1961">
                  <c:v>31396</c:v>
                </c:pt>
                <c:pt idx="1962">
                  <c:v>31389</c:v>
                </c:pt>
                <c:pt idx="1963">
                  <c:v>31382</c:v>
                </c:pt>
                <c:pt idx="1964">
                  <c:v>31375</c:v>
                </c:pt>
                <c:pt idx="1965">
                  <c:v>31368</c:v>
                </c:pt>
                <c:pt idx="1966">
                  <c:v>31361</c:v>
                </c:pt>
                <c:pt idx="1967">
                  <c:v>31354</c:v>
                </c:pt>
                <c:pt idx="1968">
                  <c:v>31347</c:v>
                </c:pt>
                <c:pt idx="1969">
                  <c:v>31340</c:v>
                </c:pt>
                <c:pt idx="1970">
                  <c:v>31333</c:v>
                </c:pt>
                <c:pt idx="1971">
                  <c:v>31326</c:v>
                </c:pt>
                <c:pt idx="1972">
                  <c:v>31319</c:v>
                </c:pt>
                <c:pt idx="1973">
                  <c:v>31312</c:v>
                </c:pt>
                <c:pt idx="1974">
                  <c:v>31305</c:v>
                </c:pt>
                <c:pt idx="1975">
                  <c:v>31298</c:v>
                </c:pt>
                <c:pt idx="1976">
                  <c:v>31291</c:v>
                </c:pt>
                <c:pt idx="1977">
                  <c:v>31284</c:v>
                </c:pt>
                <c:pt idx="1978">
                  <c:v>31277</c:v>
                </c:pt>
                <c:pt idx="1979">
                  <c:v>31270</c:v>
                </c:pt>
                <c:pt idx="1980">
                  <c:v>31263</c:v>
                </c:pt>
                <c:pt idx="1981">
                  <c:v>31256</c:v>
                </c:pt>
                <c:pt idx="1982">
                  <c:v>31249</c:v>
                </c:pt>
                <c:pt idx="1983">
                  <c:v>31242</c:v>
                </c:pt>
                <c:pt idx="1984">
                  <c:v>31235</c:v>
                </c:pt>
                <c:pt idx="1985">
                  <c:v>31228</c:v>
                </c:pt>
                <c:pt idx="1986">
                  <c:v>31221</c:v>
                </c:pt>
                <c:pt idx="1987">
                  <c:v>31214</c:v>
                </c:pt>
                <c:pt idx="1988">
                  <c:v>31207</c:v>
                </c:pt>
                <c:pt idx="1989">
                  <c:v>31200</c:v>
                </c:pt>
                <c:pt idx="1990">
                  <c:v>31193</c:v>
                </c:pt>
                <c:pt idx="1991">
                  <c:v>31186</c:v>
                </c:pt>
                <c:pt idx="1992">
                  <c:v>31179</c:v>
                </c:pt>
                <c:pt idx="1993">
                  <c:v>31172</c:v>
                </c:pt>
                <c:pt idx="1994">
                  <c:v>31165</c:v>
                </c:pt>
                <c:pt idx="1995">
                  <c:v>31158</c:v>
                </c:pt>
                <c:pt idx="1996">
                  <c:v>31151</c:v>
                </c:pt>
                <c:pt idx="1997">
                  <c:v>31144</c:v>
                </c:pt>
                <c:pt idx="1998">
                  <c:v>31137</c:v>
                </c:pt>
                <c:pt idx="1999">
                  <c:v>31130</c:v>
                </c:pt>
                <c:pt idx="2000">
                  <c:v>31123</c:v>
                </c:pt>
                <c:pt idx="2001">
                  <c:v>31116</c:v>
                </c:pt>
                <c:pt idx="2002">
                  <c:v>31109</c:v>
                </c:pt>
                <c:pt idx="2003">
                  <c:v>31102</c:v>
                </c:pt>
                <c:pt idx="2004">
                  <c:v>31095</c:v>
                </c:pt>
                <c:pt idx="2005">
                  <c:v>31088</c:v>
                </c:pt>
                <c:pt idx="2006">
                  <c:v>31081</c:v>
                </c:pt>
                <c:pt idx="2007">
                  <c:v>31074</c:v>
                </c:pt>
                <c:pt idx="2008">
                  <c:v>31067</c:v>
                </c:pt>
                <c:pt idx="2009">
                  <c:v>31060</c:v>
                </c:pt>
                <c:pt idx="2010">
                  <c:v>31053</c:v>
                </c:pt>
                <c:pt idx="2011">
                  <c:v>31046</c:v>
                </c:pt>
                <c:pt idx="2012">
                  <c:v>31039</c:v>
                </c:pt>
                <c:pt idx="2013">
                  <c:v>31032</c:v>
                </c:pt>
                <c:pt idx="2014">
                  <c:v>31025</c:v>
                </c:pt>
                <c:pt idx="2015">
                  <c:v>31018</c:v>
                </c:pt>
                <c:pt idx="2016">
                  <c:v>31011</c:v>
                </c:pt>
                <c:pt idx="2017">
                  <c:v>31004</c:v>
                </c:pt>
                <c:pt idx="2018">
                  <c:v>30997</c:v>
                </c:pt>
                <c:pt idx="2019">
                  <c:v>30990</c:v>
                </c:pt>
                <c:pt idx="2020">
                  <c:v>30983</c:v>
                </c:pt>
                <c:pt idx="2021">
                  <c:v>30976</c:v>
                </c:pt>
                <c:pt idx="2022">
                  <c:v>30969</c:v>
                </c:pt>
                <c:pt idx="2023">
                  <c:v>30962</c:v>
                </c:pt>
                <c:pt idx="2024">
                  <c:v>30955</c:v>
                </c:pt>
                <c:pt idx="2025">
                  <c:v>30948</c:v>
                </c:pt>
                <c:pt idx="2026">
                  <c:v>30941</c:v>
                </c:pt>
                <c:pt idx="2027">
                  <c:v>30934</c:v>
                </c:pt>
                <c:pt idx="2028">
                  <c:v>30927</c:v>
                </c:pt>
                <c:pt idx="2029">
                  <c:v>30920</c:v>
                </c:pt>
                <c:pt idx="2030">
                  <c:v>30913</c:v>
                </c:pt>
                <c:pt idx="2031">
                  <c:v>30906</c:v>
                </c:pt>
                <c:pt idx="2032">
                  <c:v>30899</c:v>
                </c:pt>
                <c:pt idx="2033">
                  <c:v>30892</c:v>
                </c:pt>
                <c:pt idx="2034">
                  <c:v>30885</c:v>
                </c:pt>
                <c:pt idx="2035">
                  <c:v>30878</c:v>
                </c:pt>
                <c:pt idx="2036">
                  <c:v>30871</c:v>
                </c:pt>
                <c:pt idx="2037">
                  <c:v>30864</c:v>
                </c:pt>
                <c:pt idx="2038">
                  <c:v>30857</c:v>
                </c:pt>
                <c:pt idx="2039">
                  <c:v>30850</c:v>
                </c:pt>
                <c:pt idx="2040">
                  <c:v>30843</c:v>
                </c:pt>
                <c:pt idx="2041">
                  <c:v>30836</c:v>
                </c:pt>
                <c:pt idx="2042">
                  <c:v>30829</c:v>
                </c:pt>
                <c:pt idx="2043">
                  <c:v>30822</c:v>
                </c:pt>
                <c:pt idx="2044">
                  <c:v>30815</c:v>
                </c:pt>
                <c:pt idx="2045">
                  <c:v>30808</c:v>
                </c:pt>
                <c:pt idx="2046">
                  <c:v>30801</c:v>
                </c:pt>
                <c:pt idx="2047">
                  <c:v>30794</c:v>
                </c:pt>
                <c:pt idx="2048">
                  <c:v>30787</c:v>
                </c:pt>
                <c:pt idx="2049">
                  <c:v>30780</c:v>
                </c:pt>
                <c:pt idx="2050">
                  <c:v>30773</c:v>
                </c:pt>
                <c:pt idx="2051">
                  <c:v>30766</c:v>
                </c:pt>
                <c:pt idx="2052">
                  <c:v>30759</c:v>
                </c:pt>
                <c:pt idx="2053">
                  <c:v>30752</c:v>
                </c:pt>
                <c:pt idx="2054">
                  <c:v>30745</c:v>
                </c:pt>
                <c:pt idx="2055">
                  <c:v>30738</c:v>
                </c:pt>
                <c:pt idx="2056">
                  <c:v>30731</c:v>
                </c:pt>
                <c:pt idx="2057">
                  <c:v>30724</c:v>
                </c:pt>
                <c:pt idx="2058">
                  <c:v>30717</c:v>
                </c:pt>
                <c:pt idx="2059">
                  <c:v>30710</c:v>
                </c:pt>
                <c:pt idx="2060">
                  <c:v>30703</c:v>
                </c:pt>
                <c:pt idx="2061">
                  <c:v>30696</c:v>
                </c:pt>
                <c:pt idx="2062">
                  <c:v>30689</c:v>
                </c:pt>
                <c:pt idx="2063">
                  <c:v>30682</c:v>
                </c:pt>
                <c:pt idx="2064">
                  <c:v>30675</c:v>
                </c:pt>
                <c:pt idx="2065">
                  <c:v>30668</c:v>
                </c:pt>
                <c:pt idx="2066">
                  <c:v>30661</c:v>
                </c:pt>
                <c:pt idx="2067">
                  <c:v>30654</c:v>
                </c:pt>
                <c:pt idx="2068">
                  <c:v>30647</c:v>
                </c:pt>
                <c:pt idx="2069">
                  <c:v>30640</c:v>
                </c:pt>
                <c:pt idx="2070">
                  <c:v>30633</c:v>
                </c:pt>
                <c:pt idx="2071">
                  <c:v>30626</c:v>
                </c:pt>
                <c:pt idx="2072">
                  <c:v>30619</c:v>
                </c:pt>
                <c:pt idx="2073">
                  <c:v>30612</c:v>
                </c:pt>
                <c:pt idx="2074">
                  <c:v>30605</c:v>
                </c:pt>
                <c:pt idx="2075">
                  <c:v>30598</c:v>
                </c:pt>
                <c:pt idx="2076">
                  <c:v>30591</c:v>
                </c:pt>
                <c:pt idx="2077">
                  <c:v>30584</c:v>
                </c:pt>
                <c:pt idx="2078">
                  <c:v>30577</c:v>
                </c:pt>
                <c:pt idx="2079">
                  <c:v>30570</c:v>
                </c:pt>
                <c:pt idx="2080">
                  <c:v>30563</c:v>
                </c:pt>
                <c:pt idx="2081">
                  <c:v>30556</c:v>
                </c:pt>
                <c:pt idx="2082">
                  <c:v>30549</c:v>
                </c:pt>
                <c:pt idx="2083">
                  <c:v>30542</c:v>
                </c:pt>
                <c:pt idx="2084">
                  <c:v>30535</c:v>
                </c:pt>
                <c:pt idx="2085">
                  <c:v>30528</c:v>
                </c:pt>
                <c:pt idx="2086">
                  <c:v>30521</c:v>
                </c:pt>
                <c:pt idx="2087">
                  <c:v>30514</c:v>
                </c:pt>
                <c:pt idx="2088">
                  <c:v>30507</c:v>
                </c:pt>
                <c:pt idx="2089">
                  <c:v>30500</c:v>
                </c:pt>
                <c:pt idx="2090">
                  <c:v>30493</c:v>
                </c:pt>
                <c:pt idx="2091">
                  <c:v>30486</c:v>
                </c:pt>
                <c:pt idx="2092">
                  <c:v>30479</c:v>
                </c:pt>
                <c:pt idx="2093">
                  <c:v>30472</c:v>
                </c:pt>
                <c:pt idx="2094">
                  <c:v>30465</c:v>
                </c:pt>
                <c:pt idx="2095">
                  <c:v>30458</c:v>
                </c:pt>
                <c:pt idx="2096">
                  <c:v>30451</c:v>
                </c:pt>
                <c:pt idx="2097">
                  <c:v>30444</c:v>
                </c:pt>
                <c:pt idx="2098">
                  <c:v>30437</c:v>
                </c:pt>
                <c:pt idx="2099">
                  <c:v>30430</c:v>
                </c:pt>
                <c:pt idx="2100">
                  <c:v>30423</c:v>
                </c:pt>
                <c:pt idx="2101">
                  <c:v>30416</c:v>
                </c:pt>
                <c:pt idx="2102">
                  <c:v>30409</c:v>
                </c:pt>
                <c:pt idx="2103">
                  <c:v>30402</c:v>
                </c:pt>
                <c:pt idx="2104">
                  <c:v>30395</c:v>
                </c:pt>
                <c:pt idx="2105">
                  <c:v>30388</c:v>
                </c:pt>
                <c:pt idx="2106">
                  <c:v>30381</c:v>
                </c:pt>
                <c:pt idx="2107">
                  <c:v>30374</c:v>
                </c:pt>
                <c:pt idx="2108">
                  <c:v>30367</c:v>
                </c:pt>
                <c:pt idx="2109">
                  <c:v>30360</c:v>
                </c:pt>
                <c:pt idx="2110">
                  <c:v>30353</c:v>
                </c:pt>
                <c:pt idx="2111">
                  <c:v>30346</c:v>
                </c:pt>
                <c:pt idx="2112">
                  <c:v>30339</c:v>
                </c:pt>
                <c:pt idx="2113">
                  <c:v>30332</c:v>
                </c:pt>
                <c:pt idx="2114">
                  <c:v>30325</c:v>
                </c:pt>
                <c:pt idx="2115">
                  <c:v>30318</c:v>
                </c:pt>
                <c:pt idx="2116">
                  <c:v>30311</c:v>
                </c:pt>
                <c:pt idx="2117">
                  <c:v>30304</c:v>
                </c:pt>
                <c:pt idx="2118">
                  <c:v>30297</c:v>
                </c:pt>
                <c:pt idx="2119">
                  <c:v>30290</c:v>
                </c:pt>
                <c:pt idx="2120">
                  <c:v>30283</c:v>
                </c:pt>
                <c:pt idx="2121">
                  <c:v>30276</c:v>
                </c:pt>
                <c:pt idx="2122">
                  <c:v>30269</c:v>
                </c:pt>
                <c:pt idx="2123">
                  <c:v>30262</c:v>
                </c:pt>
                <c:pt idx="2124">
                  <c:v>30255</c:v>
                </c:pt>
                <c:pt idx="2125">
                  <c:v>30248</c:v>
                </c:pt>
                <c:pt idx="2126">
                  <c:v>30241</c:v>
                </c:pt>
                <c:pt idx="2127">
                  <c:v>30234</c:v>
                </c:pt>
                <c:pt idx="2128">
                  <c:v>30227</c:v>
                </c:pt>
                <c:pt idx="2129">
                  <c:v>30220</c:v>
                </c:pt>
                <c:pt idx="2130">
                  <c:v>30213</c:v>
                </c:pt>
                <c:pt idx="2131">
                  <c:v>30206</c:v>
                </c:pt>
                <c:pt idx="2132">
                  <c:v>30199</c:v>
                </c:pt>
                <c:pt idx="2133">
                  <c:v>30192</c:v>
                </c:pt>
                <c:pt idx="2134">
                  <c:v>30185</c:v>
                </c:pt>
                <c:pt idx="2135">
                  <c:v>30178</c:v>
                </c:pt>
                <c:pt idx="2136">
                  <c:v>30171</c:v>
                </c:pt>
                <c:pt idx="2137">
                  <c:v>30164</c:v>
                </c:pt>
                <c:pt idx="2138">
                  <c:v>30157</c:v>
                </c:pt>
                <c:pt idx="2139">
                  <c:v>30150</c:v>
                </c:pt>
                <c:pt idx="2140">
                  <c:v>30143</c:v>
                </c:pt>
                <c:pt idx="2141">
                  <c:v>30136</c:v>
                </c:pt>
                <c:pt idx="2142">
                  <c:v>30129</c:v>
                </c:pt>
                <c:pt idx="2143">
                  <c:v>30122</c:v>
                </c:pt>
                <c:pt idx="2144">
                  <c:v>30115</c:v>
                </c:pt>
                <c:pt idx="2145">
                  <c:v>30108</c:v>
                </c:pt>
                <c:pt idx="2146">
                  <c:v>30101</c:v>
                </c:pt>
                <c:pt idx="2147">
                  <c:v>30094</c:v>
                </c:pt>
                <c:pt idx="2148">
                  <c:v>30087</c:v>
                </c:pt>
                <c:pt idx="2149">
                  <c:v>30080</c:v>
                </c:pt>
                <c:pt idx="2150">
                  <c:v>30073</c:v>
                </c:pt>
                <c:pt idx="2151">
                  <c:v>30066</c:v>
                </c:pt>
                <c:pt idx="2152">
                  <c:v>30059</c:v>
                </c:pt>
                <c:pt idx="2153">
                  <c:v>30052</c:v>
                </c:pt>
                <c:pt idx="2154">
                  <c:v>30045</c:v>
                </c:pt>
                <c:pt idx="2155">
                  <c:v>30038</c:v>
                </c:pt>
                <c:pt idx="2156">
                  <c:v>30031</c:v>
                </c:pt>
                <c:pt idx="2157">
                  <c:v>30024</c:v>
                </c:pt>
                <c:pt idx="2158">
                  <c:v>30017</c:v>
                </c:pt>
                <c:pt idx="2159">
                  <c:v>30010</c:v>
                </c:pt>
                <c:pt idx="2160">
                  <c:v>30003</c:v>
                </c:pt>
                <c:pt idx="2161">
                  <c:v>29996</c:v>
                </c:pt>
                <c:pt idx="2162">
                  <c:v>29989</c:v>
                </c:pt>
                <c:pt idx="2163">
                  <c:v>29982</c:v>
                </c:pt>
                <c:pt idx="2164">
                  <c:v>29975</c:v>
                </c:pt>
                <c:pt idx="2165">
                  <c:v>29968</c:v>
                </c:pt>
                <c:pt idx="2166">
                  <c:v>29961</c:v>
                </c:pt>
                <c:pt idx="2167">
                  <c:v>29954</c:v>
                </c:pt>
                <c:pt idx="2168">
                  <c:v>29947</c:v>
                </c:pt>
                <c:pt idx="2169">
                  <c:v>29940</c:v>
                </c:pt>
                <c:pt idx="2170">
                  <c:v>29933</c:v>
                </c:pt>
                <c:pt idx="2171">
                  <c:v>29926</c:v>
                </c:pt>
                <c:pt idx="2172">
                  <c:v>29919</c:v>
                </c:pt>
                <c:pt idx="2173">
                  <c:v>29912</c:v>
                </c:pt>
                <c:pt idx="2174">
                  <c:v>29905</c:v>
                </c:pt>
                <c:pt idx="2175">
                  <c:v>29898</c:v>
                </c:pt>
                <c:pt idx="2176">
                  <c:v>29891</c:v>
                </c:pt>
                <c:pt idx="2177">
                  <c:v>29884</c:v>
                </c:pt>
                <c:pt idx="2178">
                  <c:v>29877</c:v>
                </c:pt>
                <c:pt idx="2179">
                  <c:v>29870</c:v>
                </c:pt>
                <c:pt idx="2180">
                  <c:v>29863</c:v>
                </c:pt>
                <c:pt idx="2181">
                  <c:v>29856</c:v>
                </c:pt>
                <c:pt idx="2182">
                  <c:v>29849</c:v>
                </c:pt>
                <c:pt idx="2183">
                  <c:v>29842</c:v>
                </c:pt>
                <c:pt idx="2184">
                  <c:v>29835</c:v>
                </c:pt>
                <c:pt idx="2185">
                  <c:v>29828</c:v>
                </c:pt>
                <c:pt idx="2186">
                  <c:v>29821</c:v>
                </c:pt>
                <c:pt idx="2187">
                  <c:v>29814</c:v>
                </c:pt>
                <c:pt idx="2188">
                  <c:v>29807</c:v>
                </c:pt>
                <c:pt idx="2189">
                  <c:v>29800</c:v>
                </c:pt>
                <c:pt idx="2190">
                  <c:v>29793</c:v>
                </c:pt>
                <c:pt idx="2191">
                  <c:v>29786</c:v>
                </c:pt>
                <c:pt idx="2192">
                  <c:v>29779</c:v>
                </c:pt>
                <c:pt idx="2193">
                  <c:v>29772</c:v>
                </c:pt>
                <c:pt idx="2194">
                  <c:v>29765</c:v>
                </c:pt>
                <c:pt idx="2195">
                  <c:v>29758</c:v>
                </c:pt>
                <c:pt idx="2196">
                  <c:v>29751</c:v>
                </c:pt>
                <c:pt idx="2197">
                  <c:v>29744</c:v>
                </c:pt>
                <c:pt idx="2198">
                  <c:v>29737</c:v>
                </c:pt>
                <c:pt idx="2199">
                  <c:v>29730</c:v>
                </c:pt>
                <c:pt idx="2200">
                  <c:v>29723</c:v>
                </c:pt>
                <c:pt idx="2201">
                  <c:v>29716</c:v>
                </c:pt>
                <c:pt idx="2202">
                  <c:v>29709</c:v>
                </c:pt>
                <c:pt idx="2203">
                  <c:v>29702</c:v>
                </c:pt>
                <c:pt idx="2204">
                  <c:v>29695</c:v>
                </c:pt>
                <c:pt idx="2205">
                  <c:v>29688</c:v>
                </c:pt>
                <c:pt idx="2206">
                  <c:v>29681</c:v>
                </c:pt>
                <c:pt idx="2207">
                  <c:v>29674</c:v>
                </c:pt>
                <c:pt idx="2208">
                  <c:v>29667</c:v>
                </c:pt>
                <c:pt idx="2209">
                  <c:v>29660</c:v>
                </c:pt>
                <c:pt idx="2210">
                  <c:v>29653</c:v>
                </c:pt>
                <c:pt idx="2211">
                  <c:v>29646</c:v>
                </c:pt>
                <c:pt idx="2212">
                  <c:v>29639</c:v>
                </c:pt>
                <c:pt idx="2213">
                  <c:v>29632</c:v>
                </c:pt>
                <c:pt idx="2214">
                  <c:v>29625</c:v>
                </c:pt>
                <c:pt idx="2215">
                  <c:v>29618</c:v>
                </c:pt>
                <c:pt idx="2216">
                  <c:v>29611</c:v>
                </c:pt>
                <c:pt idx="2217">
                  <c:v>29604</c:v>
                </c:pt>
                <c:pt idx="2218">
                  <c:v>29597</c:v>
                </c:pt>
                <c:pt idx="2219">
                  <c:v>29590</c:v>
                </c:pt>
                <c:pt idx="2220">
                  <c:v>29583</c:v>
                </c:pt>
                <c:pt idx="2221">
                  <c:v>29576</c:v>
                </c:pt>
                <c:pt idx="2222">
                  <c:v>29569</c:v>
                </c:pt>
                <c:pt idx="2223">
                  <c:v>29562</c:v>
                </c:pt>
                <c:pt idx="2224">
                  <c:v>29555</c:v>
                </c:pt>
                <c:pt idx="2225">
                  <c:v>29548</c:v>
                </c:pt>
                <c:pt idx="2226">
                  <c:v>29541</c:v>
                </c:pt>
                <c:pt idx="2227">
                  <c:v>29534</c:v>
                </c:pt>
                <c:pt idx="2228">
                  <c:v>29527</c:v>
                </c:pt>
                <c:pt idx="2229">
                  <c:v>29520</c:v>
                </c:pt>
                <c:pt idx="2230">
                  <c:v>29513</c:v>
                </c:pt>
                <c:pt idx="2231">
                  <c:v>29506</c:v>
                </c:pt>
                <c:pt idx="2232">
                  <c:v>29499</c:v>
                </c:pt>
                <c:pt idx="2233">
                  <c:v>29492</c:v>
                </c:pt>
                <c:pt idx="2234">
                  <c:v>29485</c:v>
                </c:pt>
                <c:pt idx="2235">
                  <c:v>29478</c:v>
                </c:pt>
                <c:pt idx="2236">
                  <c:v>29471</c:v>
                </c:pt>
                <c:pt idx="2237">
                  <c:v>29464</c:v>
                </c:pt>
                <c:pt idx="2238">
                  <c:v>29457</c:v>
                </c:pt>
                <c:pt idx="2239">
                  <c:v>29450</c:v>
                </c:pt>
                <c:pt idx="2240">
                  <c:v>29443</c:v>
                </c:pt>
                <c:pt idx="2241">
                  <c:v>29436</c:v>
                </c:pt>
                <c:pt idx="2242">
                  <c:v>29429</c:v>
                </c:pt>
                <c:pt idx="2243">
                  <c:v>29422</c:v>
                </c:pt>
                <c:pt idx="2244">
                  <c:v>29415</c:v>
                </c:pt>
                <c:pt idx="2245">
                  <c:v>29408</c:v>
                </c:pt>
                <c:pt idx="2246">
                  <c:v>29401</c:v>
                </c:pt>
                <c:pt idx="2247">
                  <c:v>29394</c:v>
                </c:pt>
                <c:pt idx="2248">
                  <c:v>29387</c:v>
                </c:pt>
                <c:pt idx="2249">
                  <c:v>29380</c:v>
                </c:pt>
                <c:pt idx="2250">
                  <c:v>29373</c:v>
                </c:pt>
                <c:pt idx="2251">
                  <c:v>29366</c:v>
                </c:pt>
                <c:pt idx="2252">
                  <c:v>29359</c:v>
                </c:pt>
                <c:pt idx="2253">
                  <c:v>29352</c:v>
                </c:pt>
                <c:pt idx="2254">
                  <c:v>29345</c:v>
                </c:pt>
                <c:pt idx="2255">
                  <c:v>29338</c:v>
                </c:pt>
                <c:pt idx="2256">
                  <c:v>29331</c:v>
                </c:pt>
                <c:pt idx="2257">
                  <c:v>29324</c:v>
                </c:pt>
                <c:pt idx="2258">
                  <c:v>29317</c:v>
                </c:pt>
                <c:pt idx="2259">
                  <c:v>29310</c:v>
                </c:pt>
                <c:pt idx="2260">
                  <c:v>29303</c:v>
                </c:pt>
                <c:pt idx="2261">
                  <c:v>29296</c:v>
                </c:pt>
                <c:pt idx="2262">
                  <c:v>29289</c:v>
                </c:pt>
                <c:pt idx="2263">
                  <c:v>29282</c:v>
                </c:pt>
                <c:pt idx="2264">
                  <c:v>29275</c:v>
                </c:pt>
                <c:pt idx="2265">
                  <c:v>29268</c:v>
                </c:pt>
                <c:pt idx="2266">
                  <c:v>29261</c:v>
                </c:pt>
                <c:pt idx="2267">
                  <c:v>29254</c:v>
                </c:pt>
                <c:pt idx="2268">
                  <c:v>29247</c:v>
                </c:pt>
                <c:pt idx="2269">
                  <c:v>29240</c:v>
                </c:pt>
                <c:pt idx="2270">
                  <c:v>29233</c:v>
                </c:pt>
                <c:pt idx="2271">
                  <c:v>29226</c:v>
                </c:pt>
                <c:pt idx="2272">
                  <c:v>29219</c:v>
                </c:pt>
                <c:pt idx="2273">
                  <c:v>29212</c:v>
                </c:pt>
                <c:pt idx="2274">
                  <c:v>29205</c:v>
                </c:pt>
                <c:pt idx="2275">
                  <c:v>29198</c:v>
                </c:pt>
                <c:pt idx="2276">
                  <c:v>29191</c:v>
                </c:pt>
                <c:pt idx="2277">
                  <c:v>29184</c:v>
                </c:pt>
                <c:pt idx="2278">
                  <c:v>29177</c:v>
                </c:pt>
                <c:pt idx="2279">
                  <c:v>29170</c:v>
                </c:pt>
                <c:pt idx="2280">
                  <c:v>29163</c:v>
                </c:pt>
                <c:pt idx="2281">
                  <c:v>29156</c:v>
                </c:pt>
                <c:pt idx="2282">
                  <c:v>29149</c:v>
                </c:pt>
                <c:pt idx="2283">
                  <c:v>29142</c:v>
                </c:pt>
                <c:pt idx="2284">
                  <c:v>29135</c:v>
                </c:pt>
                <c:pt idx="2285">
                  <c:v>29128</c:v>
                </c:pt>
                <c:pt idx="2286">
                  <c:v>29121</c:v>
                </c:pt>
                <c:pt idx="2287">
                  <c:v>29114</c:v>
                </c:pt>
                <c:pt idx="2288">
                  <c:v>29107</c:v>
                </c:pt>
                <c:pt idx="2289">
                  <c:v>29100</c:v>
                </c:pt>
                <c:pt idx="2290">
                  <c:v>29093</c:v>
                </c:pt>
                <c:pt idx="2291">
                  <c:v>29086</c:v>
                </c:pt>
                <c:pt idx="2292">
                  <c:v>29079</c:v>
                </c:pt>
                <c:pt idx="2293">
                  <c:v>29072</c:v>
                </c:pt>
                <c:pt idx="2294">
                  <c:v>29065</c:v>
                </c:pt>
                <c:pt idx="2295">
                  <c:v>29058</c:v>
                </c:pt>
                <c:pt idx="2296">
                  <c:v>29051</c:v>
                </c:pt>
                <c:pt idx="2297">
                  <c:v>29044</c:v>
                </c:pt>
                <c:pt idx="2298">
                  <c:v>29037</c:v>
                </c:pt>
                <c:pt idx="2299">
                  <c:v>29030</c:v>
                </c:pt>
                <c:pt idx="2300">
                  <c:v>29023</c:v>
                </c:pt>
                <c:pt idx="2301">
                  <c:v>29016</c:v>
                </c:pt>
                <c:pt idx="2302">
                  <c:v>29009</c:v>
                </c:pt>
                <c:pt idx="2303">
                  <c:v>29002</c:v>
                </c:pt>
                <c:pt idx="2304">
                  <c:v>28995</c:v>
                </c:pt>
                <c:pt idx="2305">
                  <c:v>28988</c:v>
                </c:pt>
                <c:pt idx="2306">
                  <c:v>28981</c:v>
                </c:pt>
                <c:pt idx="2307">
                  <c:v>28974</c:v>
                </c:pt>
                <c:pt idx="2308">
                  <c:v>28967</c:v>
                </c:pt>
                <c:pt idx="2309">
                  <c:v>28960</c:v>
                </c:pt>
                <c:pt idx="2310">
                  <c:v>28953</c:v>
                </c:pt>
                <c:pt idx="2311">
                  <c:v>28946</c:v>
                </c:pt>
                <c:pt idx="2312">
                  <c:v>28939</c:v>
                </c:pt>
                <c:pt idx="2313">
                  <c:v>28932</c:v>
                </c:pt>
                <c:pt idx="2314">
                  <c:v>28925</c:v>
                </c:pt>
                <c:pt idx="2315">
                  <c:v>28918</c:v>
                </c:pt>
                <c:pt idx="2316">
                  <c:v>28911</c:v>
                </c:pt>
                <c:pt idx="2317">
                  <c:v>28904</c:v>
                </c:pt>
                <c:pt idx="2318">
                  <c:v>28897</c:v>
                </c:pt>
                <c:pt idx="2319">
                  <c:v>28890</c:v>
                </c:pt>
                <c:pt idx="2320">
                  <c:v>28883</c:v>
                </c:pt>
                <c:pt idx="2321">
                  <c:v>28876</c:v>
                </c:pt>
                <c:pt idx="2322">
                  <c:v>28869</c:v>
                </c:pt>
                <c:pt idx="2323">
                  <c:v>28862</c:v>
                </c:pt>
                <c:pt idx="2324">
                  <c:v>28855</c:v>
                </c:pt>
                <c:pt idx="2325">
                  <c:v>28848</c:v>
                </c:pt>
                <c:pt idx="2326">
                  <c:v>28841</c:v>
                </c:pt>
                <c:pt idx="2327">
                  <c:v>28834</c:v>
                </c:pt>
                <c:pt idx="2328">
                  <c:v>28827</c:v>
                </c:pt>
                <c:pt idx="2329">
                  <c:v>28820</c:v>
                </c:pt>
                <c:pt idx="2330">
                  <c:v>28813</c:v>
                </c:pt>
                <c:pt idx="2331">
                  <c:v>28806</c:v>
                </c:pt>
                <c:pt idx="2332">
                  <c:v>28799</c:v>
                </c:pt>
                <c:pt idx="2333">
                  <c:v>28792</c:v>
                </c:pt>
                <c:pt idx="2334">
                  <c:v>28785</c:v>
                </c:pt>
                <c:pt idx="2335">
                  <c:v>28778</c:v>
                </c:pt>
                <c:pt idx="2336">
                  <c:v>28771</c:v>
                </c:pt>
                <c:pt idx="2337">
                  <c:v>28764</c:v>
                </c:pt>
                <c:pt idx="2338">
                  <c:v>28757</c:v>
                </c:pt>
                <c:pt idx="2339">
                  <c:v>28750</c:v>
                </c:pt>
                <c:pt idx="2340">
                  <c:v>28743</c:v>
                </c:pt>
                <c:pt idx="2341">
                  <c:v>28736</c:v>
                </c:pt>
                <c:pt idx="2342">
                  <c:v>28729</c:v>
                </c:pt>
                <c:pt idx="2343">
                  <c:v>28722</c:v>
                </c:pt>
                <c:pt idx="2344">
                  <c:v>28715</c:v>
                </c:pt>
                <c:pt idx="2345">
                  <c:v>28708</c:v>
                </c:pt>
                <c:pt idx="2346">
                  <c:v>28701</c:v>
                </c:pt>
                <c:pt idx="2347">
                  <c:v>28694</c:v>
                </c:pt>
                <c:pt idx="2348">
                  <c:v>28687</c:v>
                </c:pt>
                <c:pt idx="2349">
                  <c:v>28680</c:v>
                </c:pt>
                <c:pt idx="2350">
                  <c:v>28673</c:v>
                </c:pt>
                <c:pt idx="2351">
                  <c:v>28666</c:v>
                </c:pt>
                <c:pt idx="2352">
                  <c:v>28659</c:v>
                </c:pt>
                <c:pt idx="2353">
                  <c:v>28652</c:v>
                </c:pt>
                <c:pt idx="2354">
                  <c:v>28645</c:v>
                </c:pt>
                <c:pt idx="2355">
                  <c:v>28638</c:v>
                </c:pt>
                <c:pt idx="2356">
                  <c:v>28631</c:v>
                </c:pt>
                <c:pt idx="2357">
                  <c:v>28624</c:v>
                </c:pt>
                <c:pt idx="2358">
                  <c:v>28617</c:v>
                </c:pt>
                <c:pt idx="2359">
                  <c:v>28610</c:v>
                </c:pt>
                <c:pt idx="2360">
                  <c:v>28603</c:v>
                </c:pt>
                <c:pt idx="2361">
                  <c:v>28596</c:v>
                </c:pt>
                <c:pt idx="2362">
                  <c:v>28589</c:v>
                </c:pt>
                <c:pt idx="2363">
                  <c:v>28582</c:v>
                </c:pt>
                <c:pt idx="2364">
                  <c:v>28575</c:v>
                </c:pt>
                <c:pt idx="2365">
                  <c:v>28568</c:v>
                </c:pt>
                <c:pt idx="2366">
                  <c:v>28561</c:v>
                </c:pt>
                <c:pt idx="2367">
                  <c:v>28554</c:v>
                </c:pt>
                <c:pt idx="2368">
                  <c:v>28547</c:v>
                </c:pt>
                <c:pt idx="2369">
                  <c:v>28540</c:v>
                </c:pt>
                <c:pt idx="2370">
                  <c:v>28533</c:v>
                </c:pt>
                <c:pt idx="2371">
                  <c:v>28526</c:v>
                </c:pt>
                <c:pt idx="2372">
                  <c:v>28519</c:v>
                </c:pt>
                <c:pt idx="2373">
                  <c:v>28512</c:v>
                </c:pt>
                <c:pt idx="2374">
                  <c:v>28505</c:v>
                </c:pt>
                <c:pt idx="2375">
                  <c:v>28498</c:v>
                </c:pt>
                <c:pt idx="2376">
                  <c:v>28491</c:v>
                </c:pt>
                <c:pt idx="2377">
                  <c:v>28484</c:v>
                </c:pt>
                <c:pt idx="2378">
                  <c:v>28477</c:v>
                </c:pt>
                <c:pt idx="2379">
                  <c:v>28470</c:v>
                </c:pt>
                <c:pt idx="2380">
                  <c:v>28463</c:v>
                </c:pt>
                <c:pt idx="2381">
                  <c:v>28456</c:v>
                </c:pt>
                <c:pt idx="2382">
                  <c:v>28449</c:v>
                </c:pt>
                <c:pt idx="2383">
                  <c:v>28442</c:v>
                </c:pt>
                <c:pt idx="2384">
                  <c:v>28435</c:v>
                </c:pt>
                <c:pt idx="2385">
                  <c:v>28428</c:v>
                </c:pt>
                <c:pt idx="2386">
                  <c:v>28421</c:v>
                </c:pt>
                <c:pt idx="2387">
                  <c:v>28414</c:v>
                </c:pt>
                <c:pt idx="2388">
                  <c:v>28407</c:v>
                </c:pt>
                <c:pt idx="2389">
                  <c:v>28400</c:v>
                </c:pt>
                <c:pt idx="2390">
                  <c:v>28393</c:v>
                </c:pt>
                <c:pt idx="2391">
                  <c:v>28386</c:v>
                </c:pt>
                <c:pt idx="2392">
                  <c:v>28379</c:v>
                </c:pt>
                <c:pt idx="2393">
                  <c:v>28372</c:v>
                </c:pt>
                <c:pt idx="2394">
                  <c:v>28365</c:v>
                </c:pt>
                <c:pt idx="2395">
                  <c:v>28358</c:v>
                </c:pt>
                <c:pt idx="2396">
                  <c:v>28351</c:v>
                </c:pt>
                <c:pt idx="2397">
                  <c:v>28344</c:v>
                </c:pt>
                <c:pt idx="2398">
                  <c:v>28337</c:v>
                </c:pt>
                <c:pt idx="2399">
                  <c:v>28330</c:v>
                </c:pt>
                <c:pt idx="2400">
                  <c:v>28323</c:v>
                </c:pt>
                <c:pt idx="2401">
                  <c:v>28316</c:v>
                </c:pt>
                <c:pt idx="2402">
                  <c:v>28309</c:v>
                </c:pt>
                <c:pt idx="2403">
                  <c:v>28302</c:v>
                </c:pt>
                <c:pt idx="2404">
                  <c:v>28295</c:v>
                </c:pt>
                <c:pt idx="2405">
                  <c:v>28288</c:v>
                </c:pt>
                <c:pt idx="2406">
                  <c:v>28281</c:v>
                </c:pt>
                <c:pt idx="2407">
                  <c:v>28274</c:v>
                </c:pt>
                <c:pt idx="2408">
                  <c:v>28267</c:v>
                </c:pt>
                <c:pt idx="2409">
                  <c:v>28260</c:v>
                </c:pt>
                <c:pt idx="2410">
                  <c:v>28253</c:v>
                </c:pt>
                <c:pt idx="2411">
                  <c:v>28246</c:v>
                </c:pt>
                <c:pt idx="2412">
                  <c:v>28239</c:v>
                </c:pt>
                <c:pt idx="2413">
                  <c:v>28232</c:v>
                </c:pt>
                <c:pt idx="2414">
                  <c:v>28225</c:v>
                </c:pt>
                <c:pt idx="2415">
                  <c:v>28218</c:v>
                </c:pt>
                <c:pt idx="2416">
                  <c:v>28211</c:v>
                </c:pt>
                <c:pt idx="2417">
                  <c:v>28204</c:v>
                </c:pt>
                <c:pt idx="2418">
                  <c:v>28197</c:v>
                </c:pt>
                <c:pt idx="2419">
                  <c:v>28190</c:v>
                </c:pt>
                <c:pt idx="2420">
                  <c:v>28183</c:v>
                </c:pt>
                <c:pt idx="2421">
                  <c:v>28176</c:v>
                </c:pt>
                <c:pt idx="2422">
                  <c:v>28169</c:v>
                </c:pt>
                <c:pt idx="2423">
                  <c:v>28162</c:v>
                </c:pt>
                <c:pt idx="2424">
                  <c:v>28155</c:v>
                </c:pt>
                <c:pt idx="2425">
                  <c:v>28148</c:v>
                </c:pt>
                <c:pt idx="2426">
                  <c:v>28141</c:v>
                </c:pt>
                <c:pt idx="2427">
                  <c:v>28134</c:v>
                </c:pt>
                <c:pt idx="2428">
                  <c:v>28127</c:v>
                </c:pt>
                <c:pt idx="2429">
                  <c:v>28120</c:v>
                </c:pt>
                <c:pt idx="2430">
                  <c:v>28113</c:v>
                </c:pt>
                <c:pt idx="2431">
                  <c:v>28106</c:v>
                </c:pt>
                <c:pt idx="2432">
                  <c:v>28099</c:v>
                </c:pt>
                <c:pt idx="2433">
                  <c:v>28092</c:v>
                </c:pt>
                <c:pt idx="2434">
                  <c:v>28085</c:v>
                </c:pt>
                <c:pt idx="2435">
                  <c:v>28078</c:v>
                </c:pt>
                <c:pt idx="2436">
                  <c:v>28071</c:v>
                </c:pt>
                <c:pt idx="2437">
                  <c:v>28064</c:v>
                </c:pt>
                <c:pt idx="2438">
                  <c:v>28057</c:v>
                </c:pt>
                <c:pt idx="2439">
                  <c:v>28050</c:v>
                </c:pt>
                <c:pt idx="2440">
                  <c:v>28043</c:v>
                </c:pt>
                <c:pt idx="2441">
                  <c:v>28036</c:v>
                </c:pt>
                <c:pt idx="2442">
                  <c:v>28029</c:v>
                </c:pt>
                <c:pt idx="2443">
                  <c:v>28022</c:v>
                </c:pt>
                <c:pt idx="2444">
                  <c:v>28015</c:v>
                </c:pt>
                <c:pt idx="2445">
                  <c:v>28008</c:v>
                </c:pt>
                <c:pt idx="2446">
                  <c:v>28001</c:v>
                </c:pt>
                <c:pt idx="2447">
                  <c:v>27994</c:v>
                </c:pt>
                <c:pt idx="2448">
                  <c:v>27987</c:v>
                </c:pt>
                <c:pt idx="2449">
                  <c:v>27980</c:v>
                </c:pt>
                <c:pt idx="2450">
                  <c:v>27973</c:v>
                </c:pt>
                <c:pt idx="2451">
                  <c:v>27966</c:v>
                </c:pt>
                <c:pt idx="2452">
                  <c:v>27959</c:v>
                </c:pt>
                <c:pt idx="2453">
                  <c:v>27952</c:v>
                </c:pt>
                <c:pt idx="2454">
                  <c:v>27945</c:v>
                </c:pt>
                <c:pt idx="2455">
                  <c:v>27938</c:v>
                </c:pt>
                <c:pt idx="2456">
                  <c:v>27931</c:v>
                </c:pt>
                <c:pt idx="2457">
                  <c:v>27924</c:v>
                </c:pt>
                <c:pt idx="2458">
                  <c:v>27917</c:v>
                </c:pt>
                <c:pt idx="2459">
                  <c:v>27910</c:v>
                </c:pt>
                <c:pt idx="2460">
                  <c:v>27903</c:v>
                </c:pt>
                <c:pt idx="2461">
                  <c:v>27896</c:v>
                </c:pt>
                <c:pt idx="2462">
                  <c:v>27889</c:v>
                </c:pt>
                <c:pt idx="2463">
                  <c:v>27882</c:v>
                </c:pt>
                <c:pt idx="2464">
                  <c:v>27875</c:v>
                </c:pt>
                <c:pt idx="2465">
                  <c:v>27868</c:v>
                </c:pt>
                <c:pt idx="2466">
                  <c:v>27861</c:v>
                </c:pt>
                <c:pt idx="2467">
                  <c:v>27854</c:v>
                </c:pt>
                <c:pt idx="2468">
                  <c:v>27847</c:v>
                </c:pt>
                <c:pt idx="2469">
                  <c:v>27840</c:v>
                </c:pt>
                <c:pt idx="2470">
                  <c:v>27833</c:v>
                </c:pt>
                <c:pt idx="2471">
                  <c:v>27826</c:v>
                </c:pt>
                <c:pt idx="2472">
                  <c:v>27819</c:v>
                </c:pt>
                <c:pt idx="2473">
                  <c:v>27812</c:v>
                </c:pt>
                <c:pt idx="2474">
                  <c:v>27805</c:v>
                </c:pt>
                <c:pt idx="2475">
                  <c:v>27798</c:v>
                </c:pt>
                <c:pt idx="2476">
                  <c:v>27791</c:v>
                </c:pt>
                <c:pt idx="2477">
                  <c:v>27784</c:v>
                </c:pt>
                <c:pt idx="2478">
                  <c:v>27777</c:v>
                </c:pt>
                <c:pt idx="2479">
                  <c:v>27770</c:v>
                </c:pt>
                <c:pt idx="2480">
                  <c:v>27763</c:v>
                </c:pt>
                <c:pt idx="2481">
                  <c:v>27756</c:v>
                </c:pt>
                <c:pt idx="2482">
                  <c:v>27749</c:v>
                </c:pt>
                <c:pt idx="2483">
                  <c:v>27742</c:v>
                </c:pt>
                <c:pt idx="2484">
                  <c:v>27735</c:v>
                </c:pt>
                <c:pt idx="2485">
                  <c:v>27728</c:v>
                </c:pt>
                <c:pt idx="2486">
                  <c:v>27721</c:v>
                </c:pt>
                <c:pt idx="2487">
                  <c:v>27714</c:v>
                </c:pt>
                <c:pt idx="2488">
                  <c:v>27707</c:v>
                </c:pt>
                <c:pt idx="2489">
                  <c:v>27700</c:v>
                </c:pt>
                <c:pt idx="2490">
                  <c:v>27693</c:v>
                </c:pt>
                <c:pt idx="2491">
                  <c:v>27686</c:v>
                </c:pt>
                <c:pt idx="2492">
                  <c:v>27679</c:v>
                </c:pt>
                <c:pt idx="2493">
                  <c:v>27672</c:v>
                </c:pt>
                <c:pt idx="2494">
                  <c:v>27665</c:v>
                </c:pt>
                <c:pt idx="2495">
                  <c:v>27658</c:v>
                </c:pt>
                <c:pt idx="2496">
                  <c:v>27651</c:v>
                </c:pt>
                <c:pt idx="2497">
                  <c:v>27644</c:v>
                </c:pt>
                <c:pt idx="2498">
                  <c:v>27637</c:v>
                </c:pt>
                <c:pt idx="2499">
                  <c:v>27630</c:v>
                </c:pt>
                <c:pt idx="2500">
                  <c:v>27623</c:v>
                </c:pt>
                <c:pt idx="2501">
                  <c:v>27616</c:v>
                </c:pt>
                <c:pt idx="2502">
                  <c:v>27609</c:v>
                </c:pt>
                <c:pt idx="2503">
                  <c:v>27602</c:v>
                </c:pt>
                <c:pt idx="2504">
                  <c:v>27595</c:v>
                </c:pt>
                <c:pt idx="2505">
                  <c:v>27588</c:v>
                </c:pt>
                <c:pt idx="2506">
                  <c:v>27581</c:v>
                </c:pt>
                <c:pt idx="2507">
                  <c:v>27574</c:v>
                </c:pt>
                <c:pt idx="2508">
                  <c:v>27567</c:v>
                </c:pt>
                <c:pt idx="2509">
                  <c:v>27560</c:v>
                </c:pt>
                <c:pt idx="2510">
                  <c:v>27553</c:v>
                </c:pt>
                <c:pt idx="2511">
                  <c:v>27546</c:v>
                </c:pt>
                <c:pt idx="2512">
                  <c:v>27539</c:v>
                </c:pt>
                <c:pt idx="2513">
                  <c:v>27532</c:v>
                </c:pt>
                <c:pt idx="2514">
                  <c:v>27525</c:v>
                </c:pt>
                <c:pt idx="2515">
                  <c:v>27518</c:v>
                </c:pt>
                <c:pt idx="2516">
                  <c:v>27511</c:v>
                </c:pt>
                <c:pt idx="2517">
                  <c:v>27504</c:v>
                </c:pt>
                <c:pt idx="2518">
                  <c:v>27497</c:v>
                </c:pt>
                <c:pt idx="2519">
                  <c:v>27490</c:v>
                </c:pt>
                <c:pt idx="2520">
                  <c:v>27483</c:v>
                </c:pt>
                <c:pt idx="2521">
                  <c:v>27476</c:v>
                </c:pt>
                <c:pt idx="2522">
                  <c:v>27469</c:v>
                </c:pt>
                <c:pt idx="2523">
                  <c:v>27462</c:v>
                </c:pt>
                <c:pt idx="2524">
                  <c:v>27455</c:v>
                </c:pt>
                <c:pt idx="2525">
                  <c:v>27448</c:v>
                </c:pt>
                <c:pt idx="2526">
                  <c:v>27441</c:v>
                </c:pt>
                <c:pt idx="2527">
                  <c:v>27434</c:v>
                </c:pt>
                <c:pt idx="2528">
                  <c:v>27427</c:v>
                </c:pt>
                <c:pt idx="2529">
                  <c:v>27420</c:v>
                </c:pt>
                <c:pt idx="2530">
                  <c:v>27413</c:v>
                </c:pt>
                <c:pt idx="2531">
                  <c:v>27406</c:v>
                </c:pt>
                <c:pt idx="2532">
                  <c:v>27399</c:v>
                </c:pt>
                <c:pt idx="2533">
                  <c:v>27392</c:v>
                </c:pt>
                <c:pt idx="2534">
                  <c:v>27385</c:v>
                </c:pt>
                <c:pt idx="2535">
                  <c:v>27378</c:v>
                </c:pt>
                <c:pt idx="2536">
                  <c:v>27371</c:v>
                </c:pt>
                <c:pt idx="2537">
                  <c:v>27364</c:v>
                </c:pt>
                <c:pt idx="2538">
                  <c:v>27357</c:v>
                </c:pt>
                <c:pt idx="2539">
                  <c:v>27350</c:v>
                </c:pt>
                <c:pt idx="2540">
                  <c:v>27343</c:v>
                </c:pt>
                <c:pt idx="2541">
                  <c:v>27336</c:v>
                </c:pt>
                <c:pt idx="2542">
                  <c:v>27329</c:v>
                </c:pt>
                <c:pt idx="2543">
                  <c:v>27322</c:v>
                </c:pt>
                <c:pt idx="2544">
                  <c:v>27315</c:v>
                </c:pt>
                <c:pt idx="2545">
                  <c:v>27308</c:v>
                </c:pt>
                <c:pt idx="2546">
                  <c:v>27301</c:v>
                </c:pt>
                <c:pt idx="2547">
                  <c:v>27294</c:v>
                </c:pt>
                <c:pt idx="2548">
                  <c:v>27287</c:v>
                </c:pt>
                <c:pt idx="2549">
                  <c:v>27280</c:v>
                </c:pt>
                <c:pt idx="2550">
                  <c:v>27273</c:v>
                </c:pt>
                <c:pt idx="2551">
                  <c:v>27266</c:v>
                </c:pt>
                <c:pt idx="2552">
                  <c:v>27259</c:v>
                </c:pt>
                <c:pt idx="2553">
                  <c:v>27252</c:v>
                </c:pt>
                <c:pt idx="2554">
                  <c:v>27245</c:v>
                </c:pt>
                <c:pt idx="2555">
                  <c:v>27238</c:v>
                </c:pt>
                <c:pt idx="2556">
                  <c:v>27231</c:v>
                </c:pt>
                <c:pt idx="2557">
                  <c:v>27224</c:v>
                </c:pt>
                <c:pt idx="2558">
                  <c:v>27217</c:v>
                </c:pt>
                <c:pt idx="2559">
                  <c:v>27210</c:v>
                </c:pt>
                <c:pt idx="2560">
                  <c:v>27203</c:v>
                </c:pt>
                <c:pt idx="2561">
                  <c:v>27196</c:v>
                </c:pt>
                <c:pt idx="2562">
                  <c:v>27189</c:v>
                </c:pt>
                <c:pt idx="2563">
                  <c:v>27182</c:v>
                </c:pt>
                <c:pt idx="2564">
                  <c:v>27175</c:v>
                </c:pt>
                <c:pt idx="2565">
                  <c:v>27168</c:v>
                </c:pt>
                <c:pt idx="2566">
                  <c:v>27161</c:v>
                </c:pt>
                <c:pt idx="2567">
                  <c:v>27154</c:v>
                </c:pt>
                <c:pt idx="2568">
                  <c:v>27147</c:v>
                </c:pt>
                <c:pt idx="2569">
                  <c:v>27140</c:v>
                </c:pt>
                <c:pt idx="2570">
                  <c:v>27133</c:v>
                </c:pt>
                <c:pt idx="2571">
                  <c:v>27126</c:v>
                </c:pt>
                <c:pt idx="2572">
                  <c:v>27119</c:v>
                </c:pt>
                <c:pt idx="2573">
                  <c:v>27112</c:v>
                </c:pt>
                <c:pt idx="2574">
                  <c:v>27105</c:v>
                </c:pt>
                <c:pt idx="2575">
                  <c:v>27098</c:v>
                </c:pt>
                <c:pt idx="2576">
                  <c:v>27091</c:v>
                </c:pt>
                <c:pt idx="2577">
                  <c:v>27084</c:v>
                </c:pt>
                <c:pt idx="2578">
                  <c:v>27077</c:v>
                </c:pt>
                <c:pt idx="2579">
                  <c:v>27070</c:v>
                </c:pt>
                <c:pt idx="2580">
                  <c:v>27063</c:v>
                </c:pt>
                <c:pt idx="2581">
                  <c:v>27056</c:v>
                </c:pt>
                <c:pt idx="2582">
                  <c:v>27049</c:v>
                </c:pt>
                <c:pt idx="2583">
                  <c:v>27042</c:v>
                </c:pt>
                <c:pt idx="2584">
                  <c:v>27035</c:v>
                </c:pt>
                <c:pt idx="2585">
                  <c:v>27028</c:v>
                </c:pt>
                <c:pt idx="2586">
                  <c:v>27021</c:v>
                </c:pt>
                <c:pt idx="2587">
                  <c:v>27014</c:v>
                </c:pt>
                <c:pt idx="2588">
                  <c:v>27007</c:v>
                </c:pt>
                <c:pt idx="2589">
                  <c:v>27000</c:v>
                </c:pt>
                <c:pt idx="2590">
                  <c:v>26993</c:v>
                </c:pt>
                <c:pt idx="2591">
                  <c:v>26986</c:v>
                </c:pt>
                <c:pt idx="2592">
                  <c:v>26979</c:v>
                </c:pt>
                <c:pt idx="2593">
                  <c:v>26972</c:v>
                </c:pt>
                <c:pt idx="2594">
                  <c:v>26965</c:v>
                </c:pt>
                <c:pt idx="2595">
                  <c:v>26958</c:v>
                </c:pt>
                <c:pt idx="2596">
                  <c:v>26951</c:v>
                </c:pt>
                <c:pt idx="2597">
                  <c:v>26944</c:v>
                </c:pt>
                <c:pt idx="2598">
                  <c:v>26937</c:v>
                </c:pt>
                <c:pt idx="2599">
                  <c:v>26930</c:v>
                </c:pt>
                <c:pt idx="2600">
                  <c:v>26923</c:v>
                </c:pt>
                <c:pt idx="2601">
                  <c:v>26916</c:v>
                </c:pt>
                <c:pt idx="2602">
                  <c:v>26909</c:v>
                </c:pt>
                <c:pt idx="2603">
                  <c:v>26902</c:v>
                </c:pt>
                <c:pt idx="2604">
                  <c:v>26895</c:v>
                </c:pt>
                <c:pt idx="2605">
                  <c:v>26888</c:v>
                </c:pt>
                <c:pt idx="2606">
                  <c:v>26881</c:v>
                </c:pt>
                <c:pt idx="2607">
                  <c:v>26874</c:v>
                </c:pt>
                <c:pt idx="2608">
                  <c:v>26867</c:v>
                </c:pt>
                <c:pt idx="2609">
                  <c:v>26860</c:v>
                </c:pt>
                <c:pt idx="2610">
                  <c:v>26853</c:v>
                </c:pt>
                <c:pt idx="2611">
                  <c:v>26846</c:v>
                </c:pt>
                <c:pt idx="2612">
                  <c:v>26839</c:v>
                </c:pt>
                <c:pt idx="2613">
                  <c:v>26832</c:v>
                </c:pt>
                <c:pt idx="2614">
                  <c:v>26825</c:v>
                </c:pt>
                <c:pt idx="2615">
                  <c:v>26818</c:v>
                </c:pt>
                <c:pt idx="2616">
                  <c:v>26811</c:v>
                </c:pt>
                <c:pt idx="2617">
                  <c:v>26804</c:v>
                </c:pt>
                <c:pt idx="2618">
                  <c:v>26797</c:v>
                </c:pt>
                <c:pt idx="2619">
                  <c:v>26790</c:v>
                </c:pt>
                <c:pt idx="2620">
                  <c:v>26783</c:v>
                </c:pt>
                <c:pt idx="2621">
                  <c:v>26776</c:v>
                </c:pt>
                <c:pt idx="2622">
                  <c:v>26769</c:v>
                </c:pt>
                <c:pt idx="2623">
                  <c:v>26762</c:v>
                </c:pt>
                <c:pt idx="2624">
                  <c:v>26755</c:v>
                </c:pt>
                <c:pt idx="2625">
                  <c:v>26748</c:v>
                </c:pt>
                <c:pt idx="2626">
                  <c:v>26741</c:v>
                </c:pt>
                <c:pt idx="2627">
                  <c:v>26734</c:v>
                </c:pt>
                <c:pt idx="2628">
                  <c:v>26727</c:v>
                </c:pt>
                <c:pt idx="2629">
                  <c:v>26720</c:v>
                </c:pt>
                <c:pt idx="2630">
                  <c:v>26713</c:v>
                </c:pt>
                <c:pt idx="2631">
                  <c:v>26706</c:v>
                </c:pt>
                <c:pt idx="2632">
                  <c:v>26699</c:v>
                </c:pt>
                <c:pt idx="2633">
                  <c:v>26692</c:v>
                </c:pt>
                <c:pt idx="2634">
                  <c:v>26685</c:v>
                </c:pt>
                <c:pt idx="2635">
                  <c:v>26678</c:v>
                </c:pt>
                <c:pt idx="2636">
                  <c:v>26671</c:v>
                </c:pt>
                <c:pt idx="2637">
                  <c:v>26664</c:v>
                </c:pt>
                <c:pt idx="2638">
                  <c:v>26657</c:v>
                </c:pt>
                <c:pt idx="2639">
                  <c:v>26650</c:v>
                </c:pt>
                <c:pt idx="2640">
                  <c:v>26643</c:v>
                </c:pt>
                <c:pt idx="2641">
                  <c:v>26636</c:v>
                </c:pt>
                <c:pt idx="2642">
                  <c:v>26629</c:v>
                </c:pt>
                <c:pt idx="2643">
                  <c:v>26622</c:v>
                </c:pt>
                <c:pt idx="2644">
                  <c:v>26615</c:v>
                </c:pt>
                <c:pt idx="2645">
                  <c:v>26608</c:v>
                </c:pt>
                <c:pt idx="2646">
                  <c:v>26601</c:v>
                </c:pt>
                <c:pt idx="2647">
                  <c:v>26594</c:v>
                </c:pt>
                <c:pt idx="2648">
                  <c:v>26587</c:v>
                </c:pt>
                <c:pt idx="2649">
                  <c:v>26580</c:v>
                </c:pt>
                <c:pt idx="2650">
                  <c:v>26573</c:v>
                </c:pt>
                <c:pt idx="2651">
                  <c:v>26566</c:v>
                </c:pt>
                <c:pt idx="2652">
                  <c:v>26559</c:v>
                </c:pt>
                <c:pt idx="2653">
                  <c:v>26552</c:v>
                </c:pt>
                <c:pt idx="2654">
                  <c:v>26545</c:v>
                </c:pt>
                <c:pt idx="2655">
                  <c:v>26538</c:v>
                </c:pt>
                <c:pt idx="2656">
                  <c:v>26531</c:v>
                </c:pt>
                <c:pt idx="2657">
                  <c:v>26524</c:v>
                </c:pt>
                <c:pt idx="2658">
                  <c:v>26517</c:v>
                </c:pt>
                <c:pt idx="2659">
                  <c:v>26510</c:v>
                </c:pt>
                <c:pt idx="2660">
                  <c:v>26503</c:v>
                </c:pt>
                <c:pt idx="2661">
                  <c:v>26496</c:v>
                </c:pt>
                <c:pt idx="2662">
                  <c:v>26489</c:v>
                </c:pt>
                <c:pt idx="2663">
                  <c:v>26482</c:v>
                </c:pt>
                <c:pt idx="2664">
                  <c:v>26475</c:v>
                </c:pt>
                <c:pt idx="2665">
                  <c:v>26468</c:v>
                </c:pt>
                <c:pt idx="2666">
                  <c:v>26461</c:v>
                </c:pt>
                <c:pt idx="2667">
                  <c:v>26454</c:v>
                </c:pt>
                <c:pt idx="2668">
                  <c:v>26447</c:v>
                </c:pt>
                <c:pt idx="2669">
                  <c:v>26440</c:v>
                </c:pt>
                <c:pt idx="2670">
                  <c:v>26433</c:v>
                </c:pt>
                <c:pt idx="2671">
                  <c:v>26426</c:v>
                </c:pt>
                <c:pt idx="2672">
                  <c:v>26419</c:v>
                </c:pt>
                <c:pt idx="2673">
                  <c:v>26412</c:v>
                </c:pt>
                <c:pt idx="2674">
                  <c:v>26405</c:v>
                </c:pt>
                <c:pt idx="2675">
                  <c:v>26398</c:v>
                </c:pt>
                <c:pt idx="2676">
                  <c:v>26391</c:v>
                </c:pt>
                <c:pt idx="2677">
                  <c:v>26384</c:v>
                </c:pt>
                <c:pt idx="2678">
                  <c:v>26377</c:v>
                </c:pt>
                <c:pt idx="2679">
                  <c:v>26370</c:v>
                </c:pt>
                <c:pt idx="2680">
                  <c:v>26363</c:v>
                </c:pt>
                <c:pt idx="2681">
                  <c:v>26356</c:v>
                </c:pt>
                <c:pt idx="2682">
                  <c:v>26349</c:v>
                </c:pt>
                <c:pt idx="2683">
                  <c:v>26342</c:v>
                </c:pt>
                <c:pt idx="2684">
                  <c:v>26335</c:v>
                </c:pt>
                <c:pt idx="2685">
                  <c:v>26328</c:v>
                </c:pt>
                <c:pt idx="2686">
                  <c:v>26321</c:v>
                </c:pt>
                <c:pt idx="2687">
                  <c:v>26314</c:v>
                </c:pt>
                <c:pt idx="2688">
                  <c:v>26307</c:v>
                </c:pt>
                <c:pt idx="2689">
                  <c:v>26300</c:v>
                </c:pt>
                <c:pt idx="2690">
                  <c:v>26293</c:v>
                </c:pt>
                <c:pt idx="2691">
                  <c:v>26286</c:v>
                </c:pt>
                <c:pt idx="2692">
                  <c:v>26279</c:v>
                </c:pt>
                <c:pt idx="2693">
                  <c:v>26272</c:v>
                </c:pt>
                <c:pt idx="2694">
                  <c:v>26265</c:v>
                </c:pt>
                <c:pt idx="2695">
                  <c:v>26258</c:v>
                </c:pt>
                <c:pt idx="2696">
                  <c:v>26251</c:v>
                </c:pt>
                <c:pt idx="2697">
                  <c:v>26244</c:v>
                </c:pt>
                <c:pt idx="2698">
                  <c:v>26237</c:v>
                </c:pt>
                <c:pt idx="2699">
                  <c:v>26230</c:v>
                </c:pt>
                <c:pt idx="2700">
                  <c:v>26223</c:v>
                </c:pt>
                <c:pt idx="2701">
                  <c:v>26216</c:v>
                </c:pt>
                <c:pt idx="2702">
                  <c:v>26209</c:v>
                </c:pt>
                <c:pt idx="2703">
                  <c:v>26202</c:v>
                </c:pt>
                <c:pt idx="2704">
                  <c:v>26195</c:v>
                </c:pt>
                <c:pt idx="2705">
                  <c:v>26188</c:v>
                </c:pt>
                <c:pt idx="2706">
                  <c:v>26181</c:v>
                </c:pt>
                <c:pt idx="2707">
                  <c:v>26174</c:v>
                </c:pt>
                <c:pt idx="2708">
                  <c:v>26167</c:v>
                </c:pt>
                <c:pt idx="2709">
                  <c:v>26160</c:v>
                </c:pt>
                <c:pt idx="2710">
                  <c:v>26153</c:v>
                </c:pt>
                <c:pt idx="2711">
                  <c:v>26146</c:v>
                </c:pt>
                <c:pt idx="2712">
                  <c:v>26139</c:v>
                </c:pt>
                <c:pt idx="2713">
                  <c:v>26132</c:v>
                </c:pt>
                <c:pt idx="2714">
                  <c:v>26125</c:v>
                </c:pt>
                <c:pt idx="2715">
                  <c:v>26118</c:v>
                </c:pt>
                <c:pt idx="2716">
                  <c:v>26111</c:v>
                </c:pt>
                <c:pt idx="2717">
                  <c:v>26104</c:v>
                </c:pt>
                <c:pt idx="2718">
                  <c:v>26097</c:v>
                </c:pt>
                <c:pt idx="2719">
                  <c:v>26090</c:v>
                </c:pt>
                <c:pt idx="2720">
                  <c:v>26083</c:v>
                </c:pt>
                <c:pt idx="2721">
                  <c:v>26076</c:v>
                </c:pt>
                <c:pt idx="2722">
                  <c:v>26069</c:v>
                </c:pt>
                <c:pt idx="2723">
                  <c:v>26062</c:v>
                </c:pt>
                <c:pt idx="2724">
                  <c:v>26055</c:v>
                </c:pt>
                <c:pt idx="2725">
                  <c:v>26048</c:v>
                </c:pt>
                <c:pt idx="2726">
                  <c:v>26041</c:v>
                </c:pt>
                <c:pt idx="2727">
                  <c:v>26034</c:v>
                </c:pt>
                <c:pt idx="2728">
                  <c:v>26027</c:v>
                </c:pt>
                <c:pt idx="2729">
                  <c:v>26020</c:v>
                </c:pt>
                <c:pt idx="2730">
                  <c:v>26013</c:v>
                </c:pt>
                <c:pt idx="2731">
                  <c:v>26006</c:v>
                </c:pt>
                <c:pt idx="2732">
                  <c:v>25999</c:v>
                </c:pt>
                <c:pt idx="2733">
                  <c:v>25992</c:v>
                </c:pt>
                <c:pt idx="2734">
                  <c:v>25985</c:v>
                </c:pt>
                <c:pt idx="2735">
                  <c:v>25978</c:v>
                </c:pt>
                <c:pt idx="2736">
                  <c:v>25971</c:v>
                </c:pt>
                <c:pt idx="2737">
                  <c:v>25964</c:v>
                </c:pt>
                <c:pt idx="2738">
                  <c:v>25957</c:v>
                </c:pt>
                <c:pt idx="2739">
                  <c:v>25950</c:v>
                </c:pt>
                <c:pt idx="2740">
                  <c:v>25943</c:v>
                </c:pt>
                <c:pt idx="2741">
                  <c:v>25936</c:v>
                </c:pt>
                <c:pt idx="2742">
                  <c:v>25929</c:v>
                </c:pt>
                <c:pt idx="2743">
                  <c:v>25922</c:v>
                </c:pt>
                <c:pt idx="2744">
                  <c:v>25915</c:v>
                </c:pt>
                <c:pt idx="2745">
                  <c:v>25908</c:v>
                </c:pt>
                <c:pt idx="2746">
                  <c:v>25901</c:v>
                </c:pt>
                <c:pt idx="2747">
                  <c:v>25894</c:v>
                </c:pt>
                <c:pt idx="2748">
                  <c:v>25887</c:v>
                </c:pt>
                <c:pt idx="2749">
                  <c:v>25880</c:v>
                </c:pt>
                <c:pt idx="2750">
                  <c:v>25873</c:v>
                </c:pt>
                <c:pt idx="2751">
                  <c:v>25866</c:v>
                </c:pt>
                <c:pt idx="2752">
                  <c:v>25859</c:v>
                </c:pt>
                <c:pt idx="2753">
                  <c:v>25852</c:v>
                </c:pt>
                <c:pt idx="2754">
                  <c:v>25845</c:v>
                </c:pt>
                <c:pt idx="2755">
                  <c:v>25838</c:v>
                </c:pt>
                <c:pt idx="2756">
                  <c:v>25831</c:v>
                </c:pt>
                <c:pt idx="2757">
                  <c:v>25824</c:v>
                </c:pt>
                <c:pt idx="2758">
                  <c:v>25817</c:v>
                </c:pt>
                <c:pt idx="2759">
                  <c:v>25810</c:v>
                </c:pt>
                <c:pt idx="2760">
                  <c:v>25803</c:v>
                </c:pt>
                <c:pt idx="2761">
                  <c:v>25796</c:v>
                </c:pt>
                <c:pt idx="2762">
                  <c:v>25789</c:v>
                </c:pt>
                <c:pt idx="2763">
                  <c:v>25782</c:v>
                </c:pt>
                <c:pt idx="2764">
                  <c:v>25775</c:v>
                </c:pt>
                <c:pt idx="2765">
                  <c:v>25768</c:v>
                </c:pt>
                <c:pt idx="2766">
                  <c:v>25761</c:v>
                </c:pt>
                <c:pt idx="2767">
                  <c:v>25754</c:v>
                </c:pt>
                <c:pt idx="2768">
                  <c:v>25747</c:v>
                </c:pt>
                <c:pt idx="2769">
                  <c:v>25740</c:v>
                </c:pt>
                <c:pt idx="2770">
                  <c:v>25733</c:v>
                </c:pt>
                <c:pt idx="2771">
                  <c:v>25726</c:v>
                </c:pt>
                <c:pt idx="2772">
                  <c:v>25719</c:v>
                </c:pt>
                <c:pt idx="2773">
                  <c:v>25712</c:v>
                </c:pt>
                <c:pt idx="2774">
                  <c:v>25705</c:v>
                </c:pt>
                <c:pt idx="2775">
                  <c:v>25698</c:v>
                </c:pt>
                <c:pt idx="2776">
                  <c:v>25691</c:v>
                </c:pt>
                <c:pt idx="2777">
                  <c:v>25684</c:v>
                </c:pt>
                <c:pt idx="2778">
                  <c:v>25677</c:v>
                </c:pt>
                <c:pt idx="2779">
                  <c:v>25670</c:v>
                </c:pt>
                <c:pt idx="2780">
                  <c:v>25663</c:v>
                </c:pt>
                <c:pt idx="2781">
                  <c:v>25656</c:v>
                </c:pt>
                <c:pt idx="2782">
                  <c:v>25649</c:v>
                </c:pt>
                <c:pt idx="2783">
                  <c:v>25642</c:v>
                </c:pt>
                <c:pt idx="2784">
                  <c:v>25635</c:v>
                </c:pt>
                <c:pt idx="2785">
                  <c:v>25628</c:v>
                </c:pt>
                <c:pt idx="2786">
                  <c:v>25621</c:v>
                </c:pt>
                <c:pt idx="2787">
                  <c:v>25614</c:v>
                </c:pt>
                <c:pt idx="2788">
                  <c:v>25607</c:v>
                </c:pt>
                <c:pt idx="2789">
                  <c:v>25600</c:v>
                </c:pt>
                <c:pt idx="2790">
                  <c:v>25593</c:v>
                </c:pt>
                <c:pt idx="2791">
                  <c:v>25586</c:v>
                </c:pt>
                <c:pt idx="2792">
                  <c:v>25579</c:v>
                </c:pt>
                <c:pt idx="2793">
                  <c:v>25572</c:v>
                </c:pt>
                <c:pt idx="2794">
                  <c:v>25565</c:v>
                </c:pt>
                <c:pt idx="2795">
                  <c:v>25558</c:v>
                </c:pt>
                <c:pt idx="2796">
                  <c:v>25551</c:v>
                </c:pt>
                <c:pt idx="2797">
                  <c:v>25544</c:v>
                </c:pt>
                <c:pt idx="2798">
                  <c:v>25537</c:v>
                </c:pt>
                <c:pt idx="2799">
                  <c:v>25530</c:v>
                </c:pt>
                <c:pt idx="2800">
                  <c:v>25523</c:v>
                </c:pt>
                <c:pt idx="2801">
                  <c:v>25516</c:v>
                </c:pt>
                <c:pt idx="2802">
                  <c:v>25509</c:v>
                </c:pt>
                <c:pt idx="2803">
                  <c:v>25502</c:v>
                </c:pt>
                <c:pt idx="2804">
                  <c:v>25495</c:v>
                </c:pt>
                <c:pt idx="2805">
                  <c:v>25488</c:v>
                </c:pt>
                <c:pt idx="2806">
                  <c:v>25481</c:v>
                </c:pt>
                <c:pt idx="2807">
                  <c:v>25474</c:v>
                </c:pt>
                <c:pt idx="2808">
                  <c:v>25467</c:v>
                </c:pt>
                <c:pt idx="2809">
                  <c:v>25460</c:v>
                </c:pt>
                <c:pt idx="2810">
                  <c:v>25453</c:v>
                </c:pt>
                <c:pt idx="2811">
                  <c:v>25446</c:v>
                </c:pt>
                <c:pt idx="2812">
                  <c:v>25439</c:v>
                </c:pt>
                <c:pt idx="2813">
                  <c:v>25432</c:v>
                </c:pt>
                <c:pt idx="2814">
                  <c:v>25425</c:v>
                </c:pt>
                <c:pt idx="2815">
                  <c:v>25418</c:v>
                </c:pt>
                <c:pt idx="2816">
                  <c:v>25411</c:v>
                </c:pt>
                <c:pt idx="2817">
                  <c:v>25404</c:v>
                </c:pt>
                <c:pt idx="2818">
                  <c:v>25397</c:v>
                </c:pt>
                <c:pt idx="2819">
                  <c:v>25390</c:v>
                </c:pt>
                <c:pt idx="2820">
                  <c:v>25383</c:v>
                </c:pt>
                <c:pt idx="2821">
                  <c:v>25376</c:v>
                </c:pt>
                <c:pt idx="2822">
                  <c:v>25369</c:v>
                </c:pt>
                <c:pt idx="2823">
                  <c:v>25362</c:v>
                </c:pt>
                <c:pt idx="2824">
                  <c:v>25355</c:v>
                </c:pt>
                <c:pt idx="2825">
                  <c:v>25348</c:v>
                </c:pt>
                <c:pt idx="2826">
                  <c:v>25341</c:v>
                </c:pt>
                <c:pt idx="2827">
                  <c:v>25334</c:v>
                </c:pt>
                <c:pt idx="2828">
                  <c:v>25327</c:v>
                </c:pt>
                <c:pt idx="2829">
                  <c:v>25320</c:v>
                </c:pt>
                <c:pt idx="2830">
                  <c:v>25313</c:v>
                </c:pt>
                <c:pt idx="2831">
                  <c:v>25306</c:v>
                </c:pt>
                <c:pt idx="2832">
                  <c:v>25299</c:v>
                </c:pt>
                <c:pt idx="2833">
                  <c:v>25292</c:v>
                </c:pt>
                <c:pt idx="2834">
                  <c:v>25285</c:v>
                </c:pt>
                <c:pt idx="2835">
                  <c:v>25278</c:v>
                </c:pt>
                <c:pt idx="2836">
                  <c:v>25271</c:v>
                </c:pt>
                <c:pt idx="2837">
                  <c:v>25264</c:v>
                </c:pt>
                <c:pt idx="2838">
                  <c:v>25257</c:v>
                </c:pt>
                <c:pt idx="2839">
                  <c:v>25250</c:v>
                </c:pt>
                <c:pt idx="2840">
                  <c:v>25243</c:v>
                </c:pt>
                <c:pt idx="2841">
                  <c:v>25236</c:v>
                </c:pt>
                <c:pt idx="2842">
                  <c:v>25229</c:v>
                </c:pt>
                <c:pt idx="2843">
                  <c:v>25222</c:v>
                </c:pt>
                <c:pt idx="2844">
                  <c:v>25215</c:v>
                </c:pt>
                <c:pt idx="2845">
                  <c:v>25208</c:v>
                </c:pt>
                <c:pt idx="2846">
                  <c:v>25201</c:v>
                </c:pt>
                <c:pt idx="2847">
                  <c:v>25194</c:v>
                </c:pt>
                <c:pt idx="2848">
                  <c:v>25187</c:v>
                </c:pt>
                <c:pt idx="2849">
                  <c:v>25180</c:v>
                </c:pt>
                <c:pt idx="2850">
                  <c:v>25173</c:v>
                </c:pt>
                <c:pt idx="2851">
                  <c:v>25166</c:v>
                </c:pt>
                <c:pt idx="2852">
                  <c:v>25159</c:v>
                </c:pt>
                <c:pt idx="2853">
                  <c:v>25152</c:v>
                </c:pt>
                <c:pt idx="2854">
                  <c:v>25145</c:v>
                </c:pt>
                <c:pt idx="2855">
                  <c:v>25138</c:v>
                </c:pt>
                <c:pt idx="2856">
                  <c:v>25131</c:v>
                </c:pt>
                <c:pt idx="2857">
                  <c:v>25124</c:v>
                </c:pt>
                <c:pt idx="2858">
                  <c:v>25117</c:v>
                </c:pt>
                <c:pt idx="2859">
                  <c:v>25110</c:v>
                </c:pt>
                <c:pt idx="2860">
                  <c:v>25103</c:v>
                </c:pt>
                <c:pt idx="2861">
                  <c:v>25096</c:v>
                </c:pt>
                <c:pt idx="2862">
                  <c:v>25089</c:v>
                </c:pt>
                <c:pt idx="2863">
                  <c:v>25082</c:v>
                </c:pt>
                <c:pt idx="2864">
                  <c:v>25075</c:v>
                </c:pt>
                <c:pt idx="2865">
                  <c:v>25068</c:v>
                </c:pt>
                <c:pt idx="2866">
                  <c:v>25061</c:v>
                </c:pt>
                <c:pt idx="2867">
                  <c:v>25054</c:v>
                </c:pt>
                <c:pt idx="2868">
                  <c:v>25047</c:v>
                </c:pt>
                <c:pt idx="2869">
                  <c:v>25040</c:v>
                </c:pt>
                <c:pt idx="2870">
                  <c:v>25033</c:v>
                </c:pt>
                <c:pt idx="2871">
                  <c:v>25026</c:v>
                </c:pt>
                <c:pt idx="2872">
                  <c:v>25019</c:v>
                </c:pt>
                <c:pt idx="2873">
                  <c:v>25012</c:v>
                </c:pt>
                <c:pt idx="2874">
                  <c:v>25005</c:v>
                </c:pt>
                <c:pt idx="2875">
                  <c:v>24998</c:v>
                </c:pt>
                <c:pt idx="2876">
                  <c:v>24991</c:v>
                </c:pt>
                <c:pt idx="2877">
                  <c:v>24984</c:v>
                </c:pt>
                <c:pt idx="2878">
                  <c:v>24977</c:v>
                </c:pt>
                <c:pt idx="2879">
                  <c:v>24970</c:v>
                </c:pt>
                <c:pt idx="2880">
                  <c:v>24963</c:v>
                </c:pt>
                <c:pt idx="2881">
                  <c:v>24956</c:v>
                </c:pt>
                <c:pt idx="2882">
                  <c:v>24949</c:v>
                </c:pt>
                <c:pt idx="2883">
                  <c:v>24942</c:v>
                </c:pt>
                <c:pt idx="2884">
                  <c:v>24935</c:v>
                </c:pt>
                <c:pt idx="2885">
                  <c:v>24928</c:v>
                </c:pt>
                <c:pt idx="2886">
                  <c:v>24921</c:v>
                </c:pt>
                <c:pt idx="2887">
                  <c:v>24914</c:v>
                </c:pt>
                <c:pt idx="2888">
                  <c:v>24907</c:v>
                </c:pt>
                <c:pt idx="2889">
                  <c:v>24900</c:v>
                </c:pt>
                <c:pt idx="2890">
                  <c:v>24893</c:v>
                </c:pt>
                <c:pt idx="2891">
                  <c:v>24886</c:v>
                </c:pt>
                <c:pt idx="2892">
                  <c:v>24879</c:v>
                </c:pt>
                <c:pt idx="2893">
                  <c:v>24872</c:v>
                </c:pt>
                <c:pt idx="2894">
                  <c:v>24865</c:v>
                </c:pt>
                <c:pt idx="2895">
                  <c:v>24858</c:v>
                </c:pt>
                <c:pt idx="2896">
                  <c:v>24851</c:v>
                </c:pt>
                <c:pt idx="2897">
                  <c:v>24844</c:v>
                </c:pt>
                <c:pt idx="2898">
                  <c:v>24837</c:v>
                </c:pt>
                <c:pt idx="2899">
                  <c:v>24830</c:v>
                </c:pt>
                <c:pt idx="2900">
                  <c:v>24823</c:v>
                </c:pt>
                <c:pt idx="2901">
                  <c:v>24816</c:v>
                </c:pt>
                <c:pt idx="2902">
                  <c:v>24809</c:v>
                </c:pt>
                <c:pt idx="2903">
                  <c:v>24802</c:v>
                </c:pt>
                <c:pt idx="2904">
                  <c:v>24795</c:v>
                </c:pt>
                <c:pt idx="2905">
                  <c:v>24788</c:v>
                </c:pt>
                <c:pt idx="2906">
                  <c:v>24781</c:v>
                </c:pt>
                <c:pt idx="2907">
                  <c:v>24774</c:v>
                </c:pt>
                <c:pt idx="2908">
                  <c:v>24767</c:v>
                </c:pt>
                <c:pt idx="2909">
                  <c:v>24760</c:v>
                </c:pt>
                <c:pt idx="2910">
                  <c:v>24753</c:v>
                </c:pt>
                <c:pt idx="2911">
                  <c:v>24746</c:v>
                </c:pt>
                <c:pt idx="2912">
                  <c:v>24739</c:v>
                </c:pt>
                <c:pt idx="2913">
                  <c:v>24732</c:v>
                </c:pt>
                <c:pt idx="2914">
                  <c:v>24725</c:v>
                </c:pt>
                <c:pt idx="2915">
                  <c:v>24718</c:v>
                </c:pt>
                <c:pt idx="2916">
                  <c:v>24711</c:v>
                </c:pt>
                <c:pt idx="2917">
                  <c:v>24704</c:v>
                </c:pt>
                <c:pt idx="2918">
                  <c:v>24697</c:v>
                </c:pt>
                <c:pt idx="2919">
                  <c:v>24690</c:v>
                </c:pt>
                <c:pt idx="2920">
                  <c:v>24683</c:v>
                </c:pt>
                <c:pt idx="2921">
                  <c:v>24676</c:v>
                </c:pt>
                <c:pt idx="2922">
                  <c:v>24669</c:v>
                </c:pt>
                <c:pt idx="2923">
                  <c:v>24662</c:v>
                </c:pt>
                <c:pt idx="2924">
                  <c:v>24655</c:v>
                </c:pt>
                <c:pt idx="2925">
                  <c:v>24648</c:v>
                </c:pt>
                <c:pt idx="2926">
                  <c:v>24641</c:v>
                </c:pt>
                <c:pt idx="2927">
                  <c:v>24634</c:v>
                </c:pt>
                <c:pt idx="2928">
                  <c:v>24627</c:v>
                </c:pt>
                <c:pt idx="2929">
                  <c:v>24620</c:v>
                </c:pt>
                <c:pt idx="2930">
                  <c:v>24613</c:v>
                </c:pt>
                <c:pt idx="2931">
                  <c:v>24606</c:v>
                </c:pt>
                <c:pt idx="2932">
                  <c:v>24599</c:v>
                </c:pt>
                <c:pt idx="2933">
                  <c:v>24592</c:v>
                </c:pt>
                <c:pt idx="2934">
                  <c:v>24585</c:v>
                </c:pt>
                <c:pt idx="2935">
                  <c:v>24578</c:v>
                </c:pt>
                <c:pt idx="2936">
                  <c:v>24571</c:v>
                </c:pt>
                <c:pt idx="2937">
                  <c:v>24564</c:v>
                </c:pt>
                <c:pt idx="2938">
                  <c:v>24557</c:v>
                </c:pt>
                <c:pt idx="2939">
                  <c:v>24550</c:v>
                </c:pt>
                <c:pt idx="2940">
                  <c:v>24543</c:v>
                </c:pt>
                <c:pt idx="2941">
                  <c:v>24536</c:v>
                </c:pt>
                <c:pt idx="2942">
                  <c:v>24529</c:v>
                </c:pt>
                <c:pt idx="2943">
                  <c:v>24522</c:v>
                </c:pt>
                <c:pt idx="2944">
                  <c:v>24515</c:v>
                </c:pt>
                <c:pt idx="2945">
                  <c:v>24508</c:v>
                </c:pt>
                <c:pt idx="2946">
                  <c:v>24501</c:v>
                </c:pt>
                <c:pt idx="2947">
                  <c:v>24494</c:v>
                </c:pt>
                <c:pt idx="2948">
                  <c:v>24487</c:v>
                </c:pt>
                <c:pt idx="2949">
                  <c:v>24480</c:v>
                </c:pt>
                <c:pt idx="2950">
                  <c:v>24473</c:v>
                </c:pt>
                <c:pt idx="2951">
                  <c:v>24466</c:v>
                </c:pt>
                <c:pt idx="2952">
                  <c:v>24459</c:v>
                </c:pt>
                <c:pt idx="2953">
                  <c:v>24452</c:v>
                </c:pt>
                <c:pt idx="2954">
                  <c:v>24445</c:v>
                </c:pt>
                <c:pt idx="2955">
                  <c:v>24438</c:v>
                </c:pt>
                <c:pt idx="2956">
                  <c:v>24431</c:v>
                </c:pt>
                <c:pt idx="2957">
                  <c:v>24424</c:v>
                </c:pt>
                <c:pt idx="2958">
                  <c:v>24417</c:v>
                </c:pt>
                <c:pt idx="2959">
                  <c:v>24410</c:v>
                </c:pt>
                <c:pt idx="2960">
                  <c:v>24403</c:v>
                </c:pt>
                <c:pt idx="2961">
                  <c:v>24396</c:v>
                </c:pt>
                <c:pt idx="2962">
                  <c:v>24389</c:v>
                </c:pt>
                <c:pt idx="2963">
                  <c:v>24382</c:v>
                </c:pt>
                <c:pt idx="2964">
                  <c:v>24375</c:v>
                </c:pt>
                <c:pt idx="2965">
                  <c:v>24368</c:v>
                </c:pt>
                <c:pt idx="2966">
                  <c:v>24361</c:v>
                </c:pt>
                <c:pt idx="2967">
                  <c:v>24354</c:v>
                </c:pt>
                <c:pt idx="2968">
                  <c:v>24347</c:v>
                </c:pt>
                <c:pt idx="2969">
                  <c:v>24340</c:v>
                </c:pt>
                <c:pt idx="2970">
                  <c:v>24333</c:v>
                </c:pt>
                <c:pt idx="2971">
                  <c:v>24326</c:v>
                </c:pt>
                <c:pt idx="2972">
                  <c:v>24319</c:v>
                </c:pt>
                <c:pt idx="2973">
                  <c:v>24312</c:v>
                </c:pt>
                <c:pt idx="2974">
                  <c:v>24305</c:v>
                </c:pt>
                <c:pt idx="2975">
                  <c:v>24298</c:v>
                </c:pt>
                <c:pt idx="2976">
                  <c:v>24291</c:v>
                </c:pt>
                <c:pt idx="2977">
                  <c:v>24284</c:v>
                </c:pt>
                <c:pt idx="2978">
                  <c:v>24277</c:v>
                </c:pt>
                <c:pt idx="2979">
                  <c:v>24270</c:v>
                </c:pt>
                <c:pt idx="2980">
                  <c:v>24263</c:v>
                </c:pt>
                <c:pt idx="2981">
                  <c:v>24256</c:v>
                </c:pt>
                <c:pt idx="2982">
                  <c:v>24249</c:v>
                </c:pt>
                <c:pt idx="2983">
                  <c:v>24242</c:v>
                </c:pt>
                <c:pt idx="2984">
                  <c:v>24235</c:v>
                </c:pt>
                <c:pt idx="2985">
                  <c:v>24228</c:v>
                </c:pt>
                <c:pt idx="2986">
                  <c:v>24221</c:v>
                </c:pt>
                <c:pt idx="2987">
                  <c:v>24214</c:v>
                </c:pt>
                <c:pt idx="2988">
                  <c:v>24207</c:v>
                </c:pt>
                <c:pt idx="2989">
                  <c:v>24200</c:v>
                </c:pt>
                <c:pt idx="2990">
                  <c:v>24193</c:v>
                </c:pt>
                <c:pt idx="2991">
                  <c:v>24186</c:v>
                </c:pt>
                <c:pt idx="2992">
                  <c:v>24179</c:v>
                </c:pt>
                <c:pt idx="2993">
                  <c:v>24172</c:v>
                </c:pt>
                <c:pt idx="2994">
                  <c:v>24165</c:v>
                </c:pt>
                <c:pt idx="2995">
                  <c:v>24158</c:v>
                </c:pt>
                <c:pt idx="2996">
                  <c:v>24151</c:v>
                </c:pt>
                <c:pt idx="2997">
                  <c:v>24144</c:v>
                </c:pt>
                <c:pt idx="2998">
                  <c:v>24137</c:v>
                </c:pt>
                <c:pt idx="2999">
                  <c:v>24130</c:v>
                </c:pt>
                <c:pt idx="3000">
                  <c:v>24123</c:v>
                </c:pt>
                <c:pt idx="3001">
                  <c:v>24116</c:v>
                </c:pt>
                <c:pt idx="3002">
                  <c:v>24109</c:v>
                </c:pt>
                <c:pt idx="3003">
                  <c:v>24102</c:v>
                </c:pt>
                <c:pt idx="3004">
                  <c:v>24095</c:v>
                </c:pt>
                <c:pt idx="3005">
                  <c:v>24088</c:v>
                </c:pt>
                <c:pt idx="3006">
                  <c:v>24081</c:v>
                </c:pt>
                <c:pt idx="3007">
                  <c:v>24074</c:v>
                </c:pt>
                <c:pt idx="3008">
                  <c:v>24067</c:v>
                </c:pt>
                <c:pt idx="3009">
                  <c:v>24060</c:v>
                </c:pt>
                <c:pt idx="3010">
                  <c:v>24053</c:v>
                </c:pt>
                <c:pt idx="3011">
                  <c:v>24046</c:v>
                </c:pt>
                <c:pt idx="3012">
                  <c:v>24039</c:v>
                </c:pt>
                <c:pt idx="3013">
                  <c:v>24032</c:v>
                </c:pt>
                <c:pt idx="3014">
                  <c:v>24025</c:v>
                </c:pt>
                <c:pt idx="3015">
                  <c:v>24018</c:v>
                </c:pt>
                <c:pt idx="3016">
                  <c:v>24011</c:v>
                </c:pt>
                <c:pt idx="3017">
                  <c:v>24004</c:v>
                </c:pt>
                <c:pt idx="3018">
                  <c:v>23997</c:v>
                </c:pt>
                <c:pt idx="3019">
                  <c:v>23990</c:v>
                </c:pt>
                <c:pt idx="3020">
                  <c:v>23983</c:v>
                </c:pt>
                <c:pt idx="3021">
                  <c:v>23976</c:v>
                </c:pt>
                <c:pt idx="3022">
                  <c:v>23969</c:v>
                </c:pt>
                <c:pt idx="3023">
                  <c:v>23962</c:v>
                </c:pt>
                <c:pt idx="3024">
                  <c:v>23955</c:v>
                </c:pt>
                <c:pt idx="3025">
                  <c:v>23948</c:v>
                </c:pt>
                <c:pt idx="3026">
                  <c:v>23941</c:v>
                </c:pt>
                <c:pt idx="3027">
                  <c:v>23934</c:v>
                </c:pt>
                <c:pt idx="3028">
                  <c:v>23927</c:v>
                </c:pt>
                <c:pt idx="3029">
                  <c:v>23920</c:v>
                </c:pt>
                <c:pt idx="3030">
                  <c:v>23913</c:v>
                </c:pt>
                <c:pt idx="3031">
                  <c:v>23906</c:v>
                </c:pt>
                <c:pt idx="3032">
                  <c:v>23899</c:v>
                </c:pt>
                <c:pt idx="3033">
                  <c:v>23892</c:v>
                </c:pt>
                <c:pt idx="3034">
                  <c:v>23885</c:v>
                </c:pt>
                <c:pt idx="3035">
                  <c:v>23878</c:v>
                </c:pt>
                <c:pt idx="3036">
                  <c:v>23871</c:v>
                </c:pt>
                <c:pt idx="3037">
                  <c:v>23864</c:v>
                </c:pt>
                <c:pt idx="3038">
                  <c:v>23857</c:v>
                </c:pt>
                <c:pt idx="3039">
                  <c:v>23850</c:v>
                </c:pt>
                <c:pt idx="3040">
                  <c:v>23843</c:v>
                </c:pt>
                <c:pt idx="3041">
                  <c:v>23836</c:v>
                </c:pt>
                <c:pt idx="3042">
                  <c:v>23829</c:v>
                </c:pt>
                <c:pt idx="3043">
                  <c:v>23822</c:v>
                </c:pt>
                <c:pt idx="3044">
                  <c:v>23815</c:v>
                </c:pt>
                <c:pt idx="3045">
                  <c:v>23808</c:v>
                </c:pt>
                <c:pt idx="3046">
                  <c:v>23801</c:v>
                </c:pt>
                <c:pt idx="3047">
                  <c:v>23794</c:v>
                </c:pt>
                <c:pt idx="3048">
                  <c:v>23787</c:v>
                </c:pt>
                <c:pt idx="3049">
                  <c:v>23780</c:v>
                </c:pt>
                <c:pt idx="3050">
                  <c:v>23773</c:v>
                </c:pt>
                <c:pt idx="3051">
                  <c:v>23766</c:v>
                </c:pt>
                <c:pt idx="3052">
                  <c:v>23759</c:v>
                </c:pt>
                <c:pt idx="3053">
                  <c:v>23752</c:v>
                </c:pt>
                <c:pt idx="3054">
                  <c:v>23745</c:v>
                </c:pt>
                <c:pt idx="3055">
                  <c:v>23738</c:v>
                </c:pt>
                <c:pt idx="3056">
                  <c:v>23731</c:v>
                </c:pt>
                <c:pt idx="3057">
                  <c:v>23724</c:v>
                </c:pt>
                <c:pt idx="3058">
                  <c:v>23717</c:v>
                </c:pt>
                <c:pt idx="3059">
                  <c:v>23710</c:v>
                </c:pt>
                <c:pt idx="3060">
                  <c:v>23703</c:v>
                </c:pt>
                <c:pt idx="3061">
                  <c:v>23696</c:v>
                </c:pt>
                <c:pt idx="3062">
                  <c:v>23689</c:v>
                </c:pt>
                <c:pt idx="3063">
                  <c:v>23682</c:v>
                </c:pt>
                <c:pt idx="3064">
                  <c:v>23675</c:v>
                </c:pt>
                <c:pt idx="3065">
                  <c:v>23668</c:v>
                </c:pt>
                <c:pt idx="3066">
                  <c:v>23661</c:v>
                </c:pt>
                <c:pt idx="3067">
                  <c:v>23654</c:v>
                </c:pt>
                <c:pt idx="3068">
                  <c:v>23647</c:v>
                </c:pt>
                <c:pt idx="3069">
                  <c:v>23640</c:v>
                </c:pt>
                <c:pt idx="3070">
                  <c:v>23633</c:v>
                </c:pt>
                <c:pt idx="3071">
                  <c:v>23626</c:v>
                </c:pt>
                <c:pt idx="3072">
                  <c:v>23619</c:v>
                </c:pt>
                <c:pt idx="3073">
                  <c:v>23612</c:v>
                </c:pt>
                <c:pt idx="3074">
                  <c:v>23605</c:v>
                </c:pt>
                <c:pt idx="3075">
                  <c:v>23598</c:v>
                </c:pt>
                <c:pt idx="3076">
                  <c:v>23591</c:v>
                </c:pt>
                <c:pt idx="3077">
                  <c:v>23584</c:v>
                </c:pt>
                <c:pt idx="3078">
                  <c:v>23577</c:v>
                </c:pt>
                <c:pt idx="3079">
                  <c:v>23570</c:v>
                </c:pt>
                <c:pt idx="3080">
                  <c:v>23563</c:v>
                </c:pt>
                <c:pt idx="3081">
                  <c:v>23556</c:v>
                </c:pt>
                <c:pt idx="3082">
                  <c:v>23549</c:v>
                </c:pt>
                <c:pt idx="3083">
                  <c:v>23542</c:v>
                </c:pt>
                <c:pt idx="3084">
                  <c:v>23535</c:v>
                </c:pt>
                <c:pt idx="3085">
                  <c:v>23528</c:v>
                </c:pt>
                <c:pt idx="3086">
                  <c:v>23521</c:v>
                </c:pt>
                <c:pt idx="3087">
                  <c:v>23514</c:v>
                </c:pt>
                <c:pt idx="3088">
                  <c:v>23507</c:v>
                </c:pt>
                <c:pt idx="3089">
                  <c:v>23500</c:v>
                </c:pt>
                <c:pt idx="3090">
                  <c:v>23493</c:v>
                </c:pt>
                <c:pt idx="3091">
                  <c:v>23486</c:v>
                </c:pt>
                <c:pt idx="3092">
                  <c:v>23479</c:v>
                </c:pt>
                <c:pt idx="3093">
                  <c:v>23472</c:v>
                </c:pt>
                <c:pt idx="3094">
                  <c:v>23465</c:v>
                </c:pt>
                <c:pt idx="3095">
                  <c:v>23458</c:v>
                </c:pt>
                <c:pt idx="3096">
                  <c:v>23451</c:v>
                </c:pt>
                <c:pt idx="3097">
                  <c:v>23444</c:v>
                </c:pt>
                <c:pt idx="3098">
                  <c:v>23437</c:v>
                </c:pt>
                <c:pt idx="3099">
                  <c:v>23430</c:v>
                </c:pt>
                <c:pt idx="3100">
                  <c:v>23423</c:v>
                </c:pt>
                <c:pt idx="3101">
                  <c:v>23416</c:v>
                </c:pt>
                <c:pt idx="3102">
                  <c:v>23409</c:v>
                </c:pt>
                <c:pt idx="3103">
                  <c:v>23402</c:v>
                </c:pt>
                <c:pt idx="3104">
                  <c:v>23395</c:v>
                </c:pt>
                <c:pt idx="3105">
                  <c:v>23388</c:v>
                </c:pt>
                <c:pt idx="3106">
                  <c:v>23381</c:v>
                </c:pt>
                <c:pt idx="3107">
                  <c:v>23374</c:v>
                </c:pt>
                <c:pt idx="3108">
                  <c:v>23367</c:v>
                </c:pt>
                <c:pt idx="3109">
                  <c:v>23360</c:v>
                </c:pt>
                <c:pt idx="3110">
                  <c:v>23353</c:v>
                </c:pt>
                <c:pt idx="3111">
                  <c:v>23346</c:v>
                </c:pt>
                <c:pt idx="3112">
                  <c:v>23339</c:v>
                </c:pt>
                <c:pt idx="3113">
                  <c:v>23332</c:v>
                </c:pt>
                <c:pt idx="3114">
                  <c:v>23325</c:v>
                </c:pt>
                <c:pt idx="3115">
                  <c:v>23318</c:v>
                </c:pt>
                <c:pt idx="3116">
                  <c:v>23311</c:v>
                </c:pt>
                <c:pt idx="3117">
                  <c:v>23304</c:v>
                </c:pt>
                <c:pt idx="3118">
                  <c:v>23297</c:v>
                </c:pt>
                <c:pt idx="3119">
                  <c:v>23290</c:v>
                </c:pt>
                <c:pt idx="3120">
                  <c:v>23283</c:v>
                </c:pt>
                <c:pt idx="3121">
                  <c:v>23276</c:v>
                </c:pt>
                <c:pt idx="3122">
                  <c:v>23269</c:v>
                </c:pt>
                <c:pt idx="3123">
                  <c:v>23262</c:v>
                </c:pt>
                <c:pt idx="3124">
                  <c:v>23255</c:v>
                </c:pt>
                <c:pt idx="3125">
                  <c:v>23248</c:v>
                </c:pt>
                <c:pt idx="3126">
                  <c:v>23241</c:v>
                </c:pt>
                <c:pt idx="3127">
                  <c:v>23234</c:v>
                </c:pt>
                <c:pt idx="3128">
                  <c:v>23227</c:v>
                </c:pt>
                <c:pt idx="3129">
                  <c:v>23220</c:v>
                </c:pt>
                <c:pt idx="3130">
                  <c:v>23213</c:v>
                </c:pt>
                <c:pt idx="3131">
                  <c:v>23206</c:v>
                </c:pt>
                <c:pt idx="3132">
                  <c:v>23199</c:v>
                </c:pt>
                <c:pt idx="3133">
                  <c:v>23192</c:v>
                </c:pt>
                <c:pt idx="3134">
                  <c:v>23185</c:v>
                </c:pt>
                <c:pt idx="3135">
                  <c:v>23178</c:v>
                </c:pt>
                <c:pt idx="3136">
                  <c:v>23171</c:v>
                </c:pt>
                <c:pt idx="3137">
                  <c:v>23164</c:v>
                </c:pt>
                <c:pt idx="3138">
                  <c:v>23157</c:v>
                </c:pt>
                <c:pt idx="3139">
                  <c:v>23150</c:v>
                </c:pt>
                <c:pt idx="3140">
                  <c:v>23143</c:v>
                </c:pt>
                <c:pt idx="3141">
                  <c:v>23136</c:v>
                </c:pt>
                <c:pt idx="3142">
                  <c:v>23129</c:v>
                </c:pt>
                <c:pt idx="3143">
                  <c:v>23122</c:v>
                </c:pt>
                <c:pt idx="3144">
                  <c:v>23115</c:v>
                </c:pt>
                <c:pt idx="3145">
                  <c:v>23108</c:v>
                </c:pt>
                <c:pt idx="3146">
                  <c:v>23101</c:v>
                </c:pt>
                <c:pt idx="3147">
                  <c:v>23094</c:v>
                </c:pt>
                <c:pt idx="3148">
                  <c:v>23087</c:v>
                </c:pt>
                <c:pt idx="3149">
                  <c:v>23080</c:v>
                </c:pt>
                <c:pt idx="3150">
                  <c:v>23073</c:v>
                </c:pt>
                <c:pt idx="3151">
                  <c:v>23066</c:v>
                </c:pt>
                <c:pt idx="3152">
                  <c:v>23059</c:v>
                </c:pt>
                <c:pt idx="3153">
                  <c:v>23052</c:v>
                </c:pt>
                <c:pt idx="3154">
                  <c:v>23045</c:v>
                </c:pt>
                <c:pt idx="3155">
                  <c:v>23038</c:v>
                </c:pt>
                <c:pt idx="3156">
                  <c:v>23031</c:v>
                </c:pt>
                <c:pt idx="3157">
                  <c:v>23024</c:v>
                </c:pt>
                <c:pt idx="3158">
                  <c:v>23017</c:v>
                </c:pt>
                <c:pt idx="3159">
                  <c:v>23010</c:v>
                </c:pt>
                <c:pt idx="3160">
                  <c:v>23003</c:v>
                </c:pt>
                <c:pt idx="3161">
                  <c:v>22996</c:v>
                </c:pt>
                <c:pt idx="3162">
                  <c:v>22989</c:v>
                </c:pt>
                <c:pt idx="3163">
                  <c:v>22982</c:v>
                </c:pt>
                <c:pt idx="3164">
                  <c:v>22975</c:v>
                </c:pt>
                <c:pt idx="3165">
                  <c:v>22968</c:v>
                </c:pt>
                <c:pt idx="3166">
                  <c:v>22961</c:v>
                </c:pt>
                <c:pt idx="3167">
                  <c:v>22954</c:v>
                </c:pt>
                <c:pt idx="3168">
                  <c:v>22947</c:v>
                </c:pt>
                <c:pt idx="3169">
                  <c:v>22940</c:v>
                </c:pt>
                <c:pt idx="3170">
                  <c:v>22933</c:v>
                </c:pt>
                <c:pt idx="3171">
                  <c:v>22926</c:v>
                </c:pt>
                <c:pt idx="3172">
                  <c:v>22919</c:v>
                </c:pt>
                <c:pt idx="3173">
                  <c:v>22912</c:v>
                </c:pt>
                <c:pt idx="3174">
                  <c:v>22905</c:v>
                </c:pt>
                <c:pt idx="3175">
                  <c:v>22898</c:v>
                </c:pt>
                <c:pt idx="3176">
                  <c:v>22891</c:v>
                </c:pt>
                <c:pt idx="3177">
                  <c:v>22884</c:v>
                </c:pt>
                <c:pt idx="3178">
                  <c:v>22877</c:v>
                </c:pt>
                <c:pt idx="3179">
                  <c:v>22870</c:v>
                </c:pt>
                <c:pt idx="3180">
                  <c:v>22863</c:v>
                </c:pt>
                <c:pt idx="3181">
                  <c:v>22856</c:v>
                </c:pt>
                <c:pt idx="3182">
                  <c:v>22849</c:v>
                </c:pt>
                <c:pt idx="3183">
                  <c:v>22842</c:v>
                </c:pt>
                <c:pt idx="3184">
                  <c:v>22835</c:v>
                </c:pt>
                <c:pt idx="3185">
                  <c:v>22828</c:v>
                </c:pt>
                <c:pt idx="3186">
                  <c:v>22821</c:v>
                </c:pt>
                <c:pt idx="3187">
                  <c:v>22814</c:v>
                </c:pt>
                <c:pt idx="3188">
                  <c:v>22807</c:v>
                </c:pt>
                <c:pt idx="3189">
                  <c:v>22800</c:v>
                </c:pt>
                <c:pt idx="3190">
                  <c:v>22793</c:v>
                </c:pt>
                <c:pt idx="3191">
                  <c:v>22786</c:v>
                </c:pt>
                <c:pt idx="3192">
                  <c:v>22779</c:v>
                </c:pt>
                <c:pt idx="3193">
                  <c:v>22772</c:v>
                </c:pt>
                <c:pt idx="3194">
                  <c:v>22765</c:v>
                </c:pt>
                <c:pt idx="3195">
                  <c:v>22758</c:v>
                </c:pt>
                <c:pt idx="3196">
                  <c:v>22751</c:v>
                </c:pt>
                <c:pt idx="3197">
                  <c:v>22744</c:v>
                </c:pt>
                <c:pt idx="3198">
                  <c:v>22737</c:v>
                </c:pt>
                <c:pt idx="3199">
                  <c:v>22730</c:v>
                </c:pt>
              </c:numCache>
            </c:numRef>
          </c:cat>
          <c:val>
            <c:numRef>
              <c:f>'Curve Analysis'!$D$4:$D$3203</c:f>
              <c:numCache>
                <c:formatCode>General</c:formatCode>
                <c:ptCount val="3200"/>
                <c:pt idx="0">
                  <c:v>-1.46</c:v>
                </c:pt>
                <c:pt idx="1">
                  <c:v>-1.5239999999999996</c:v>
                </c:pt>
                <c:pt idx="2">
                  <c:v>-1.4659999999999997</c:v>
                </c:pt>
                <c:pt idx="3">
                  <c:v>-1.44</c:v>
                </c:pt>
                <c:pt idx="4">
                  <c:v>-1.5740000000000003</c:v>
                </c:pt>
                <c:pt idx="5">
                  <c:v>-1.5075000000000003</c:v>
                </c:pt>
                <c:pt idx="6">
                  <c:v>-1.4540000000000002</c:v>
                </c:pt>
                <c:pt idx="7">
                  <c:v>-1.4319999999999995</c:v>
                </c:pt>
                <c:pt idx="8">
                  <c:v>-1.5249999999999999</c:v>
                </c:pt>
                <c:pt idx="9">
                  <c:v>-1.3919999999999999</c:v>
                </c:pt>
                <c:pt idx="10">
                  <c:v>-1.3219999999999996</c:v>
                </c:pt>
                <c:pt idx="11">
                  <c:v>-1.2839999999999998</c:v>
                </c:pt>
                <c:pt idx="12">
                  <c:v>-1.2800000000000002</c:v>
                </c:pt>
                <c:pt idx="13">
                  <c:v>-1.2520000000000002</c:v>
                </c:pt>
                <c:pt idx="14">
                  <c:v>-1.222</c:v>
                </c:pt>
                <c:pt idx="15">
                  <c:v>-1.234</c:v>
                </c:pt>
                <c:pt idx="16">
                  <c:v>-1.1760000000000002</c:v>
                </c:pt>
                <c:pt idx="17">
                  <c:v>-1.0479999999999996</c:v>
                </c:pt>
                <c:pt idx="18">
                  <c:v>-0.99600000000000044</c:v>
                </c:pt>
                <c:pt idx="19">
                  <c:v>-0.80800000000000027</c:v>
                </c:pt>
                <c:pt idx="20">
                  <c:v>-1.2080000000000002</c:v>
                </c:pt>
                <c:pt idx="21">
                  <c:v>-1.0559999999999996</c:v>
                </c:pt>
                <c:pt idx="22">
                  <c:v>-1.1274999999999995</c:v>
                </c:pt>
                <c:pt idx="23">
                  <c:v>-1.1739999999999999</c:v>
                </c:pt>
                <c:pt idx="24">
                  <c:v>-1.2059999999999995</c:v>
                </c:pt>
                <c:pt idx="25">
                  <c:v>-1.2179999999999995</c:v>
                </c:pt>
                <c:pt idx="26">
                  <c:v>-1.1959999999999997</c:v>
                </c:pt>
                <c:pt idx="27">
                  <c:v>-1.2149999999999999</c:v>
                </c:pt>
                <c:pt idx="28">
                  <c:v>-1.1819999999999999</c:v>
                </c:pt>
                <c:pt idx="29">
                  <c:v>-1.0450000000000004</c:v>
                </c:pt>
                <c:pt idx="30">
                  <c:v>-0.86749999999999972</c:v>
                </c:pt>
                <c:pt idx="31">
                  <c:v>-0.96399999999999997</c:v>
                </c:pt>
                <c:pt idx="32">
                  <c:v>-1.1520000000000006</c:v>
                </c:pt>
                <c:pt idx="33">
                  <c:v>-1.2039999999999997</c:v>
                </c:pt>
                <c:pt idx="34">
                  <c:v>-1.0939999999999999</c:v>
                </c:pt>
                <c:pt idx="35">
                  <c:v>-1.0175000000000001</c:v>
                </c:pt>
                <c:pt idx="36">
                  <c:v>-0.8660000000000001</c:v>
                </c:pt>
                <c:pt idx="37">
                  <c:v>-0.65249999999999986</c:v>
                </c:pt>
                <c:pt idx="38">
                  <c:v>-0.62600000000000033</c:v>
                </c:pt>
                <c:pt idx="39">
                  <c:v>-0.48599999999999977</c:v>
                </c:pt>
                <c:pt idx="40">
                  <c:v>-0.44399999999999995</c:v>
                </c:pt>
                <c:pt idx="41">
                  <c:v>-0.42749999999999977</c:v>
                </c:pt>
                <c:pt idx="42">
                  <c:v>-0.3919999999999999</c:v>
                </c:pt>
                <c:pt idx="43">
                  <c:v>-0.23800000000000043</c:v>
                </c:pt>
                <c:pt idx="44">
                  <c:v>-0.48600000000000021</c:v>
                </c:pt>
                <c:pt idx="45">
                  <c:v>-0.48600000000000021</c:v>
                </c:pt>
                <c:pt idx="46">
                  <c:v>-0.31499999999999995</c:v>
                </c:pt>
                <c:pt idx="47">
                  <c:v>-0.31000000000000005</c:v>
                </c:pt>
                <c:pt idx="48">
                  <c:v>-0.27800000000000002</c:v>
                </c:pt>
                <c:pt idx="49">
                  <c:v>-0.37999999999999989</c:v>
                </c:pt>
                <c:pt idx="50">
                  <c:v>-0.46799999999999997</c:v>
                </c:pt>
                <c:pt idx="51">
                  <c:v>-0.40399999999999991</c:v>
                </c:pt>
                <c:pt idx="52">
                  <c:v>-0.25800000000000001</c:v>
                </c:pt>
                <c:pt idx="53">
                  <c:v>-0.18399999999999972</c:v>
                </c:pt>
                <c:pt idx="54">
                  <c:v>-0.15599999999999969</c:v>
                </c:pt>
                <c:pt idx="55">
                  <c:v>0.10749999999999993</c:v>
                </c:pt>
                <c:pt idx="56">
                  <c:v>0.2240000000000002</c:v>
                </c:pt>
                <c:pt idx="57">
                  <c:v>0.3424999999999998</c:v>
                </c:pt>
                <c:pt idx="58">
                  <c:v>0.4139999999999997</c:v>
                </c:pt>
                <c:pt idx="59">
                  <c:v>0.70599999999999996</c:v>
                </c:pt>
                <c:pt idx="60">
                  <c:v>0.77499999999999991</c:v>
                </c:pt>
                <c:pt idx="61">
                  <c:v>0.74799999999999978</c:v>
                </c:pt>
                <c:pt idx="62">
                  <c:v>0.76000000000000023</c:v>
                </c:pt>
                <c:pt idx="63">
                  <c:v>0.94599999999999995</c:v>
                </c:pt>
                <c:pt idx="64">
                  <c:v>0.91400000000000015</c:v>
                </c:pt>
                <c:pt idx="65">
                  <c:v>0.80200000000000005</c:v>
                </c:pt>
                <c:pt idx="66">
                  <c:v>0.93000000000000016</c:v>
                </c:pt>
                <c:pt idx="67">
                  <c:v>0.94999999999999973</c:v>
                </c:pt>
                <c:pt idx="68">
                  <c:v>0.81599999999999984</c:v>
                </c:pt>
                <c:pt idx="69">
                  <c:v>0.71600000000000019</c:v>
                </c:pt>
                <c:pt idx="70">
                  <c:v>0.82199999999999984</c:v>
                </c:pt>
                <c:pt idx="71">
                  <c:v>0.8640000000000001</c:v>
                </c:pt>
                <c:pt idx="72">
                  <c:v>0.76200000000000001</c:v>
                </c:pt>
                <c:pt idx="73">
                  <c:v>0.78</c:v>
                </c:pt>
                <c:pt idx="74">
                  <c:v>0.83000000000000007</c:v>
                </c:pt>
                <c:pt idx="75">
                  <c:v>0.90799999999999992</c:v>
                </c:pt>
                <c:pt idx="76">
                  <c:v>0.97199999999999998</c:v>
                </c:pt>
                <c:pt idx="77">
                  <c:v>1.028</c:v>
                </c:pt>
                <c:pt idx="78">
                  <c:v>1.1080000000000001</c:v>
                </c:pt>
                <c:pt idx="79">
                  <c:v>1.2375</c:v>
                </c:pt>
                <c:pt idx="80">
                  <c:v>1.274</c:v>
                </c:pt>
                <c:pt idx="81">
                  <c:v>1.284</c:v>
                </c:pt>
                <c:pt idx="82">
                  <c:v>1.1379999999999999</c:v>
                </c:pt>
                <c:pt idx="83">
                  <c:v>1.1800000000000002</c:v>
                </c:pt>
                <c:pt idx="84">
                  <c:v>1.1659999999999999</c:v>
                </c:pt>
                <c:pt idx="85">
                  <c:v>1.194</c:v>
                </c:pt>
                <c:pt idx="86">
                  <c:v>1.1879999999999999</c:v>
                </c:pt>
                <c:pt idx="87">
                  <c:v>1.3925000000000001</c:v>
                </c:pt>
                <c:pt idx="88">
                  <c:v>1.4200000000000002</c:v>
                </c:pt>
                <c:pt idx="89">
                  <c:v>1.3675000000000002</c:v>
                </c:pt>
                <c:pt idx="90">
                  <c:v>1.3940000000000001</c:v>
                </c:pt>
                <c:pt idx="91">
                  <c:v>1.4460000000000002</c:v>
                </c:pt>
                <c:pt idx="92">
                  <c:v>1.5319999999999998</c:v>
                </c:pt>
                <c:pt idx="93">
                  <c:v>1.4575</c:v>
                </c:pt>
                <c:pt idx="94">
                  <c:v>1.456</c:v>
                </c:pt>
                <c:pt idx="95">
                  <c:v>1.4239999999999999</c:v>
                </c:pt>
                <c:pt idx="96">
                  <c:v>1.292</c:v>
                </c:pt>
                <c:pt idx="97">
                  <c:v>1.256</c:v>
                </c:pt>
                <c:pt idx="98">
                  <c:v>1.2675000000000001</c:v>
                </c:pt>
                <c:pt idx="99">
                  <c:v>1.23</c:v>
                </c:pt>
                <c:pt idx="100">
                  <c:v>1.24</c:v>
                </c:pt>
                <c:pt idx="101">
                  <c:v>1.19</c:v>
                </c:pt>
                <c:pt idx="102">
                  <c:v>1.256</c:v>
                </c:pt>
                <c:pt idx="103">
                  <c:v>1.1479999999999999</c:v>
                </c:pt>
                <c:pt idx="104">
                  <c:v>1.19</c:v>
                </c:pt>
                <c:pt idx="105">
                  <c:v>1.1859999999999999</c:v>
                </c:pt>
                <c:pt idx="106">
                  <c:v>1.28</c:v>
                </c:pt>
                <c:pt idx="107">
                  <c:v>1.2675000000000001</c:v>
                </c:pt>
                <c:pt idx="108">
                  <c:v>1.39</c:v>
                </c:pt>
                <c:pt idx="109">
                  <c:v>1.4159999999999999</c:v>
                </c:pt>
                <c:pt idx="110">
                  <c:v>1.4359999999999999</c:v>
                </c:pt>
                <c:pt idx="111">
                  <c:v>1.454</c:v>
                </c:pt>
                <c:pt idx="112">
                  <c:v>1.5550000000000002</c:v>
                </c:pt>
                <c:pt idx="113">
                  <c:v>1.546</c:v>
                </c:pt>
                <c:pt idx="114">
                  <c:v>1.5919999999999999</c:v>
                </c:pt>
                <c:pt idx="115">
                  <c:v>1.5979999999999999</c:v>
                </c:pt>
                <c:pt idx="116">
                  <c:v>1.546</c:v>
                </c:pt>
                <c:pt idx="117">
                  <c:v>1.5739999999999998</c:v>
                </c:pt>
                <c:pt idx="118">
                  <c:v>1.512</c:v>
                </c:pt>
                <c:pt idx="119">
                  <c:v>1.5640000000000001</c:v>
                </c:pt>
                <c:pt idx="120">
                  <c:v>1.6199999999999999</c:v>
                </c:pt>
                <c:pt idx="121">
                  <c:v>1.6579999999999999</c:v>
                </c:pt>
                <c:pt idx="122">
                  <c:v>1.5799999999999998</c:v>
                </c:pt>
                <c:pt idx="123">
                  <c:v>1.5899999999999999</c:v>
                </c:pt>
                <c:pt idx="124">
                  <c:v>1.482</c:v>
                </c:pt>
                <c:pt idx="125">
                  <c:v>1.4079999999999999</c:v>
                </c:pt>
                <c:pt idx="126">
                  <c:v>1.3419999999999999</c:v>
                </c:pt>
                <c:pt idx="127">
                  <c:v>1.2349999999999999</c:v>
                </c:pt>
                <c:pt idx="128">
                  <c:v>1.1079999999999999</c:v>
                </c:pt>
                <c:pt idx="129">
                  <c:v>1.0659999999999998</c:v>
                </c:pt>
                <c:pt idx="130">
                  <c:v>0.97200000000000009</c:v>
                </c:pt>
                <c:pt idx="131">
                  <c:v>1.0049999999999999</c:v>
                </c:pt>
                <c:pt idx="132">
                  <c:v>1.0259999999999998</c:v>
                </c:pt>
                <c:pt idx="133">
                  <c:v>0.92400000000000004</c:v>
                </c:pt>
                <c:pt idx="134">
                  <c:v>0.82500000000000007</c:v>
                </c:pt>
                <c:pt idx="135">
                  <c:v>0.85249999999999992</c:v>
                </c:pt>
                <c:pt idx="136">
                  <c:v>0.83400000000000007</c:v>
                </c:pt>
                <c:pt idx="137">
                  <c:v>0.82600000000000007</c:v>
                </c:pt>
                <c:pt idx="138">
                  <c:v>0.81</c:v>
                </c:pt>
                <c:pt idx="139">
                  <c:v>0.75749999999999995</c:v>
                </c:pt>
                <c:pt idx="140">
                  <c:v>0.75600000000000001</c:v>
                </c:pt>
                <c:pt idx="141">
                  <c:v>0.80499999999999994</c:v>
                </c:pt>
                <c:pt idx="142">
                  <c:v>0.70799999999999996</c:v>
                </c:pt>
                <c:pt idx="143">
                  <c:v>0.70199999999999996</c:v>
                </c:pt>
                <c:pt idx="144">
                  <c:v>0.7</c:v>
                </c:pt>
                <c:pt idx="145">
                  <c:v>0.61750000000000005</c:v>
                </c:pt>
                <c:pt idx="146">
                  <c:v>0.65</c:v>
                </c:pt>
                <c:pt idx="147">
                  <c:v>0.56000000000000005</c:v>
                </c:pt>
                <c:pt idx="148">
                  <c:v>0.55200000000000005</c:v>
                </c:pt>
                <c:pt idx="149">
                  <c:v>0.55999999999999994</c:v>
                </c:pt>
                <c:pt idx="150">
                  <c:v>0.54500000000000004</c:v>
                </c:pt>
                <c:pt idx="151">
                  <c:v>0.55800000000000005</c:v>
                </c:pt>
                <c:pt idx="152">
                  <c:v>0.57399999999999995</c:v>
                </c:pt>
                <c:pt idx="153">
                  <c:v>0.53800000000000003</c:v>
                </c:pt>
                <c:pt idx="154">
                  <c:v>0.53200000000000003</c:v>
                </c:pt>
                <c:pt idx="155">
                  <c:v>0.41800000000000004</c:v>
                </c:pt>
                <c:pt idx="156">
                  <c:v>0.45199999999999996</c:v>
                </c:pt>
                <c:pt idx="157">
                  <c:v>0.45599999999999996</c:v>
                </c:pt>
                <c:pt idx="158">
                  <c:v>0.48199999999999998</c:v>
                </c:pt>
                <c:pt idx="159">
                  <c:v>0.504</c:v>
                </c:pt>
                <c:pt idx="160">
                  <c:v>0.50749999999999995</c:v>
                </c:pt>
                <c:pt idx="161">
                  <c:v>0.51600000000000001</c:v>
                </c:pt>
                <c:pt idx="162">
                  <c:v>0.54</c:v>
                </c:pt>
                <c:pt idx="163">
                  <c:v>0.58200000000000007</c:v>
                </c:pt>
                <c:pt idx="164">
                  <c:v>0.59600000000000009</c:v>
                </c:pt>
                <c:pt idx="165">
                  <c:v>0.50750000000000006</c:v>
                </c:pt>
                <c:pt idx="166">
                  <c:v>0.52599999999999991</c:v>
                </c:pt>
                <c:pt idx="167">
                  <c:v>0.51200000000000001</c:v>
                </c:pt>
                <c:pt idx="168">
                  <c:v>0.51200000000000001</c:v>
                </c:pt>
                <c:pt idx="169">
                  <c:v>0.47199999999999998</c:v>
                </c:pt>
                <c:pt idx="170">
                  <c:v>0.44399999999999995</c:v>
                </c:pt>
                <c:pt idx="171">
                  <c:v>0.47400000000000009</c:v>
                </c:pt>
                <c:pt idx="172">
                  <c:v>0.51</c:v>
                </c:pt>
                <c:pt idx="173">
                  <c:v>0.502</c:v>
                </c:pt>
                <c:pt idx="174">
                  <c:v>0.63600000000000001</c:v>
                </c:pt>
                <c:pt idx="175">
                  <c:v>0.76400000000000001</c:v>
                </c:pt>
                <c:pt idx="176">
                  <c:v>0.40600000000000003</c:v>
                </c:pt>
                <c:pt idx="177">
                  <c:v>0.34399999999999997</c:v>
                </c:pt>
                <c:pt idx="178">
                  <c:v>8.2000000000000073E-2</c:v>
                </c:pt>
                <c:pt idx="179">
                  <c:v>6.4999999999999947E-2</c:v>
                </c:pt>
                <c:pt idx="180">
                  <c:v>0.1160000000000001</c:v>
                </c:pt>
                <c:pt idx="181">
                  <c:v>0.12400000000000011</c:v>
                </c:pt>
                <c:pt idx="182">
                  <c:v>8.8000000000000078E-2</c:v>
                </c:pt>
                <c:pt idx="183">
                  <c:v>0.19999999999999996</c:v>
                </c:pt>
                <c:pt idx="184">
                  <c:v>0.28200000000000003</c:v>
                </c:pt>
                <c:pt idx="185">
                  <c:v>0.30000000000000004</c:v>
                </c:pt>
                <c:pt idx="186">
                  <c:v>0.30750000000000011</c:v>
                </c:pt>
                <c:pt idx="187">
                  <c:v>0.37750000000000017</c:v>
                </c:pt>
                <c:pt idx="188">
                  <c:v>0.37799999999999989</c:v>
                </c:pt>
                <c:pt idx="189">
                  <c:v>0.28600000000000003</c:v>
                </c:pt>
                <c:pt idx="190">
                  <c:v>0.21999999999999997</c:v>
                </c:pt>
                <c:pt idx="191">
                  <c:v>0.16999999999999993</c:v>
                </c:pt>
                <c:pt idx="192">
                  <c:v>0.22799999999999998</c:v>
                </c:pt>
                <c:pt idx="193">
                  <c:v>0.30499999999999994</c:v>
                </c:pt>
                <c:pt idx="194">
                  <c:v>0.28000000000000003</c:v>
                </c:pt>
                <c:pt idx="195">
                  <c:v>0.20999999999999996</c:v>
                </c:pt>
                <c:pt idx="196">
                  <c:v>0.19399999999999995</c:v>
                </c:pt>
                <c:pt idx="197">
                  <c:v>0.15749999999999997</c:v>
                </c:pt>
                <c:pt idx="198">
                  <c:v>-5.9999999999997833E-3</c:v>
                </c:pt>
                <c:pt idx="199">
                  <c:v>-6.3999999999999835E-2</c:v>
                </c:pt>
                <c:pt idx="200">
                  <c:v>-9.2000000000000082E-2</c:v>
                </c:pt>
                <c:pt idx="201">
                  <c:v>-6.800000000000006E-2</c:v>
                </c:pt>
                <c:pt idx="202">
                  <c:v>-5.0000000000000044E-2</c:v>
                </c:pt>
                <c:pt idx="203">
                  <c:v>-0.20250000000000012</c:v>
                </c:pt>
                <c:pt idx="204">
                  <c:v>-0.254</c:v>
                </c:pt>
                <c:pt idx="205">
                  <c:v>-0.17599999999999993</c:v>
                </c:pt>
                <c:pt idx="206">
                  <c:v>-0.16799999999999993</c:v>
                </c:pt>
                <c:pt idx="207">
                  <c:v>-5.0000000000000044E-2</c:v>
                </c:pt>
                <c:pt idx="208">
                  <c:v>4.4000000000000039E-2</c:v>
                </c:pt>
                <c:pt idx="209">
                  <c:v>9.000000000000008E-2</c:v>
                </c:pt>
                <c:pt idx="210">
                  <c:v>0.12599999999999989</c:v>
                </c:pt>
                <c:pt idx="211">
                  <c:v>0.1180000000000001</c:v>
                </c:pt>
                <c:pt idx="212">
                  <c:v>6.7499999999999893E-2</c:v>
                </c:pt>
                <c:pt idx="213">
                  <c:v>8.4000000000000075E-2</c:v>
                </c:pt>
                <c:pt idx="214">
                  <c:v>7.4000000000000066E-2</c:v>
                </c:pt>
                <c:pt idx="215">
                  <c:v>0.10400000000000009</c:v>
                </c:pt>
                <c:pt idx="216">
                  <c:v>5.400000000000027E-2</c:v>
                </c:pt>
                <c:pt idx="217">
                  <c:v>-6.0000000000000053E-2</c:v>
                </c:pt>
                <c:pt idx="218">
                  <c:v>2.8000000000000025E-2</c:v>
                </c:pt>
                <c:pt idx="219">
                  <c:v>7.6000000000000068E-2</c:v>
                </c:pt>
                <c:pt idx="220">
                  <c:v>0.10400000000000009</c:v>
                </c:pt>
                <c:pt idx="221">
                  <c:v>0.12800000000000011</c:v>
                </c:pt>
                <c:pt idx="222">
                  <c:v>0.12000000000000011</c:v>
                </c:pt>
                <c:pt idx="223">
                  <c:v>0.13750000000000018</c:v>
                </c:pt>
                <c:pt idx="224">
                  <c:v>8.8000000000000078E-2</c:v>
                </c:pt>
                <c:pt idx="225">
                  <c:v>8.5999999999999854E-2</c:v>
                </c:pt>
                <c:pt idx="226">
                  <c:v>-4.0000000000000036E-3</c:v>
                </c:pt>
                <c:pt idx="227">
                  <c:v>6.1999999999999833E-2</c:v>
                </c:pt>
                <c:pt idx="228">
                  <c:v>9.2000000000000082E-2</c:v>
                </c:pt>
                <c:pt idx="229">
                  <c:v>0.14400000000000013</c:v>
                </c:pt>
                <c:pt idx="230">
                  <c:v>0.14999999999999991</c:v>
                </c:pt>
                <c:pt idx="231">
                  <c:v>0.11500000000000021</c:v>
                </c:pt>
                <c:pt idx="232">
                  <c:v>0.12600000000000033</c:v>
                </c:pt>
                <c:pt idx="233">
                  <c:v>0.12800000000000011</c:v>
                </c:pt>
                <c:pt idx="234">
                  <c:v>0.12400000000000011</c:v>
                </c:pt>
                <c:pt idx="235">
                  <c:v>0.15500000000000025</c:v>
                </c:pt>
                <c:pt idx="236">
                  <c:v>0.16400000000000015</c:v>
                </c:pt>
                <c:pt idx="237">
                  <c:v>0.13600000000000012</c:v>
                </c:pt>
                <c:pt idx="238">
                  <c:v>6.999999999999984E-2</c:v>
                </c:pt>
                <c:pt idx="239">
                  <c:v>0.16749999999999998</c:v>
                </c:pt>
                <c:pt idx="240">
                  <c:v>0.16999999999999993</c:v>
                </c:pt>
                <c:pt idx="241">
                  <c:v>0.19799999999999995</c:v>
                </c:pt>
                <c:pt idx="242">
                  <c:v>0.19999999999999973</c:v>
                </c:pt>
                <c:pt idx="243">
                  <c:v>0.34999999999999964</c:v>
                </c:pt>
                <c:pt idx="244">
                  <c:v>0.39000000000000012</c:v>
                </c:pt>
                <c:pt idx="245">
                  <c:v>0.4099999999999997</c:v>
                </c:pt>
                <c:pt idx="246">
                  <c:v>0.48599999999999977</c:v>
                </c:pt>
                <c:pt idx="247">
                  <c:v>0.46999999999999975</c:v>
                </c:pt>
                <c:pt idx="248">
                  <c:v>0.48199999999999976</c:v>
                </c:pt>
                <c:pt idx="249">
                  <c:v>0.51000000000000023</c:v>
                </c:pt>
                <c:pt idx="250">
                  <c:v>0.52</c:v>
                </c:pt>
                <c:pt idx="251">
                  <c:v>0.5219999999999998</c:v>
                </c:pt>
                <c:pt idx="252">
                  <c:v>0.48199999999999976</c:v>
                </c:pt>
                <c:pt idx="253">
                  <c:v>0.4740000000000002</c:v>
                </c:pt>
                <c:pt idx="254">
                  <c:v>0.41800000000000015</c:v>
                </c:pt>
                <c:pt idx="255">
                  <c:v>0.40249999999999986</c:v>
                </c:pt>
                <c:pt idx="256">
                  <c:v>0.39799999999999969</c:v>
                </c:pt>
                <c:pt idx="257">
                  <c:v>0.39000000000000012</c:v>
                </c:pt>
                <c:pt idx="258">
                  <c:v>0.43400000000000016</c:v>
                </c:pt>
                <c:pt idx="259">
                  <c:v>0.49799999999999978</c:v>
                </c:pt>
                <c:pt idx="260">
                  <c:v>0.53400000000000025</c:v>
                </c:pt>
                <c:pt idx="261">
                  <c:v>0.53800000000000026</c:v>
                </c:pt>
                <c:pt idx="262">
                  <c:v>0.45999999999999996</c:v>
                </c:pt>
                <c:pt idx="263">
                  <c:v>0.48799999999999999</c:v>
                </c:pt>
                <c:pt idx="264">
                  <c:v>0.50749999999999984</c:v>
                </c:pt>
                <c:pt idx="265">
                  <c:v>0.52200000000000024</c:v>
                </c:pt>
                <c:pt idx="266">
                  <c:v>0.56400000000000006</c:v>
                </c:pt>
                <c:pt idx="267">
                  <c:v>0.61800000000000033</c:v>
                </c:pt>
                <c:pt idx="268">
                  <c:v>0.62800000000000011</c:v>
                </c:pt>
                <c:pt idx="269">
                  <c:v>0.60499999999999998</c:v>
                </c:pt>
                <c:pt idx="270">
                  <c:v>0.70199999999999996</c:v>
                </c:pt>
                <c:pt idx="271">
                  <c:v>0.75800000000000001</c:v>
                </c:pt>
                <c:pt idx="272">
                  <c:v>0.70599999999999996</c:v>
                </c:pt>
                <c:pt idx="273">
                  <c:v>0.71199999999999974</c:v>
                </c:pt>
                <c:pt idx="274">
                  <c:v>0.74400000000000022</c:v>
                </c:pt>
                <c:pt idx="275">
                  <c:v>0.70399999999999974</c:v>
                </c:pt>
                <c:pt idx="276">
                  <c:v>0.70599999999999996</c:v>
                </c:pt>
                <c:pt idx="277">
                  <c:v>0.70800000000000018</c:v>
                </c:pt>
                <c:pt idx="278">
                  <c:v>0.69250000000000034</c:v>
                </c:pt>
                <c:pt idx="279">
                  <c:v>0.79400000000000004</c:v>
                </c:pt>
                <c:pt idx="280">
                  <c:v>0.78200000000000003</c:v>
                </c:pt>
                <c:pt idx="281">
                  <c:v>0.83200000000000029</c:v>
                </c:pt>
                <c:pt idx="282">
                  <c:v>0.80200000000000005</c:v>
                </c:pt>
                <c:pt idx="283">
                  <c:v>0.88499999999999979</c:v>
                </c:pt>
                <c:pt idx="284">
                  <c:v>0.90400000000000014</c:v>
                </c:pt>
                <c:pt idx="285">
                  <c:v>0.92999999999999994</c:v>
                </c:pt>
                <c:pt idx="286">
                  <c:v>0.8839999999999999</c:v>
                </c:pt>
                <c:pt idx="287">
                  <c:v>0.85399999999999987</c:v>
                </c:pt>
                <c:pt idx="288">
                  <c:v>0.80249999999999977</c:v>
                </c:pt>
                <c:pt idx="289">
                  <c:v>0.75600000000000001</c:v>
                </c:pt>
                <c:pt idx="290">
                  <c:v>0.64250000000000007</c:v>
                </c:pt>
                <c:pt idx="291">
                  <c:v>0.67500000000000027</c:v>
                </c:pt>
                <c:pt idx="292">
                  <c:v>0.74199999999999999</c:v>
                </c:pt>
                <c:pt idx="293">
                  <c:v>0.67400000000000015</c:v>
                </c:pt>
                <c:pt idx="294">
                  <c:v>0.70200000000000018</c:v>
                </c:pt>
                <c:pt idx="295">
                  <c:v>0.74799999999999978</c:v>
                </c:pt>
                <c:pt idx="296">
                  <c:v>0.73250000000000015</c:v>
                </c:pt>
                <c:pt idx="297">
                  <c:v>0.79800000000000004</c:v>
                </c:pt>
                <c:pt idx="298">
                  <c:v>0.82000000000000006</c:v>
                </c:pt>
                <c:pt idx="299">
                  <c:v>0.91000000000000014</c:v>
                </c:pt>
                <c:pt idx="300">
                  <c:v>0.998</c:v>
                </c:pt>
                <c:pt idx="301">
                  <c:v>0.91399999999999992</c:v>
                </c:pt>
                <c:pt idx="302">
                  <c:v>0.9225000000000001</c:v>
                </c:pt>
                <c:pt idx="303">
                  <c:v>1.0119999999999998</c:v>
                </c:pt>
                <c:pt idx="304">
                  <c:v>0.97</c:v>
                </c:pt>
                <c:pt idx="305">
                  <c:v>0.94799999999999973</c:v>
                </c:pt>
                <c:pt idx="306">
                  <c:v>0.90999999999999992</c:v>
                </c:pt>
                <c:pt idx="307">
                  <c:v>0.84499999999999975</c:v>
                </c:pt>
                <c:pt idx="308">
                  <c:v>0.91000000000000014</c:v>
                </c:pt>
                <c:pt idx="309">
                  <c:v>0.95599999999999996</c:v>
                </c:pt>
                <c:pt idx="310">
                  <c:v>0.98400000000000021</c:v>
                </c:pt>
                <c:pt idx="311">
                  <c:v>1.0160000000000002</c:v>
                </c:pt>
                <c:pt idx="312">
                  <c:v>1.0399999999999998</c:v>
                </c:pt>
                <c:pt idx="313">
                  <c:v>1.0719999999999998</c:v>
                </c:pt>
                <c:pt idx="314">
                  <c:v>1.0559999999999998</c:v>
                </c:pt>
                <c:pt idx="315">
                  <c:v>1.1339999999999999</c:v>
                </c:pt>
                <c:pt idx="316">
                  <c:v>1.1274999999999999</c:v>
                </c:pt>
                <c:pt idx="317">
                  <c:v>1.01</c:v>
                </c:pt>
                <c:pt idx="318">
                  <c:v>0.94399999999999995</c:v>
                </c:pt>
                <c:pt idx="319">
                  <c:v>0.97199999999999998</c:v>
                </c:pt>
                <c:pt idx="320">
                  <c:v>1.0040000000000002</c:v>
                </c:pt>
                <c:pt idx="321">
                  <c:v>1.0324999999999998</c:v>
                </c:pt>
                <c:pt idx="322">
                  <c:v>1.1059999999999999</c:v>
                </c:pt>
                <c:pt idx="323">
                  <c:v>1.1719999999999999</c:v>
                </c:pt>
                <c:pt idx="324">
                  <c:v>1.262</c:v>
                </c:pt>
                <c:pt idx="325">
                  <c:v>1.238</c:v>
                </c:pt>
                <c:pt idx="326">
                  <c:v>1.2439999999999998</c:v>
                </c:pt>
                <c:pt idx="327">
                  <c:v>1.21</c:v>
                </c:pt>
                <c:pt idx="328">
                  <c:v>1.2550000000000001</c:v>
                </c:pt>
                <c:pt idx="329">
                  <c:v>1.3120000000000001</c:v>
                </c:pt>
                <c:pt idx="330">
                  <c:v>1.3760000000000001</c:v>
                </c:pt>
                <c:pt idx="331">
                  <c:v>1.4240000000000002</c:v>
                </c:pt>
                <c:pt idx="332">
                  <c:v>1.522</c:v>
                </c:pt>
                <c:pt idx="333">
                  <c:v>1.534</c:v>
                </c:pt>
                <c:pt idx="334">
                  <c:v>1.5179999999999998</c:v>
                </c:pt>
                <c:pt idx="335">
                  <c:v>1.5699999999999998</c:v>
                </c:pt>
                <c:pt idx="336">
                  <c:v>1.6240000000000001</c:v>
                </c:pt>
                <c:pt idx="337">
                  <c:v>1.5960000000000001</c:v>
                </c:pt>
                <c:pt idx="338">
                  <c:v>1.6500000000000004</c:v>
                </c:pt>
                <c:pt idx="339">
                  <c:v>1.6700000000000002</c:v>
                </c:pt>
                <c:pt idx="340">
                  <c:v>1.6074999999999999</c:v>
                </c:pt>
                <c:pt idx="341">
                  <c:v>1.5619999999999998</c:v>
                </c:pt>
                <c:pt idx="342">
                  <c:v>1.5649999999999999</c:v>
                </c:pt>
                <c:pt idx="343">
                  <c:v>1.6324999999999998</c:v>
                </c:pt>
                <c:pt idx="344">
                  <c:v>1.6680000000000001</c:v>
                </c:pt>
                <c:pt idx="345">
                  <c:v>1.6479999999999997</c:v>
                </c:pt>
                <c:pt idx="346">
                  <c:v>1.56</c:v>
                </c:pt>
                <c:pt idx="347">
                  <c:v>1.5699999999999998</c:v>
                </c:pt>
                <c:pt idx="348">
                  <c:v>1.5474999999999999</c:v>
                </c:pt>
                <c:pt idx="349">
                  <c:v>1.492</c:v>
                </c:pt>
                <c:pt idx="350">
                  <c:v>1.2875000000000001</c:v>
                </c:pt>
                <c:pt idx="351">
                  <c:v>1.1760000000000002</c:v>
                </c:pt>
                <c:pt idx="352">
                  <c:v>1.1419999999999999</c:v>
                </c:pt>
                <c:pt idx="353">
                  <c:v>1.1000000000000001</c:v>
                </c:pt>
                <c:pt idx="354">
                  <c:v>1.105</c:v>
                </c:pt>
                <c:pt idx="355">
                  <c:v>1.0579999999999998</c:v>
                </c:pt>
                <c:pt idx="356">
                  <c:v>0.9880000000000001</c:v>
                </c:pt>
                <c:pt idx="357">
                  <c:v>1.056</c:v>
                </c:pt>
                <c:pt idx="358">
                  <c:v>1.0979999999999999</c:v>
                </c:pt>
                <c:pt idx="359">
                  <c:v>1.0225</c:v>
                </c:pt>
                <c:pt idx="360">
                  <c:v>0.97200000000000009</c:v>
                </c:pt>
                <c:pt idx="361">
                  <c:v>0.97800000000000009</c:v>
                </c:pt>
                <c:pt idx="362">
                  <c:v>0.9820000000000001</c:v>
                </c:pt>
                <c:pt idx="363">
                  <c:v>0.98799999999999999</c:v>
                </c:pt>
                <c:pt idx="364">
                  <c:v>1.022</c:v>
                </c:pt>
                <c:pt idx="365">
                  <c:v>0.998</c:v>
                </c:pt>
                <c:pt idx="366">
                  <c:v>1.03</c:v>
                </c:pt>
                <c:pt idx="367">
                  <c:v>0.998</c:v>
                </c:pt>
                <c:pt idx="368">
                  <c:v>0.91749999999999987</c:v>
                </c:pt>
                <c:pt idx="369">
                  <c:v>1.022</c:v>
                </c:pt>
                <c:pt idx="370">
                  <c:v>1.1259999999999999</c:v>
                </c:pt>
                <c:pt idx="371">
                  <c:v>1.0740000000000001</c:v>
                </c:pt>
                <c:pt idx="372">
                  <c:v>1.1059999999999999</c:v>
                </c:pt>
                <c:pt idx="373">
                  <c:v>1.1375</c:v>
                </c:pt>
                <c:pt idx="374">
                  <c:v>1.1739999999999999</c:v>
                </c:pt>
                <c:pt idx="375">
                  <c:v>1.198</c:v>
                </c:pt>
                <c:pt idx="376">
                  <c:v>1.216</c:v>
                </c:pt>
                <c:pt idx="377">
                  <c:v>1.282</c:v>
                </c:pt>
                <c:pt idx="378">
                  <c:v>1.302</c:v>
                </c:pt>
                <c:pt idx="379">
                  <c:v>1.296</c:v>
                </c:pt>
                <c:pt idx="380">
                  <c:v>1.23</c:v>
                </c:pt>
                <c:pt idx="381">
                  <c:v>1.1859999999999999</c:v>
                </c:pt>
                <c:pt idx="382">
                  <c:v>1.2000000000000002</c:v>
                </c:pt>
                <c:pt idx="383">
                  <c:v>1.2775000000000001</c:v>
                </c:pt>
                <c:pt idx="384">
                  <c:v>1.2679999999999998</c:v>
                </c:pt>
                <c:pt idx="385">
                  <c:v>1.226</c:v>
                </c:pt>
                <c:pt idx="386">
                  <c:v>1.1659999999999999</c:v>
                </c:pt>
                <c:pt idx="387">
                  <c:v>1.1839999999999999</c:v>
                </c:pt>
                <c:pt idx="388">
                  <c:v>1.25</c:v>
                </c:pt>
                <c:pt idx="389">
                  <c:v>1.208</c:v>
                </c:pt>
                <c:pt idx="390">
                  <c:v>1.3659999999999999</c:v>
                </c:pt>
                <c:pt idx="391">
                  <c:v>1.53</c:v>
                </c:pt>
                <c:pt idx="392">
                  <c:v>1.585</c:v>
                </c:pt>
                <c:pt idx="393">
                  <c:v>1.5220000000000002</c:v>
                </c:pt>
                <c:pt idx="394">
                  <c:v>1.54</c:v>
                </c:pt>
                <c:pt idx="395">
                  <c:v>1.6300000000000001</c:v>
                </c:pt>
                <c:pt idx="396">
                  <c:v>1.5925000000000002</c:v>
                </c:pt>
                <c:pt idx="397">
                  <c:v>1.5620000000000003</c:v>
                </c:pt>
                <c:pt idx="398">
                  <c:v>1.5040000000000002</c:v>
                </c:pt>
                <c:pt idx="399">
                  <c:v>1.6879999999999999</c:v>
                </c:pt>
                <c:pt idx="400">
                  <c:v>1.7249999999999999</c:v>
                </c:pt>
                <c:pt idx="401">
                  <c:v>1.764</c:v>
                </c:pt>
                <c:pt idx="402">
                  <c:v>1.8224999999999998</c:v>
                </c:pt>
                <c:pt idx="403">
                  <c:v>1.8459999999999999</c:v>
                </c:pt>
                <c:pt idx="404">
                  <c:v>1.8059999999999998</c:v>
                </c:pt>
                <c:pt idx="405">
                  <c:v>1.8259999999999998</c:v>
                </c:pt>
                <c:pt idx="406">
                  <c:v>1.8000000000000003</c:v>
                </c:pt>
                <c:pt idx="407">
                  <c:v>1.82</c:v>
                </c:pt>
                <c:pt idx="408">
                  <c:v>1.7379999999999998</c:v>
                </c:pt>
                <c:pt idx="409">
                  <c:v>1.8160000000000003</c:v>
                </c:pt>
                <c:pt idx="410">
                  <c:v>1.8060000000000003</c:v>
                </c:pt>
                <c:pt idx="411">
                  <c:v>1.8174999999999999</c:v>
                </c:pt>
                <c:pt idx="412">
                  <c:v>1.8039999999999998</c:v>
                </c:pt>
                <c:pt idx="413">
                  <c:v>1.7800000000000002</c:v>
                </c:pt>
                <c:pt idx="414">
                  <c:v>1.7320000000000002</c:v>
                </c:pt>
                <c:pt idx="415">
                  <c:v>1.794</c:v>
                </c:pt>
                <c:pt idx="416">
                  <c:v>1.8540000000000001</c:v>
                </c:pt>
                <c:pt idx="417">
                  <c:v>1.9199999999999997</c:v>
                </c:pt>
                <c:pt idx="418">
                  <c:v>1.994</c:v>
                </c:pt>
                <c:pt idx="419">
                  <c:v>2.1</c:v>
                </c:pt>
                <c:pt idx="420">
                  <c:v>2.0499999999999998</c:v>
                </c:pt>
                <c:pt idx="421">
                  <c:v>2.105</c:v>
                </c:pt>
                <c:pt idx="422">
                  <c:v>2.1219999999999999</c:v>
                </c:pt>
                <c:pt idx="423">
                  <c:v>2.0540000000000003</c:v>
                </c:pt>
                <c:pt idx="424">
                  <c:v>2.1420000000000003</c:v>
                </c:pt>
                <c:pt idx="425">
                  <c:v>2.0439999999999996</c:v>
                </c:pt>
                <c:pt idx="426">
                  <c:v>1.8749999999999998</c:v>
                </c:pt>
                <c:pt idx="427">
                  <c:v>2.0060000000000002</c:v>
                </c:pt>
                <c:pt idx="428">
                  <c:v>2</c:v>
                </c:pt>
                <c:pt idx="429">
                  <c:v>1.9460000000000002</c:v>
                </c:pt>
                <c:pt idx="430">
                  <c:v>1.7879999999999998</c:v>
                </c:pt>
                <c:pt idx="431">
                  <c:v>1.704</c:v>
                </c:pt>
                <c:pt idx="432">
                  <c:v>1.6759999999999999</c:v>
                </c:pt>
                <c:pt idx="433">
                  <c:v>1.71</c:v>
                </c:pt>
                <c:pt idx="434">
                  <c:v>1.6559999999999999</c:v>
                </c:pt>
                <c:pt idx="435">
                  <c:v>1.6819999999999999</c:v>
                </c:pt>
                <c:pt idx="436">
                  <c:v>1.748</c:v>
                </c:pt>
                <c:pt idx="437">
                  <c:v>1.8860000000000001</c:v>
                </c:pt>
                <c:pt idx="438">
                  <c:v>1.8819999999999999</c:v>
                </c:pt>
                <c:pt idx="439">
                  <c:v>1.79</c:v>
                </c:pt>
                <c:pt idx="440">
                  <c:v>1.8774999999999999</c:v>
                </c:pt>
                <c:pt idx="441">
                  <c:v>1.758</c:v>
                </c:pt>
                <c:pt idx="442">
                  <c:v>1.6040000000000001</c:v>
                </c:pt>
                <c:pt idx="443">
                  <c:v>1.5940000000000001</c:v>
                </c:pt>
                <c:pt idx="444">
                  <c:v>1.6800000000000002</c:v>
                </c:pt>
                <c:pt idx="445">
                  <c:v>1.6780000000000002</c:v>
                </c:pt>
                <c:pt idx="446">
                  <c:v>1.754</c:v>
                </c:pt>
                <c:pt idx="447">
                  <c:v>1.9325000000000001</c:v>
                </c:pt>
                <c:pt idx="448">
                  <c:v>1.9724999999999997</c:v>
                </c:pt>
                <c:pt idx="449">
                  <c:v>1.9100000000000001</c:v>
                </c:pt>
                <c:pt idx="450">
                  <c:v>1.986</c:v>
                </c:pt>
                <c:pt idx="451">
                  <c:v>2.1219999999999999</c:v>
                </c:pt>
                <c:pt idx="452">
                  <c:v>2.11</c:v>
                </c:pt>
                <c:pt idx="453">
                  <c:v>2.19</c:v>
                </c:pt>
                <c:pt idx="454">
                  <c:v>2.2124999999999999</c:v>
                </c:pt>
                <c:pt idx="455">
                  <c:v>2.2399999999999998</c:v>
                </c:pt>
                <c:pt idx="456">
                  <c:v>2.206</c:v>
                </c:pt>
                <c:pt idx="457">
                  <c:v>2.1459999999999999</c:v>
                </c:pt>
                <c:pt idx="458">
                  <c:v>2.0874999999999999</c:v>
                </c:pt>
                <c:pt idx="459">
                  <c:v>2.2560000000000002</c:v>
                </c:pt>
                <c:pt idx="460">
                  <c:v>2.3560000000000003</c:v>
                </c:pt>
                <c:pt idx="461">
                  <c:v>2.444</c:v>
                </c:pt>
                <c:pt idx="462">
                  <c:v>2.4900000000000002</c:v>
                </c:pt>
                <c:pt idx="463">
                  <c:v>2.4279999999999999</c:v>
                </c:pt>
                <c:pt idx="464">
                  <c:v>2.3325</c:v>
                </c:pt>
                <c:pt idx="465">
                  <c:v>2.2599999999999998</c:v>
                </c:pt>
                <c:pt idx="466">
                  <c:v>2.3000000000000003</c:v>
                </c:pt>
                <c:pt idx="467">
                  <c:v>2.3160000000000003</c:v>
                </c:pt>
                <c:pt idx="468">
                  <c:v>2.36</c:v>
                </c:pt>
                <c:pt idx="469">
                  <c:v>2.4060000000000001</c:v>
                </c:pt>
                <c:pt idx="470">
                  <c:v>2.3800000000000003</c:v>
                </c:pt>
                <c:pt idx="471">
                  <c:v>2.42</c:v>
                </c:pt>
                <c:pt idx="472">
                  <c:v>2.4620000000000002</c:v>
                </c:pt>
                <c:pt idx="473">
                  <c:v>2.4875000000000003</c:v>
                </c:pt>
                <c:pt idx="474">
                  <c:v>2.464</c:v>
                </c:pt>
                <c:pt idx="475">
                  <c:v>2.5299999999999998</c:v>
                </c:pt>
                <c:pt idx="476">
                  <c:v>2.5099999999999998</c:v>
                </c:pt>
                <c:pt idx="477">
                  <c:v>2.4860000000000002</c:v>
                </c:pt>
                <c:pt idx="478">
                  <c:v>2.375</c:v>
                </c:pt>
                <c:pt idx="479">
                  <c:v>2.448</c:v>
                </c:pt>
                <c:pt idx="480">
                  <c:v>2.472</c:v>
                </c:pt>
                <c:pt idx="481">
                  <c:v>2.516</c:v>
                </c:pt>
                <c:pt idx="482">
                  <c:v>2.5579999999999998</c:v>
                </c:pt>
                <c:pt idx="483">
                  <c:v>2.6</c:v>
                </c:pt>
                <c:pt idx="484">
                  <c:v>2.56</c:v>
                </c:pt>
                <c:pt idx="485">
                  <c:v>2.5779999999999998</c:v>
                </c:pt>
                <c:pt idx="486">
                  <c:v>2.6519999999999997</c:v>
                </c:pt>
                <c:pt idx="487">
                  <c:v>2.5960000000000001</c:v>
                </c:pt>
                <c:pt idx="488">
                  <c:v>2.6020000000000003</c:v>
                </c:pt>
                <c:pt idx="489">
                  <c:v>2.5980000000000003</c:v>
                </c:pt>
                <c:pt idx="490">
                  <c:v>2.5840000000000001</c:v>
                </c:pt>
                <c:pt idx="491">
                  <c:v>2.5739999999999998</c:v>
                </c:pt>
                <c:pt idx="492">
                  <c:v>2.6149999999999998</c:v>
                </c:pt>
                <c:pt idx="493">
                  <c:v>2.6280000000000001</c:v>
                </c:pt>
                <c:pt idx="494">
                  <c:v>2.5579999999999998</c:v>
                </c:pt>
                <c:pt idx="495">
                  <c:v>2.62</c:v>
                </c:pt>
                <c:pt idx="496">
                  <c:v>2.7025000000000001</c:v>
                </c:pt>
                <c:pt idx="497">
                  <c:v>2.75</c:v>
                </c:pt>
                <c:pt idx="498">
                  <c:v>2.8340000000000001</c:v>
                </c:pt>
                <c:pt idx="499">
                  <c:v>2.88</c:v>
                </c:pt>
                <c:pt idx="500">
                  <c:v>2.855</c:v>
                </c:pt>
                <c:pt idx="501">
                  <c:v>2.76</c:v>
                </c:pt>
                <c:pt idx="502">
                  <c:v>2.7239999999999998</c:v>
                </c:pt>
                <c:pt idx="503">
                  <c:v>2.7079999999999997</c:v>
                </c:pt>
                <c:pt idx="504">
                  <c:v>2.6025</c:v>
                </c:pt>
                <c:pt idx="505">
                  <c:v>2.6180000000000003</c:v>
                </c:pt>
                <c:pt idx="506">
                  <c:v>2.6074999999999999</c:v>
                </c:pt>
                <c:pt idx="507">
                  <c:v>2.5720000000000001</c:v>
                </c:pt>
                <c:pt idx="508">
                  <c:v>2.4620000000000002</c:v>
                </c:pt>
                <c:pt idx="509">
                  <c:v>2.4380000000000002</c:v>
                </c:pt>
                <c:pt idx="510">
                  <c:v>2.5225</c:v>
                </c:pt>
                <c:pt idx="511">
                  <c:v>2.54</c:v>
                </c:pt>
                <c:pt idx="512">
                  <c:v>2.536</c:v>
                </c:pt>
                <c:pt idx="513">
                  <c:v>2.5660000000000003</c:v>
                </c:pt>
                <c:pt idx="514">
                  <c:v>2.6739999999999999</c:v>
                </c:pt>
                <c:pt idx="515">
                  <c:v>2.7960000000000003</c:v>
                </c:pt>
                <c:pt idx="516">
                  <c:v>2.7749999999999999</c:v>
                </c:pt>
                <c:pt idx="517">
                  <c:v>2.6319999999999997</c:v>
                </c:pt>
                <c:pt idx="518">
                  <c:v>2.722</c:v>
                </c:pt>
                <c:pt idx="519">
                  <c:v>2.6040000000000001</c:v>
                </c:pt>
                <c:pt idx="520">
                  <c:v>2.5020000000000002</c:v>
                </c:pt>
                <c:pt idx="521">
                  <c:v>2.528</c:v>
                </c:pt>
                <c:pt idx="522">
                  <c:v>2.452</c:v>
                </c:pt>
                <c:pt idx="523">
                  <c:v>2.4319999999999999</c:v>
                </c:pt>
                <c:pt idx="524">
                  <c:v>2.5099999999999998</c:v>
                </c:pt>
                <c:pt idx="525">
                  <c:v>2.4125000000000001</c:v>
                </c:pt>
                <c:pt idx="526">
                  <c:v>2.3879999999999999</c:v>
                </c:pt>
                <c:pt idx="527">
                  <c:v>2.198</c:v>
                </c:pt>
                <c:pt idx="528">
                  <c:v>2.0620000000000003</c:v>
                </c:pt>
                <c:pt idx="529">
                  <c:v>1.984</c:v>
                </c:pt>
                <c:pt idx="530">
                  <c:v>2.0075000000000003</c:v>
                </c:pt>
                <c:pt idx="531">
                  <c:v>1.8759999999999999</c:v>
                </c:pt>
                <c:pt idx="532">
                  <c:v>1.806</c:v>
                </c:pt>
                <c:pt idx="533">
                  <c:v>1.72</c:v>
                </c:pt>
                <c:pt idx="534">
                  <c:v>1.5879999999999999</c:v>
                </c:pt>
                <c:pt idx="535">
                  <c:v>1.6040000000000001</c:v>
                </c:pt>
                <c:pt idx="536">
                  <c:v>1.6059999999999999</c:v>
                </c:pt>
                <c:pt idx="537">
                  <c:v>1.6680000000000001</c:v>
                </c:pt>
                <c:pt idx="538">
                  <c:v>1.6800000000000002</c:v>
                </c:pt>
                <c:pt idx="539">
                  <c:v>1.7574999999999998</c:v>
                </c:pt>
                <c:pt idx="540">
                  <c:v>1.798</c:v>
                </c:pt>
                <c:pt idx="541">
                  <c:v>1.89</c:v>
                </c:pt>
                <c:pt idx="542">
                  <c:v>1.806</c:v>
                </c:pt>
                <c:pt idx="543">
                  <c:v>1.718</c:v>
                </c:pt>
                <c:pt idx="544">
                  <c:v>1.8374999999999999</c:v>
                </c:pt>
                <c:pt idx="545">
                  <c:v>1.8599999999999999</c:v>
                </c:pt>
                <c:pt idx="546">
                  <c:v>1.8560000000000001</c:v>
                </c:pt>
                <c:pt idx="547">
                  <c:v>1.8720000000000001</c:v>
                </c:pt>
                <c:pt idx="548">
                  <c:v>1.7475000000000001</c:v>
                </c:pt>
                <c:pt idx="549">
                  <c:v>1.73</c:v>
                </c:pt>
                <c:pt idx="550">
                  <c:v>1.758</c:v>
                </c:pt>
                <c:pt idx="551">
                  <c:v>1.72</c:v>
                </c:pt>
                <c:pt idx="552">
                  <c:v>1.6025</c:v>
                </c:pt>
                <c:pt idx="553">
                  <c:v>1.6560000000000001</c:v>
                </c:pt>
                <c:pt idx="554">
                  <c:v>1.544</c:v>
                </c:pt>
                <c:pt idx="555">
                  <c:v>1.4360000000000002</c:v>
                </c:pt>
                <c:pt idx="556">
                  <c:v>1.456</c:v>
                </c:pt>
                <c:pt idx="557">
                  <c:v>1.4950000000000001</c:v>
                </c:pt>
                <c:pt idx="558">
                  <c:v>1.4125000000000001</c:v>
                </c:pt>
                <c:pt idx="559">
                  <c:v>1.494</c:v>
                </c:pt>
                <c:pt idx="560">
                  <c:v>1.5575000000000001</c:v>
                </c:pt>
                <c:pt idx="561">
                  <c:v>1.6260000000000001</c:v>
                </c:pt>
                <c:pt idx="562">
                  <c:v>1.6040000000000001</c:v>
                </c:pt>
                <c:pt idx="563">
                  <c:v>1.5325</c:v>
                </c:pt>
                <c:pt idx="564">
                  <c:v>1.504</c:v>
                </c:pt>
                <c:pt idx="565">
                  <c:v>1.506</c:v>
                </c:pt>
                <c:pt idx="566">
                  <c:v>1.6260000000000001</c:v>
                </c:pt>
                <c:pt idx="567">
                  <c:v>1.5780000000000001</c:v>
                </c:pt>
                <c:pt idx="568">
                  <c:v>1.4624999999999999</c:v>
                </c:pt>
                <c:pt idx="569">
                  <c:v>1.456</c:v>
                </c:pt>
                <c:pt idx="570">
                  <c:v>1.546</c:v>
                </c:pt>
                <c:pt idx="571">
                  <c:v>1.57</c:v>
                </c:pt>
                <c:pt idx="572">
                  <c:v>1.47</c:v>
                </c:pt>
                <c:pt idx="573">
                  <c:v>1.3740000000000001</c:v>
                </c:pt>
                <c:pt idx="574">
                  <c:v>1.3</c:v>
                </c:pt>
                <c:pt idx="575">
                  <c:v>1.34</c:v>
                </c:pt>
                <c:pt idx="576">
                  <c:v>1.3240000000000001</c:v>
                </c:pt>
                <c:pt idx="577">
                  <c:v>1.4100000000000001</c:v>
                </c:pt>
                <c:pt idx="578">
                  <c:v>1.4339999999999999</c:v>
                </c:pt>
                <c:pt idx="579">
                  <c:v>1.452</c:v>
                </c:pt>
                <c:pt idx="580">
                  <c:v>1.4420000000000002</c:v>
                </c:pt>
                <c:pt idx="581">
                  <c:v>1.4320000000000002</c:v>
                </c:pt>
                <c:pt idx="582">
                  <c:v>1.4224999999999999</c:v>
                </c:pt>
                <c:pt idx="583">
                  <c:v>1.552</c:v>
                </c:pt>
                <c:pt idx="584">
                  <c:v>1.546</c:v>
                </c:pt>
                <c:pt idx="585">
                  <c:v>1.7</c:v>
                </c:pt>
                <c:pt idx="586">
                  <c:v>1.764</c:v>
                </c:pt>
                <c:pt idx="587">
                  <c:v>1.802</c:v>
                </c:pt>
                <c:pt idx="588">
                  <c:v>1.8220000000000001</c:v>
                </c:pt>
                <c:pt idx="589">
                  <c:v>1.8620000000000001</c:v>
                </c:pt>
                <c:pt idx="590">
                  <c:v>2.016</c:v>
                </c:pt>
                <c:pt idx="591">
                  <c:v>2.032</c:v>
                </c:pt>
                <c:pt idx="592">
                  <c:v>2.1199999999999997</c:v>
                </c:pt>
                <c:pt idx="593">
                  <c:v>2.012</c:v>
                </c:pt>
                <c:pt idx="594">
                  <c:v>1.8259999999999998</c:v>
                </c:pt>
                <c:pt idx="595">
                  <c:v>1.796</c:v>
                </c:pt>
                <c:pt idx="596">
                  <c:v>1.835</c:v>
                </c:pt>
                <c:pt idx="597">
                  <c:v>1.796</c:v>
                </c:pt>
                <c:pt idx="598">
                  <c:v>1.8420000000000001</c:v>
                </c:pt>
                <c:pt idx="599">
                  <c:v>1.7479999999999998</c:v>
                </c:pt>
                <c:pt idx="600">
                  <c:v>1.8939999999999997</c:v>
                </c:pt>
                <c:pt idx="601">
                  <c:v>1.8524999999999998</c:v>
                </c:pt>
                <c:pt idx="602">
                  <c:v>1.8399999999999999</c:v>
                </c:pt>
                <c:pt idx="603">
                  <c:v>1.875</c:v>
                </c:pt>
                <c:pt idx="604">
                  <c:v>1.8174999999999999</c:v>
                </c:pt>
                <c:pt idx="605">
                  <c:v>1.8279999999999998</c:v>
                </c:pt>
                <c:pt idx="606">
                  <c:v>1.8259999999999998</c:v>
                </c:pt>
                <c:pt idx="607">
                  <c:v>1.9319999999999999</c:v>
                </c:pt>
                <c:pt idx="608">
                  <c:v>1.9159999999999999</c:v>
                </c:pt>
                <c:pt idx="609">
                  <c:v>1.825</c:v>
                </c:pt>
                <c:pt idx="610">
                  <c:v>1.91</c:v>
                </c:pt>
                <c:pt idx="611">
                  <c:v>1.9475</c:v>
                </c:pt>
                <c:pt idx="612">
                  <c:v>1.956</c:v>
                </c:pt>
                <c:pt idx="613">
                  <c:v>2.1519999999999997</c:v>
                </c:pt>
                <c:pt idx="614">
                  <c:v>2.0780000000000003</c:v>
                </c:pt>
                <c:pt idx="615">
                  <c:v>2.11</c:v>
                </c:pt>
                <c:pt idx="616">
                  <c:v>1.8219999999999998</c:v>
                </c:pt>
                <c:pt idx="617">
                  <c:v>1.8579999999999999</c:v>
                </c:pt>
                <c:pt idx="618">
                  <c:v>1.776</c:v>
                </c:pt>
                <c:pt idx="619">
                  <c:v>1.93</c:v>
                </c:pt>
                <c:pt idx="620">
                  <c:v>1.8725000000000001</c:v>
                </c:pt>
                <c:pt idx="621">
                  <c:v>2.0779999999999998</c:v>
                </c:pt>
                <c:pt idx="622">
                  <c:v>2.0940000000000003</c:v>
                </c:pt>
                <c:pt idx="623">
                  <c:v>2.056</c:v>
                </c:pt>
                <c:pt idx="624">
                  <c:v>2.1640000000000001</c:v>
                </c:pt>
                <c:pt idx="625">
                  <c:v>2.468</c:v>
                </c:pt>
                <c:pt idx="626">
                  <c:v>2.7600000000000002</c:v>
                </c:pt>
                <c:pt idx="627">
                  <c:v>2.7840000000000003</c:v>
                </c:pt>
                <c:pt idx="628">
                  <c:v>2.778</c:v>
                </c:pt>
                <c:pt idx="629">
                  <c:v>2.9325000000000001</c:v>
                </c:pt>
                <c:pt idx="630">
                  <c:v>2.9140000000000001</c:v>
                </c:pt>
                <c:pt idx="631">
                  <c:v>2.79</c:v>
                </c:pt>
                <c:pt idx="632">
                  <c:v>2.81</c:v>
                </c:pt>
                <c:pt idx="633">
                  <c:v>2.8159999999999998</c:v>
                </c:pt>
                <c:pt idx="634">
                  <c:v>2.8274999999999997</c:v>
                </c:pt>
                <c:pt idx="635">
                  <c:v>2.9159999999999999</c:v>
                </c:pt>
                <c:pt idx="636">
                  <c:v>2.968</c:v>
                </c:pt>
                <c:pt idx="637">
                  <c:v>3.016</c:v>
                </c:pt>
                <c:pt idx="638">
                  <c:v>3.044</c:v>
                </c:pt>
                <c:pt idx="639">
                  <c:v>3.1319999999999997</c:v>
                </c:pt>
                <c:pt idx="640">
                  <c:v>3.1725000000000003</c:v>
                </c:pt>
                <c:pt idx="641">
                  <c:v>3.2640000000000002</c:v>
                </c:pt>
                <c:pt idx="642">
                  <c:v>3.262</c:v>
                </c:pt>
                <c:pt idx="643">
                  <c:v>3.1780000000000004</c:v>
                </c:pt>
                <c:pt idx="644">
                  <c:v>3.1239999999999997</c:v>
                </c:pt>
                <c:pt idx="645">
                  <c:v>3.0619999999999998</c:v>
                </c:pt>
                <c:pt idx="646">
                  <c:v>3.2119999999999997</c:v>
                </c:pt>
                <c:pt idx="647">
                  <c:v>3.21</c:v>
                </c:pt>
                <c:pt idx="648">
                  <c:v>3.1875</c:v>
                </c:pt>
                <c:pt idx="649">
                  <c:v>3.3160000000000003</c:v>
                </c:pt>
                <c:pt idx="650">
                  <c:v>3.3800000000000003</c:v>
                </c:pt>
                <c:pt idx="651">
                  <c:v>3.254</c:v>
                </c:pt>
                <c:pt idx="652">
                  <c:v>3.14</c:v>
                </c:pt>
                <c:pt idx="653">
                  <c:v>3.15</c:v>
                </c:pt>
                <c:pt idx="654">
                  <c:v>3.0839999999999996</c:v>
                </c:pt>
                <c:pt idx="655">
                  <c:v>3.1059999999999999</c:v>
                </c:pt>
                <c:pt idx="656">
                  <c:v>3.0760000000000001</c:v>
                </c:pt>
                <c:pt idx="657">
                  <c:v>3.0700000000000003</c:v>
                </c:pt>
                <c:pt idx="658">
                  <c:v>3.1220000000000003</c:v>
                </c:pt>
                <c:pt idx="659">
                  <c:v>2.8959999999999999</c:v>
                </c:pt>
                <c:pt idx="660">
                  <c:v>2.6559999999999997</c:v>
                </c:pt>
                <c:pt idx="661">
                  <c:v>2.5724999999999998</c:v>
                </c:pt>
                <c:pt idx="662">
                  <c:v>2.6179999999999999</c:v>
                </c:pt>
                <c:pt idx="663">
                  <c:v>2.44</c:v>
                </c:pt>
                <c:pt idx="664">
                  <c:v>2.3959999999999999</c:v>
                </c:pt>
                <c:pt idx="665">
                  <c:v>2.4379999999999997</c:v>
                </c:pt>
                <c:pt idx="666">
                  <c:v>2.3179999999999996</c:v>
                </c:pt>
                <c:pt idx="667">
                  <c:v>2.2850000000000001</c:v>
                </c:pt>
                <c:pt idx="668">
                  <c:v>2.2080000000000002</c:v>
                </c:pt>
                <c:pt idx="669">
                  <c:v>2.258</c:v>
                </c:pt>
                <c:pt idx="670">
                  <c:v>2.36</c:v>
                </c:pt>
                <c:pt idx="671">
                  <c:v>2.4780000000000002</c:v>
                </c:pt>
                <c:pt idx="672">
                  <c:v>2.4575</c:v>
                </c:pt>
                <c:pt idx="673">
                  <c:v>2.3360000000000003</c:v>
                </c:pt>
                <c:pt idx="674">
                  <c:v>2.2999999999999998</c:v>
                </c:pt>
                <c:pt idx="675">
                  <c:v>2.3580000000000001</c:v>
                </c:pt>
                <c:pt idx="676">
                  <c:v>2.504</c:v>
                </c:pt>
                <c:pt idx="677">
                  <c:v>2.6720000000000002</c:v>
                </c:pt>
                <c:pt idx="678">
                  <c:v>2.726</c:v>
                </c:pt>
                <c:pt idx="679">
                  <c:v>2.6980000000000004</c:v>
                </c:pt>
                <c:pt idx="680">
                  <c:v>2.7680000000000002</c:v>
                </c:pt>
                <c:pt idx="681">
                  <c:v>2.7075</c:v>
                </c:pt>
                <c:pt idx="682">
                  <c:v>2.6780000000000004</c:v>
                </c:pt>
                <c:pt idx="683">
                  <c:v>2.8740000000000001</c:v>
                </c:pt>
                <c:pt idx="684">
                  <c:v>2.964</c:v>
                </c:pt>
                <c:pt idx="685">
                  <c:v>2.8920000000000003</c:v>
                </c:pt>
                <c:pt idx="686">
                  <c:v>2.9450000000000003</c:v>
                </c:pt>
                <c:pt idx="687">
                  <c:v>2.8959999999999999</c:v>
                </c:pt>
                <c:pt idx="688">
                  <c:v>2.9819999999999998</c:v>
                </c:pt>
                <c:pt idx="689">
                  <c:v>3.1539999999999999</c:v>
                </c:pt>
                <c:pt idx="690">
                  <c:v>3.1639999999999997</c:v>
                </c:pt>
                <c:pt idx="691">
                  <c:v>3.3279999999999998</c:v>
                </c:pt>
                <c:pt idx="692">
                  <c:v>3.3719999999999999</c:v>
                </c:pt>
                <c:pt idx="693">
                  <c:v>3.4079999999999999</c:v>
                </c:pt>
                <c:pt idx="694">
                  <c:v>3.4660000000000002</c:v>
                </c:pt>
                <c:pt idx="695">
                  <c:v>3.46</c:v>
                </c:pt>
                <c:pt idx="696">
                  <c:v>3.37</c:v>
                </c:pt>
                <c:pt idx="697">
                  <c:v>3.27</c:v>
                </c:pt>
                <c:pt idx="698">
                  <c:v>3.3280000000000003</c:v>
                </c:pt>
                <c:pt idx="699">
                  <c:v>3.2920000000000003</c:v>
                </c:pt>
                <c:pt idx="700">
                  <c:v>3.3460000000000001</c:v>
                </c:pt>
                <c:pt idx="701">
                  <c:v>3.3800000000000003</c:v>
                </c:pt>
                <c:pt idx="702">
                  <c:v>3.3319999999999999</c:v>
                </c:pt>
                <c:pt idx="703">
                  <c:v>3.33</c:v>
                </c:pt>
                <c:pt idx="704">
                  <c:v>3.3440000000000003</c:v>
                </c:pt>
                <c:pt idx="705">
                  <c:v>3.35</c:v>
                </c:pt>
                <c:pt idx="706">
                  <c:v>3.4239999999999999</c:v>
                </c:pt>
                <c:pt idx="707">
                  <c:v>3.4239999999999999</c:v>
                </c:pt>
                <c:pt idx="708">
                  <c:v>3.3650000000000002</c:v>
                </c:pt>
                <c:pt idx="709">
                  <c:v>3.3474999999999997</c:v>
                </c:pt>
                <c:pt idx="710">
                  <c:v>3.19</c:v>
                </c:pt>
                <c:pt idx="711">
                  <c:v>3.1480000000000001</c:v>
                </c:pt>
                <c:pt idx="712">
                  <c:v>3.0419999999999998</c:v>
                </c:pt>
                <c:pt idx="713">
                  <c:v>3.0225</c:v>
                </c:pt>
                <c:pt idx="714">
                  <c:v>3.0540000000000003</c:v>
                </c:pt>
                <c:pt idx="715">
                  <c:v>3.1475</c:v>
                </c:pt>
                <c:pt idx="716">
                  <c:v>3.1619999999999999</c:v>
                </c:pt>
                <c:pt idx="717">
                  <c:v>3.1</c:v>
                </c:pt>
                <c:pt idx="718">
                  <c:v>3.036</c:v>
                </c:pt>
                <c:pt idx="719">
                  <c:v>3.0725000000000002</c:v>
                </c:pt>
                <c:pt idx="720">
                  <c:v>2.9180000000000001</c:v>
                </c:pt>
                <c:pt idx="721">
                  <c:v>2.8859999999999997</c:v>
                </c:pt>
                <c:pt idx="722">
                  <c:v>3.02</c:v>
                </c:pt>
                <c:pt idx="723">
                  <c:v>3.06</c:v>
                </c:pt>
                <c:pt idx="724">
                  <c:v>3.0125000000000002</c:v>
                </c:pt>
                <c:pt idx="725">
                  <c:v>2.948</c:v>
                </c:pt>
                <c:pt idx="726">
                  <c:v>3.008</c:v>
                </c:pt>
                <c:pt idx="727">
                  <c:v>3.048</c:v>
                </c:pt>
                <c:pt idx="728">
                  <c:v>3.2079999999999997</c:v>
                </c:pt>
                <c:pt idx="729">
                  <c:v>3.28</c:v>
                </c:pt>
                <c:pt idx="730">
                  <c:v>3.1819999999999999</c:v>
                </c:pt>
                <c:pt idx="731">
                  <c:v>3.15</c:v>
                </c:pt>
                <c:pt idx="732">
                  <c:v>3.0759999999999996</c:v>
                </c:pt>
                <c:pt idx="733">
                  <c:v>2.9539999999999997</c:v>
                </c:pt>
                <c:pt idx="734">
                  <c:v>3</c:v>
                </c:pt>
                <c:pt idx="735">
                  <c:v>3.1480000000000001</c:v>
                </c:pt>
                <c:pt idx="736">
                  <c:v>3.242</c:v>
                </c:pt>
                <c:pt idx="737">
                  <c:v>3.3319999999999999</c:v>
                </c:pt>
                <c:pt idx="738">
                  <c:v>3.2</c:v>
                </c:pt>
                <c:pt idx="739">
                  <c:v>3.1025</c:v>
                </c:pt>
                <c:pt idx="740">
                  <c:v>2.82</c:v>
                </c:pt>
                <c:pt idx="741">
                  <c:v>2.62</c:v>
                </c:pt>
                <c:pt idx="742">
                  <c:v>2.7</c:v>
                </c:pt>
                <c:pt idx="743">
                  <c:v>2.5999999999999996</c:v>
                </c:pt>
                <c:pt idx="744">
                  <c:v>2.4420000000000002</c:v>
                </c:pt>
                <c:pt idx="745">
                  <c:v>2.3159999999999998</c:v>
                </c:pt>
                <c:pt idx="746">
                  <c:v>2.3274999999999997</c:v>
                </c:pt>
                <c:pt idx="747">
                  <c:v>2.1759999999999997</c:v>
                </c:pt>
                <c:pt idx="748">
                  <c:v>2.1480000000000001</c:v>
                </c:pt>
                <c:pt idx="749">
                  <c:v>2.1159999999999997</c:v>
                </c:pt>
                <c:pt idx="750">
                  <c:v>2.226</c:v>
                </c:pt>
                <c:pt idx="751">
                  <c:v>2.2240000000000002</c:v>
                </c:pt>
                <c:pt idx="752">
                  <c:v>2.1859999999999999</c:v>
                </c:pt>
                <c:pt idx="753">
                  <c:v>2.1124999999999998</c:v>
                </c:pt>
                <c:pt idx="754">
                  <c:v>2.2800000000000002</c:v>
                </c:pt>
                <c:pt idx="755">
                  <c:v>2.3839999999999999</c:v>
                </c:pt>
                <c:pt idx="756">
                  <c:v>2.2600000000000002</c:v>
                </c:pt>
                <c:pt idx="757">
                  <c:v>2.125</c:v>
                </c:pt>
                <c:pt idx="758">
                  <c:v>1.8739999999999999</c:v>
                </c:pt>
                <c:pt idx="759">
                  <c:v>2.0459999999999998</c:v>
                </c:pt>
                <c:pt idx="760">
                  <c:v>1.8699999999999999</c:v>
                </c:pt>
                <c:pt idx="761">
                  <c:v>1.7774999999999999</c:v>
                </c:pt>
                <c:pt idx="762">
                  <c:v>1.8080000000000001</c:v>
                </c:pt>
                <c:pt idx="763">
                  <c:v>2.17</c:v>
                </c:pt>
                <c:pt idx="764">
                  <c:v>1.972</c:v>
                </c:pt>
                <c:pt idx="765">
                  <c:v>2.1625000000000001</c:v>
                </c:pt>
                <c:pt idx="766">
                  <c:v>2.4180000000000001</c:v>
                </c:pt>
                <c:pt idx="767">
                  <c:v>2.66</c:v>
                </c:pt>
                <c:pt idx="768">
                  <c:v>2.58</c:v>
                </c:pt>
                <c:pt idx="769">
                  <c:v>2.4820000000000002</c:v>
                </c:pt>
                <c:pt idx="770">
                  <c:v>2.0860000000000003</c:v>
                </c:pt>
                <c:pt idx="771">
                  <c:v>2.7749999999999999</c:v>
                </c:pt>
                <c:pt idx="772">
                  <c:v>2.448</c:v>
                </c:pt>
                <c:pt idx="773">
                  <c:v>2.1120000000000001</c:v>
                </c:pt>
                <c:pt idx="774">
                  <c:v>1.8920000000000001</c:v>
                </c:pt>
                <c:pt idx="775">
                  <c:v>1.8440000000000001</c:v>
                </c:pt>
                <c:pt idx="776">
                  <c:v>1.6080000000000001</c:v>
                </c:pt>
                <c:pt idx="777">
                  <c:v>1.6099999999999999</c:v>
                </c:pt>
                <c:pt idx="778">
                  <c:v>1.6280000000000001</c:v>
                </c:pt>
                <c:pt idx="779">
                  <c:v>1.7120000000000002</c:v>
                </c:pt>
                <c:pt idx="780">
                  <c:v>1.734</c:v>
                </c:pt>
                <c:pt idx="781">
                  <c:v>1.758</c:v>
                </c:pt>
                <c:pt idx="782">
                  <c:v>1.7379999999999995</c:v>
                </c:pt>
                <c:pt idx="783">
                  <c:v>1.7820000000000005</c:v>
                </c:pt>
                <c:pt idx="784">
                  <c:v>1.7719999999999998</c:v>
                </c:pt>
                <c:pt idx="785">
                  <c:v>1.6539999999999999</c:v>
                </c:pt>
                <c:pt idx="786">
                  <c:v>1.6475</c:v>
                </c:pt>
                <c:pt idx="787">
                  <c:v>1.6300000000000003</c:v>
                </c:pt>
                <c:pt idx="788">
                  <c:v>1.6319999999999997</c:v>
                </c:pt>
                <c:pt idx="789">
                  <c:v>1.6360000000000001</c:v>
                </c:pt>
                <c:pt idx="790">
                  <c:v>1.8319999999999999</c:v>
                </c:pt>
                <c:pt idx="791">
                  <c:v>1.8400000000000003</c:v>
                </c:pt>
                <c:pt idx="792">
                  <c:v>1.7480000000000002</c:v>
                </c:pt>
                <c:pt idx="793">
                  <c:v>1.782</c:v>
                </c:pt>
                <c:pt idx="794">
                  <c:v>1.9079999999999999</c:v>
                </c:pt>
                <c:pt idx="795">
                  <c:v>1.9000000000000001</c:v>
                </c:pt>
                <c:pt idx="796">
                  <c:v>1.9259999999999999</c:v>
                </c:pt>
                <c:pt idx="797">
                  <c:v>2.0019999999999998</c:v>
                </c:pt>
                <c:pt idx="798">
                  <c:v>1.9100000000000001</c:v>
                </c:pt>
                <c:pt idx="799">
                  <c:v>1.9159999999999999</c:v>
                </c:pt>
                <c:pt idx="800">
                  <c:v>1.9199999999999997</c:v>
                </c:pt>
                <c:pt idx="801">
                  <c:v>2.04</c:v>
                </c:pt>
                <c:pt idx="802">
                  <c:v>1.9859999999999998</c:v>
                </c:pt>
                <c:pt idx="803">
                  <c:v>1.946</c:v>
                </c:pt>
                <c:pt idx="804">
                  <c:v>1.7939999999999998</c:v>
                </c:pt>
                <c:pt idx="805">
                  <c:v>1.7450000000000001</c:v>
                </c:pt>
                <c:pt idx="806">
                  <c:v>1.6739999999999999</c:v>
                </c:pt>
                <c:pt idx="807">
                  <c:v>1.5740000000000003</c:v>
                </c:pt>
                <c:pt idx="808">
                  <c:v>1.44</c:v>
                </c:pt>
                <c:pt idx="809">
                  <c:v>1.2749999999999999</c:v>
                </c:pt>
                <c:pt idx="810">
                  <c:v>0.8919999999999999</c:v>
                </c:pt>
                <c:pt idx="811">
                  <c:v>0.81600000000000028</c:v>
                </c:pt>
                <c:pt idx="812">
                  <c:v>0.76000000000000023</c:v>
                </c:pt>
                <c:pt idx="813">
                  <c:v>0.79750000000000032</c:v>
                </c:pt>
                <c:pt idx="814">
                  <c:v>0.83999999999999986</c:v>
                </c:pt>
                <c:pt idx="815">
                  <c:v>0.91800000000000015</c:v>
                </c:pt>
                <c:pt idx="816">
                  <c:v>0.80200000000000005</c:v>
                </c:pt>
                <c:pt idx="817">
                  <c:v>0.69399999999999995</c:v>
                </c:pt>
                <c:pt idx="818">
                  <c:v>0.73249999999999993</c:v>
                </c:pt>
                <c:pt idx="819">
                  <c:v>0.63749999999999973</c:v>
                </c:pt>
                <c:pt idx="820">
                  <c:v>0.59999999999999964</c:v>
                </c:pt>
                <c:pt idx="821">
                  <c:v>0.45799999999999974</c:v>
                </c:pt>
                <c:pt idx="822">
                  <c:v>0.42200000000000015</c:v>
                </c:pt>
                <c:pt idx="823">
                  <c:v>0.42799999999999994</c:v>
                </c:pt>
                <c:pt idx="824">
                  <c:v>0.42999999999999972</c:v>
                </c:pt>
                <c:pt idx="825">
                  <c:v>0.45199999999999996</c:v>
                </c:pt>
                <c:pt idx="826">
                  <c:v>0.56400000000000006</c:v>
                </c:pt>
                <c:pt idx="827">
                  <c:v>0.45599999999999952</c:v>
                </c:pt>
                <c:pt idx="828">
                  <c:v>0.27000000000000046</c:v>
                </c:pt>
                <c:pt idx="829">
                  <c:v>0.21499999999999986</c:v>
                </c:pt>
                <c:pt idx="830">
                  <c:v>0.24800000000000022</c:v>
                </c:pt>
                <c:pt idx="831">
                  <c:v>0.45999999999999996</c:v>
                </c:pt>
                <c:pt idx="832">
                  <c:v>0.25599999999999934</c:v>
                </c:pt>
                <c:pt idx="833">
                  <c:v>1.9999999999997797E-3</c:v>
                </c:pt>
                <c:pt idx="834">
                  <c:v>-5.7999999999999829E-2</c:v>
                </c:pt>
                <c:pt idx="835">
                  <c:v>-2.9999999999999361E-2</c:v>
                </c:pt>
                <c:pt idx="836">
                  <c:v>3.6000000000000476E-2</c:v>
                </c:pt>
                <c:pt idx="837">
                  <c:v>0.10000000000000053</c:v>
                </c:pt>
                <c:pt idx="838">
                  <c:v>0.10749999999999993</c:v>
                </c:pt>
                <c:pt idx="839">
                  <c:v>0.14200000000000035</c:v>
                </c:pt>
                <c:pt idx="840">
                  <c:v>0.18799999999999972</c:v>
                </c:pt>
                <c:pt idx="841">
                  <c:v>0.22200000000000042</c:v>
                </c:pt>
                <c:pt idx="842">
                  <c:v>4.4000000000000483E-2</c:v>
                </c:pt>
                <c:pt idx="843">
                  <c:v>-6.0000000000000497E-2</c:v>
                </c:pt>
                <c:pt idx="844">
                  <c:v>-0.10800000000000054</c:v>
                </c:pt>
                <c:pt idx="845">
                  <c:v>-0.12800000000000011</c:v>
                </c:pt>
                <c:pt idx="846">
                  <c:v>-0.23599999999999977</c:v>
                </c:pt>
                <c:pt idx="847">
                  <c:v>-0.25399999999999956</c:v>
                </c:pt>
                <c:pt idx="848">
                  <c:v>-0.23200000000000021</c:v>
                </c:pt>
                <c:pt idx="849">
                  <c:v>-0.23599999999999977</c:v>
                </c:pt>
                <c:pt idx="850">
                  <c:v>-0.23000000000000043</c:v>
                </c:pt>
                <c:pt idx="851">
                  <c:v>-0.25199999999999978</c:v>
                </c:pt>
                <c:pt idx="852">
                  <c:v>-0.27799999999999958</c:v>
                </c:pt>
                <c:pt idx="853">
                  <c:v>-0.34799999999999986</c:v>
                </c:pt>
                <c:pt idx="854">
                  <c:v>-0.39400000000000013</c:v>
                </c:pt>
                <c:pt idx="855">
                  <c:v>-0.39200000000000035</c:v>
                </c:pt>
                <c:pt idx="856">
                  <c:v>-0.40399999999999991</c:v>
                </c:pt>
                <c:pt idx="857">
                  <c:v>-0.35749999999999993</c:v>
                </c:pt>
                <c:pt idx="858">
                  <c:v>-0.32000000000000028</c:v>
                </c:pt>
                <c:pt idx="859">
                  <c:v>-0.30200000000000049</c:v>
                </c:pt>
                <c:pt idx="860">
                  <c:v>-0.24199999999999999</c:v>
                </c:pt>
                <c:pt idx="861">
                  <c:v>-0.27600000000000069</c:v>
                </c:pt>
                <c:pt idx="862">
                  <c:v>-0.30750000000000011</c:v>
                </c:pt>
                <c:pt idx="863">
                  <c:v>-0.32800000000000029</c:v>
                </c:pt>
                <c:pt idx="864">
                  <c:v>-0.32249999999999979</c:v>
                </c:pt>
                <c:pt idx="865">
                  <c:v>-0.32249999999999979</c:v>
                </c:pt>
                <c:pt idx="866">
                  <c:v>-0.36000000000000032</c:v>
                </c:pt>
                <c:pt idx="867">
                  <c:v>-0.3879999999999999</c:v>
                </c:pt>
                <c:pt idx="868">
                  <c:v>-0.4139999999999997</c:v>
                </c:pt>
                <c:pt idx="869">
                  <c:v>-0.46199999999999974</c:v>
                </c:pt>
                <c:pt idx="870">
                  <c:v>-0.4375</c:v>
                </c:pt>
                <c:pt idx="871">
                  <c:v>-0.41999999999999993</c:v>
                </c:pt>
                <c:pt idx="872">
                  <c:v>-0.38399999999999945</c:v>
                </c:pt>
                <c:pt idx="873">
                  <c:v>-0.36399999999999988</c:v>
                </c:pt>
                <c:pt idx="874">
                  <c:v>-0.30000000000000071</c:v>
                </c:pt>
                <c:pt idx="875">
                  <c:v>-0.26200000000000045</c:v>
                </c:pt>
                <c:pt idx="876">
                  <c:v>-0.2425000000000006</c:v>
                </c:pt>
                <c:pt idx="877">
                  <c:v>-0.27800000000000047</c:v>
                </c:pt>
                <c:pt idx="878">
                  <c:v>-0.29399999999999959</c:v>
                </c:pt>
                <c:pt idx="879">
                  <c:v>-0.26600000000000001</c:v>
                </c:pt>
                <c:pt idx="880">
                  <c:v>-0.22999999999999954</c:v>
                </c:pt>
                <c:pt idx="881">
                  <c:v>-0.22499999999999964</c:v>
                </c:pt>
                <c:pt idx="882">
                  <c:v>-0.26999999999999957</c:v>
                </c:pt>
                <c:pt idx="883">
                  <c:v>-0.25599999999999934</c:v>
                </c:pt>
                <c:pt idx="884">
                  <c:v>-0.19799999999999951</c:v>
                </c:pt>
                <c:pt idx="885">
                  <c:v>-0.15800000000000036</c:v>
                </c:pt>
                <c:pt idx="886">
                  <c:v>-0.14200000000000035</c:v>
                </c:pt>
                <c:pt idx="887">
                  <c:v>-0.12199999999999989</c:v>
                </c:pt>
                <c:pt idx="888">
                  <c:v>-0.1540000000000008</c:v>
                </c:pt>
                <c:pt idx="889">
                  <c:v>-0.14599999999999991</c:v>
                </c:pt>
                <c:pt idx="890">
                  <c:v>-9.2499999999999361E-2</c:v>
                </c:pt>
                <c:pt idx="891">
                  <c:v>-5.1999999999999602E-2</c:v>
                </c:pt>
                <c:pt idx="892">
                  <c:v>-6.2000000000000277E-2</c:v>
                </c:pt>
                <c:pt idx="893">
                  <c:v>-8.3999999999999631E-2</c:v>
                </c:pt>
                <c:pt idx="894">
                  <c:v>-3.2000000000000028E-2</c:v>
                </c:pt>
                <c:pt idx="895">
                  <c:v>4.9999999999999822E-2</c:v>
                </c:pt>
                <c:pt idx="896">
                  <c:v>6.2000000000000277E-2</c:v>
                </c:pt>
                <c:pt idx="897">
                  <c:v>0.12399999999999967</c:v>
                </c:pt>
                <c:pt idx="898">
                  <c:v>0.13600000000000012</c:v>
                </c:pt>
                <c:pt idx="899">
                  <c:v>0.16000000000000014</c:v>
                </c:pt>
                <c:pt idx="900">
                  <c:v>0.13199999999999967</c:v>
                </c:pt>
                <c:pt idx="901">
                  <c:v>0.11799999999999944</c:v>
                </c:pt>
                <c:pt idx="902">
                  <c:v>7.5000000000000178E-2</c:v>
                </c:pt>
                <c:pt idx="903">
                  <c:v>4.4000000000000483E-2</c:v>
                </c:pt>
                <c:pt idx="904">
                  <c:v>-1.1999999999999567E-2</c:v>
                </c:pt>
                <c:pt idx="905">
                  <c:v>-8.0000000000000071E-2</c:v>
                </c:pt>
                <c:pt idx="906">
                  <c:v>-4.8000000000000043E-2</c:v>
                </c:pt>
                <c:pt idx="907">
                  <c:v>-2.4000000000000021E-2</c:v>
                </c:pt>
                <c:pt idx="908">
                  <c:v>-0.13399999999999945</c:v>
                </c:pt>
                <c:pt idx="909">
                  <c:v>-0.16000000000000014</c:v>
                </c:pt>
                <c:pt idx="910">
                  <c:v>-0.10799999999999965</c:v>
                </c:pt>
                <c:pt idx="911">
                  <c:v>-0.10400000000000009</c:v>
                </c:pt>
                <c:pt idx="912">
                  <c:v>-4.9999999999999822E-2</c:v>
                </c:pt>
                <c:pt idx="913">
                  <c:v>-3.6000000000000476E-2</c:v>
                </c:pt>
                <c:pt idx="914">
                  <c:v>-7.0000000000000284E-2</c:v>
                </c:pt>
                <c:pt idx="915">
                  <c:v>-3.9999999999995595E-3</c:v>
                </c:pt>
                <c:pt idx="916">
                  <c:v>0</c:v>
                </c:pt>
                <c:pt idx="917">
                  <c:v>1.499999999999968E-2</c:v>
                </c:pt>
                <c:pt idx="918">
                  <c:v>8.0000000000000071E-2</c:v>
                </c:pt>
                <c:pt idx="919">
                  <c:v>0.14999999999999947</c:v>
                </c:pt>
                <c:pt idx="920">
                  <c:v>0.17199999999999971</c:v>
                </c:pt>
                <c:pt idx="921">
                  <c:v>0.13999999999999968</c:v>
                </c:pt>
                <c:pt idx="922">
                  <c:v>0.14999999999999947</c:v>
                </c:pt>
                <c:pt idx="923">
                  <c:v>0.16800000000000015</c:v>
                </c:pt>
                <c:pt idx="924">
                  <c:v>0.25</c:v>
                </c:pt>
                <c:pt idx="925">
                  <c:v>0.29399999999999959</c:v>
                </c:pt>
                <c:pt idx="926">
                  <c:v>0.29000000000000004</c:v>
                </c:pt>
                <c:pt idx="927">
                  <c:v>0.26999999999999957</c:v>
                </c:pt>
                <c:pt idx="928">
                  <c:v>0.30750000000000011</c:v>
                </c:pt>
                <c:pt idx="929">
                  <c:v>0.29400000000000048</c:v>
                </c:pt>
                <c:pt idx="930">
                  <c:v>0.33199999999999985</c:v>
                </c:pt>
                <c:pt idx="931">
                  <c:v>0.34399999999999986</c:v>
                </c:pt>
                <c:pt idx="932">
                  <c:v>0.37000000000000011</c:v>
                </c:pt>
                <c:pt idx="933">
                  <c:v>0.37000000000000011</c:v>
                </c:pt>
                <c:pt idx="934">
                  <c:v>0.3140000000000005</c:v>
                </c:pt>
                <c:pt idx="935">
                  <c:v>0.31600000000000028</c:v>
                </c:pt>
                <c:pt idx="936">
                  <c:v>0.35400000000000009</c:v>
                </c:pt>
                <c:pt idx="937">
                  <c:v>0.45799999999999974</c:v>
                </c:pt>
                <c:pt idx="938">
                  <c:v>0.49800000000000022</c:v>
                </c:pt>
                <c:pt idx="939">
                  <c:v>0.4780000000000002</c:v>
                </c:pt>
                <c:pt idx="940">
                  <c:v>0.53799999999999981</c:v>
                </c:pt>
                <c:pt idx="941">
                  <c:v>0.56600000000000028</c:v>
                </c:pt>
                <c:pt idx="942">
                  <c:v>0.56750000000000034</c:v>
                </c:pt>
                <c:pt idx="943">
                  <c:v>0.51600000000000001</c:v>
                </c:pt>
                <c:pt idx="944">
                  <c:v>0.60400000000000009</c:v>
                </c:pt>
                <c:pt idx="945">
                  <c:v>0.71799999999999997</c:v>
                </c:pt>
                <c:pt idx="946">
                  <c:v>0.66800000000000015</c:v>
                </c:pt>
                <c:pt idx="947">
                  <c:v>0.66749999999999998</c:v>
                </c:pt>
                <c:pt idx="948">
                  <c:v>0.74800000000000022</c:v>
                </c:pt>
                <c:pt idx="949">
                  <c:v>0.79200000000000026</c:v>
                </c:pt>
                <c:pt idx="950">
                  <c:v>0.85600000000000032</c:v>
                </c:pt>
                <c:pt idx="951">
                  <c:v>0.8839999999999999</c:v>
                </c:pt>
                <c:pt idx="952">
                  <c:v>0.90800000000000036</c:v>
                </c:pt>
                <c:pt idx="953">
                  <c:v>0.9740000000000002</c:v>
                </c:pt>
                <c:pt idx="954">
                  <c:v>1.052</c:v>
                </c:pt>
                <c:pt idx="955">
                  <c:v>1.1440000000000001</c:v>
                </c:pt>
                <c:pt idx="956">
                  <c:v>1.1679999999999997</c:v>
                </c:pt>
                <c:pt idx="957">
                  <c:v>1.2125000000000004</c:v>
                </c:pt>
                <c:pt idx="958">
                  <c:v>1.2019999999999995</c:v>
                </c:pt>
                <c:pt idx="959">
                  <c:v>1.206</c:v>
                </c:pt>
                <c:pt idx="960">
                  <c:v>1.1699999999999995</c:v>
                </c:pt>
                <c:pt idx="961">
                  <c:v>1.1500000000000004</c:v>
                </c:pt>
                <c:pt idx="962">
                  <c:v>1.1140000000000003</c:v>
                </c:pt>
                <c:pt idx="963">
                  <c:v>1.0939999999999999</c:v>
                </c:pt>
                <c:pt idx="964">
                  <c:v>1.1920000000000002</c:v>
                </c:pt>
                <c:pt idx="965">
                  <c:v>1.298</c:v>
                </c:pt>
                <c:pt idx="966">
                  <c:v>1.3199999999999994</c:v>
                </c:pt>
                <c:pt idx="967">
                  <c:v>1.3920000000000003</c:v>
                </c:pt>
                <c:pt idx="968">
                  <c:v>1.4619999999999997</c:v>
                </c:pt>
                <c:pt idx="969">
                  <c:v>1.524</c:v>
                </c:pt>
                <c:pt idx="970">
                  <c:v>1.4949999999999997</c:v>
                </c:pt>
                <c:pt idx="971">
                  <c:v>1.5020000000000002</c:v>
                </c:pt>
                <c:pt idx="972">
                  <c:v>1.5940000000000003</c:v>
                </c:pt>
                <c:pt idx="973">
                  <c:v>1.7319999999999998</c:v>
                </c:pt>
                <c:pt idx="974">
                  <c:v>1.5999999999999996</c:v>
                </c:pt>
                <c:pt idx="975">
                  <c:v>1.6460000000000004</c:v>
                </c:pt>
                <c:pt idx="976">
                  <c:v>1.75</c:v>
                </c:pt>
                <c:pt idx="977">
                  <c:v>1.7679999999999998</c:v>
                </c:pt>
                <c:pt idx="978">
                  <c:v>1.7799999999999998</c:v>
                </c:pt>
                <c:pt idx="979">
                  <c:v>1.8140000000000001</c:v>
                </c:pt>
                <c:pt idx="980">
                  <c:v>1.9024999999999999</c:v>
                </c:pt>
                <c:pt idx="981">
                  <c:v>1.96</c:v>
                </c:pt>
                <c:pt idx="982">
                  <c:v>1.8959999999999999</c:v>
                </c:pt>
                <c:pt idx="983">
                  <c:v>1.8959999999999995</c:v>
                </c:pt>
                <c:pt idx="984">
                  <c:v>2.0540000000000003</c:v>
                </c:pt>
                <c:pt idx="985">
                  <c:v>2.1150000000000002</c:v>
                </c:pt>
                <c:pt idx="986">
                  <c:v>2.1580000000000004</c:v>
                </c:pt>
                <c:pt idx="987">
                  <c:v>2.2259999999999995</c:v>
                </c:pt>
                <c:pt idx="988">
                  <c:v>2.2520000000000002</c:v>
                </c:pt>
                <c:pt idx="989">
                  <c:v>2.2899999999999996</c:v>
                </c:pt>
                <c:pt idx="990">
                  <c:v>2.3420000000000001</c:v>
                </c:pt>
                <c:pt idx="991">
                  <c:v>2.4</c:v>
                </c:pt>
                <c:pt idx="992">
                  <c:v>2.3340000000000005</c:v>
                </c:pt>
                <c:pt idx="993">
                  <c:v>2.4</c:v>
                </c:pt>
                <c:pt idx="994">
                  <c:v>2.4574999999999996</c:v>
                </c:pt>
                <c:pt idx="995">
                  <c:v>2.4900000000000002</c:v>
                </c:pt>
                <c:pt idx="996">
                  <c:v>2.5340000000000003</c:v>
                </c:pt>
                <c:pt idx="997">
                  <c:v>2.5299999999999998</c:v>
                </c:pt>
                <c:pt idx="998">
                  <c:v>2.7325000000000004</c:v>
                </c:pt>
                <c:pt idx="999">
                  <c:v>2.8125</c:v>
                </c:pt>
                <c:pt idx="1000">
                  <c:v>2.8600000000000003</c:v>
                </c:pt>
                <c:pt idx="1001">
                  <c:v>2.9159999999999999</c:v>
                </c:pt>
                <c:pt idx="1002">
                  <c:v>2.9859999999999998</c:v>
                </c:pt>
                <c:pt idx="1003">
                  <c:v>2.9899999999999998</c:v>
                </c:pt>
                <c:pt idx="1004">
                  <c:v>2.9459999999999997</c:v>
                </c:pt>
                <c:pt idx="1005">
                  <c:v>2.9319999999999995</c:v>
                </c:pt>
                <c:pt idx="1006">
                  <c:v>2.944</c:v>
                </c:pt>
                <c:pt idx="1007">
                  <c:v>2.8874999999999993</c:v>
                </c:pt>
                <c:pt idx="1008">
                  <c:v>2.718</c:v>
                </c:pt>
                <c:pt idx="1009">
                  <c:v>2.5919999999999996</c:v>
                </c:pt>
                <c:pt idx="1010">
                  <c:v>2.5720000000000001</c:v>
                </c:pt>
                <c:pt idx="1011">
                  <c:v>2.5940000000000003</c:v>
                </c:pt>
                <c:pt idx="1012">
                  <c:v>2.7699999999999996</c:v>
                </c:pt>
                <c:pt idx="1013">
                  <c:v>2.806</c:v>
                </c:pt>
                <c:pt idx="1014">
                  <c:v>2.83</c:v>
                </c:pt>
                <c:pt idx="1015">
                  <c:v>2.8439999999999994</c:v>
                </c:pt>
                <c:pt idx="1016">
                  <c:v>2.88</c:v>
                </c:pt>
                <c:pt idx="1017">
                  <c:v>2.9200000000000004</c:v>
                </c:pt>
                <c:pt idx="1018">
                  <c:v>2.8525</c:v>
                </c:pt>
                <c:pt idx="1019">
                  <c:v>2.8460000000000001</c:v>
                </c:pt>
                <c:pt idx="1020">
                  <c:v>2.9819999999999993</c:v>
                </c:pt>
                <c:pt idx="1021">
                  <c:v>3.0049999999999999</c:v>
                </c:pt>
                <c:pt idx="1022">
                  <c:v>2.9249999999999998</c:v>
                </c:pt>
                <c:pt idx="1023">
                  <c:v>2.9379999999999997</c:v>
                </c:pt>
                <c:pt idx="1024">
                  <c:v>2.976</c:v>
                </c:pt>
                <c:pt idx="1025">
                  <c:v>2.9880000000000004</c:v>
                </c:pt>
                <c:pt idx="1026">
                  <c:v>2.9050000000000002</c:v>
                </c:pt>
                <c:pt idx="1027">
                  <c:v>2.8839999999999995</c:v>
                </c:pt>
                <c:pt idx="1028">
                  <c:v>3.0074999999999998</c:v>
                </c:pt>
                <c:pt idx="1029">
                  <c:v>3.0540000000000003</c:v>
                </c:pt>
                <c:pt idx="1030">
                  <c:v>3.01</c:v>
                </c:pt>
                <c:pt idx="1031">
                  <c:v>3.0339999999999998</c:v>
                </c:pt>
                <c:pt idx="1032">
                  <c:v>3.1324999999999998</c:v>
                </c:pt>
                <c:pt idx="1033">
                  <c:v>3.0640000000000001</c:v>
                </c:pt>
                <c:pt idx="1034">
                  <c:v>2.8839999999999999</c:v>
                </c:pt>
                <c:pt idx="1035">
                  <c:v>2.9399999999999995</c:v>
                </c:pt>
                <c:pt idx="1036">
                  <c:v>3.012</c:v>
                </c:pt>
                <c:pt idx="1037">
                  <c:v>3.1120000000000001</c:v>
                </c:pt>
                <c:pt idx="1038">
                  <c:v>3.1899999999999995</c:v>
                </c:pt>
                <c:pt idx="1039">
                  <c:v>3.1400000000000006</c:v>
                </c:pt>
                <c:pt idx="1040">
                  <c:v>3.1379999999999999</c:v>
                </c:pt>
                <c:pt idx="1041">
                  <c:v>3.1919999999999997</c:v>
                </c:pt>
                <c:pt idx="1042">
                  <c:v>3.0779999999999994</c:v>
                </c:pt>
                <c:pt idx="1043">
                  <c:v>3.1800000000000006</c:v>
                </c:pt>
                <c:pt idx="1044">
                  <c:v>3.048</c:v>
                </c:pt>
                <c:pt idx="1045">
                  <c:v>2.8220000000000001</c:v>
                </c:pt>
                <c:pt idx="1046">
                  <c:v>2.6379999999999999</c:v>
                </c:pt>
                <c:pt idx="1047">
                  <c:v>2.5099999999999998</c:v>
                </c:pt>
                <c:pt idx="1048">
                  <c:v>2.4039999999999999</c:v>
                </c:pt>
                <c:pt idx="1049">
                  <c:v>2.3680000000000003</c:v>
                </c:pt>
                <c:pt idx="1050">
                  <c:v>2.2279999999999998</c:v>
                </c:pt>
                <c:pt idx="1051">
                  <c:v>2.274</c:v>
                </c:pt>
                <c:pt idx="1052">
                  <c:v>2.2600000000000002</c:v>
                </c:pt>
                <c:pt idx="1053">
                  <c:v>2.2480000000000002</c:v>
                </c:pt>
                <c:pt idx="1054">
                  <c:v>2.3559999999999999</c:v>
                </c:pt>
                <c:pt idx="1055">
                  <c:v>2.548</c:v>
                </c:pt>
                <c:pt idx="1056">
                  <c:v>2.6660000000000004</c:v>
                </c:pt>
                <c:pt idx="1057">
                  <c:v>2.6619999999999999</c:v>
                </c:pt>
                <c:pt idx="1058">
                  <c:v>2.665</c:v>
                </c:pt>
                <c:pt idx="1059">
                  <c:v>2.726</c:v>
                </c:pt>
                <c:pt idx="1060">
                  <c:v>2.714</c:v>
                </c:pt>
                <c:pt idx="1061">
                  <c:v>2.6879999999999997</c:v>
                </c:pt>
                <c:pt idx="1062">
                  <c:v>2.6440000000000001</c:v>
                </c:pt>
                <c:pt idx="1063">
                  <c:v>2.488</c:v>
                </c:pt>
                <c:pt idx="1064">
                  <c:v>2.4340000000000002</c:v>
                </c:pt>
                <c:pt idx="1065">
                  <c:v>2.5179999999999998</c:v>
                </c:pt>
                <c:pt idx="1066">
                  <c:v>2.5925000000000002</c:v>
                </c:pt>
                <c:pt idx="1067">
                  <c:v>2.65</c:v>
                </c:pt>
                <c:pt idx="1068">
                  <c:v>2.6619999999999999</c:v>
                </c:pt>
                <c:pt idx="1069">
                  <c:v>2.6840000000000002</c:v>
                </c:pt>
                <c:pt idx="1070">
                  <c:v>2.6500000000000004</c:v>
                </c:pt>
                <c:pt idx="1071">
                  <c:v>2.7219999999999995</c:v>
                </c:pt>
                <c:pt idx="1072">
                  <c:v>2.6900000000000004</c:v>
                </c:pt>
                <c:pt idx="1073">
                  <c:v>2.5649999999999999</c:v>
                </c:pt>
                <c:pt idx="1074">
                  <c:v>2.5175000000000001</c:v>
                </c:pt>
                <c:pt idx="1075">
                  <c:v>2.62</c:v>
                </c:pt>
                <c:pt idx="1076">
                  <c:v>2.5720000000000001</c:v>
                </c:pt>
                <c:pt idx="1077">
                  <c:v>2.6459999999999999</c:v>
                </c:pt>
                <c:pt idx="1078">
                  <c:v>2.6349999999999998</c:v>
                </c:pt>
                <c:pt idx="1079">
                  <c:v>2.5759999999999996</c:v>
                </c:pt>
                <c:pt idx="1080">
                  <c:v>2.4824999999999999</c:v>
                </c:pt>
                <c:pt idx="1081">
                  <c:v>2.5360000000000005</c:v>
                </c:pt>
                <c:pt idx="1082">
                  <c:v>2.492</c:v>
                </c:pt>
                <c:pt idx="1083">
                  <c:v>2.4159999999999999</c:v>
                </c:pt>
                <c:pt idx="1084">
                  <c:v>2.3374999999999999</c:v>
                </c:pt>
                <c:pt idx="1085">
                  <c:v>2.0880000000000001</c:v>
                </c:pt>
                <c:pt idx="1086">
                  <c:v>2.1440000000000001</c:v>
                </c:pt>
                <c:pt idx="1087">
                  <c:v>2.0500000000000003</c:v>
                </c:pt>
                <c:pt idx="1088">
                  <c:v>2.1100000000000003</c:v>
                </c:pt>
                <c:pt idx="1089">
                  <c:v>2.2219999999999995</c:v>
                </c:pt>
                <c:pt idx="1090">
                  <c:v>2.2725</c:v>
                </c:pt>
                <c:pt idx="1091">
                  <c:v>2.4020000000000001</c:v>
                </c:pt>
                <c:pt idx="1092">
                  <c:v>2.4319999999999999</c:v>
                </c:pt>
                <c:pt idx="1093">
                  <c:v>2.4139999999999997</c:v>
                </c:pt>
                <c:pt idx="1094">
                  <c:v>2.6720000000000002</c:v>
                </c:pt>
                <c:pt idx="1095">
                  <c:v>2.698</c:v>
                </c:pt>
                <c:pt idx="1096">
                  <c:v>2.5860000000000003</c:v>
                </c:pt>
                <c:pt idx="1097">
                  <c:v>2.71</c:v>
                </c:pt>
                <c:pt idx="1098">
                  <c:v>2.7180000000000004</c:v>
                </c:pt>
                <c:pt idx="1099">
                  <c:v>2.7675000000000001</c:v>
                </c:pt>
                <c:pt idx="1100">
                  <c:v>2.738</c:v>
                </c:pt>
                <c:pt idx="1101">
                  <c:v>2.7059999999999995</c:v>
                </c:pt>
                <c:pt idx="1102">
                  <c:v>2.7319999999999998</c:v>
                </c:pt>
                <c:pt idx="1103">
                  <c:v>2.7440000000000002</c:v>
                </c:pt>
                <c:pt idx="1104">
                  <c:v>2.75</c:v>
                </c:pt>
                <c:pt idx="1105">
                  <c:v>2.7920000000000003</c:v>
                </c:pt>
                <c:pt idx="1106">
                  <c:v>2.86</c:v>
                </c:pt>
                <c:pt idx="1107">
                  <c:v>2.8479999999999999</c:v>
                </c:pt>
                <c:pt idx="1108">
                  <c:v>2.7719999999999998</c:v>
                </c:pt>
                <c:pt idx="1109">
                  <c:v>2.7699999999999996</c:v>
                </c:pt>
                <c:pt idx="1110">
                  <c:v>2.7820000000000005</c:v>
                </c:pt>
                <c:pt idx="1111">
                  <c:v>2.6960000000000006</c:v>
                </c:pt>
                <c:pt idx="1112">
                  <c:v>2.68</c:v>
                </c:pt>
                <c:pt idx="1113">
                  <c:v>2.6850000000000005</c:v>
                </c:pt>
                <c:pt idx="1114">
                  <c:v>2.7120000000000002</c:v>
                </c:pt>
                <c:pt idx="1115">
                  <c:v>2.7600000000000002</c:v>
                </c:pt>
                <c:pt idx="1116">
                  <c:v>2.718</c:v>
                </c:pt>
                <c:pt idx="1117">
                  <c:v>2.6139999999999999</c:v>
                </c:pt>
                <c:pt idx="1118">
                  <c:v>2.6350000000000002</c:v>
                </c:pt>
                <c:pt idx="1119">
                  <c:v>2.7</c:v>
                </c:pt>
                <c:pt idx="1120">
                  <c:v>2.7279999999999998</c:v>
                </c:pt>
                <c:pt idx="1121">
                  <c:v>2.8</c:v>
                </c:pt>
                <c:pt idx="1122">
                  <c:v>2.8624999999999998</c:v>
                </c:pt>
                <c:pt idx="1123">
                  <c:v>2.8840000000000003</c:v>
                </c:pt>
                <c:pt idx="1124">
                  <c:v>2.9159999999999999</c:v>
                </c:pt>
                <c:pt idx="1125">
                  <c:v>2.9175</c:v>
                </c:pt>
                <c:pt idx="1126">
                  <c:v>2.8925000000000001</c:v>
                </c:pt>
                <c:pt idx="1127">
                  <c:v>2.9079999999999995</c:v>
                </c:pt>
                <c:pt idx="1128">
                  <c:v>2.9699999999999998</c:v>
                </c:pt>
                <c:pt idx="1129">
                  <c:v>2.7159999999999997</c:v>
                </c:pt>
                <c:pt idx="1130">
                  <c:v>2.6880000000000002</c:v>
                </c:pt>
                <c:pt idx="1131">
                  <c:v>2.5724999999999998</c:v>
                </c:pt>
                <c:pt idx="1132">
                  <c:v>2.4249999999999998</c:v>
                </c:pt>
                <c:pt idx="1133">
                  <c:v>2.3040000000000003</c:v>
                </c:pt>
                <c:pt idx="1134">
                  <c:v>2.2640000000000002</c:v>
                </c:pt>
                <c:pt idx="1135">
                  <c:v>2.286</c:v>
                </c:pt>
                <c:pt idx="1136">
                  <c:v>2.2360000000000002</c:v>
                </c:pt>
                <c:pt idx="1137">
                  <c:v>2.2650000000000006</c:v>
                </c:pt>
                <c:pt idx="1138">
                  <c:v>2.13</c:v>
                </c:pt>
                <c:pt idx="1139">
                  <c:v>2.1619999999999995</c:v>
                </c:pt>
                <c:pt idx="1140">
                  <c:v>2.1000000000000005</c:v>
                </c:pt>
                <c:pt idx="1141">
                  <c:v>1.7333333333333334</c:v>
                </c:pt>
                <c:pt idx="1142">
                  <c:v>1.4775</c:v>
                </c:pt>
                <c:pt idx="1143">
                  <c:v>1.4019999999999997</c:v>
                </c:pt>
                <c:pt idx="1144">
                  <c:v>1.456</c:v>
                </c:pt>
                <c:pt idx="1145">
                  <c:v>1.5099999999999998</c:v>
                </c:pt>
                <c:pt idx="1146">
                  <c:v>1.58</c:v>
                </c:pt>
                <c:pt idx="1147">
                  <c:v>1.5739999999999998</c:v>
                </c:pt>
                <c:pt idx="1148">
                  <c:v>1.5639999999999996</c:v>
                </c:pt>
                <c:pt idx="1149">
                  <c:v>1.5620000000000003</c:v>
                </c:pt>
                <c:pt idx="1150">
                  <c:v>1.6859999999999999</c:v>
                </c:pt>
                <c:pt idx="1151">
                  <c:v>1.7124999999999999</c:v>
                </c:pt>
                <c:pt idx="1152">
                  <c:v>1.6839999999999997</c:v>
                </c:pt>
                <c:pt idx="1153">
                  <c:v>1.7679999999999998</c:v>
                </c:pt>
                <c:pt idx="1154">
                  <c:v>1.6900000000000004</c:v>
                </c:pt>
                <c:pt idx="1155">
                  <c:v>1.6879999999999997</c:v>
                </c:pt>
                <c:pt idx="1156">
                  <c:v>1.7724999999999995</c:v>
                </c:pt>
                <c:pt idx="1157">
                  <c:v>1.6720000000000006</c:v>
                </c:pt>
                <c:pt idx="1158">
                  <c:v>1.702</c:v>
                </c:pt>
                <c:pt idx="1159">
                  <c:v>1.5359999999999996</c:v>
                </c:pt>
                <c:pt idx="1160">
                  <c:v>1.3819999999999997</c:v>
                </c:pt>
                <c:pt idx="1161">
                  <c:v>1.4240000000000004</c:v>
                </c:pt>
                <c:pt idx="1162">
                  <c:v>1.1940000000000008</c:v>
                </c:pt>
                <c:pt idx="1163">
                  <c:v>1.0124999999999993</c:v>
                </c:pt>
                <c:pt idx="1164">
                  <c:v>0.94799999999999951</c:v>
                </c:pt>
                <c:pt idx="1165">
                  <c:v>0.75800000000000001</c:v>
                </c:pt>
                <c:pt idx="1166">
                  <c:v>0.6120000000000001</c:v>
                </c:pt>
                <c:pt idx="1167">
                  <c:v>0.55400000000000027</c:v>
                </c:pt>
                <c:pt idx="1168">
                  <c:v>0.47999999999999954</c:v>
                </c:pt>
                <c:pt idx="1169">
                  <c:v>0.48000000000000043</c:v>
                </c:pt>
                <c:pt idx="1170">
                  <c:v>0.43250000000000011</c:v>
                </c:pt>
                <c:pt idx="1171">
                  <c:v>0.31200000000000028</c:v>
                </c:pt>
                <c:pt idx="1172">
                  <c:v>0.40800000000000036</c:v>
                </c:pt>
                <c:pt idx="1173">
                  <c:v>0.54599999999999937</c:v>
                </c:pt>
                <c:pt idx="1174">
                  <c:v>0.46600000000000019</c:v>
                </c:pt>
                <c:pt idx="1175">
                  <c:v>0.33249999999999957</c:v>
                </c:pt>
                <c:pt idx="1176">
                  <c:v>0.29399999999999959</c:v>
                </c:pt>
                <c:pt idx="1177">
                  <c:v>0.11249999999999982</c:v>
                </c:pt>
                <c:pt idx="1178">
                  <c:v>-0.23750000000000071</c:v>
                </c:pt>
                <c:pt idx="1179">
                  <c:v>-0.34200000000000053</c:v>
                </c:pt>
                <c:pt idx="1180">
                  <c:v>-0.44399999999999995</c:v>
                </c:pt>
                <c:pt idx="1181">
                  <c:v>-0.39000000000000057</c:v>
                </c:pt>
                <c:pt idx="1182">
                  <c:v>-0.44200000000000017</c:v>
                </c:pt>
                <c:pt idx="1183">
                  <c:v>-0.4399999999999995</c:v>
                </c:pt>
                <c:pt idx="1184">
                  <c:v>-0.36600000000000055</c:v>
                </c:pt>
                <c:pt idx="1185">
                  <c:v>-0.29400000000000048</c:v>
                </c:pt>
                <c:pt idx="1186">
                  <c:v>-0.34999999999999964</c:v>
                </c:pt>
                <c:pt idx="1187">
                  <c:v>-0.35400000000000009</c:v>
                </c:pt>
                <c:pt idx="1188">
                  <c:v>-0.26400000000000023</c:v>
                </c:pt>
                <c:pt idx="1189">
                  <c:v>-0.22499999999999964</c:v>
                </c:pt>
                <c:pt idx="1190">
                  <c:v>-0.20400000000000063</c:v>
                </c:pt>
                <c:pt idx="1191">
                  <c:v>-0.25999999999999979</c:v>
                </c:pt>
                <c:pt idx="1192">
                  <c:v>-0.20999999999999996</c:v>
                </c:pt>
                <c:pt idx="1193">
                  <c:v>-0.36000000000000032</c:v>
                </c:pt>
                <c:pt idx="1194">
                  <c:v>-0.47000000000000064</c:v>
                </c:pt>
                <c:pt idx="1195">
                  <c:v>-0.46600000000000019</c:v>
                </c:pt>
                <c:pt idx="1196">
                  <c:v>-0.44399999999999995</c:v>
                </c:pt>
                <c:pt idx="1197">
                  <c:v>-0.40600000000000058</c:v>
                </c:pt>
                <c:pt idx="1198">
                  <c:v>-0.31599999999999984</c:v>
                </c:pt>
                <c:pt idx="1199">
                  <c:v>-0.11599999999999966</c:v>
                </c:pt>
                <c:pt idx="1200">
                  <c:v>-2.0000000000000462E-2</c:v>
                </c:pt>
                <c:pt idx="1201">
                  <c:v>-3.9999999999995595E-3</c:v>
                </c:pt>
                <c:pt idx="1202">
                  <c:v>-3.4000000000000696E-2</c:v>
                </c:pt>
                <c:pt idx="1203">
                  <c:v>-6.25E-2</c:v>
                </c:pt>
                <c:pt idx="1204">
                  <c:v>-5.1999999999999602E-2</c:v>
                </c:pt>
                <c:pt idx="1205">
                  <c:v>-5.7999999999999829E-2</c:v>
                </c:pt>
                <c:pt idx="1206">
                  <c:v>-8.4000000000000519E-2</c:v>
                </c:pt>
                <c:pt idx="1207">
                  <c:v>-9.7999999999999865E-2</c:v>
                </c:pt>
                <c:pt idx="1208">
                  <c:v>-4.4999999999999929E-2</c:v>
                </c:pt>
                <c:pt idx="1209">
                  <c:v>0.13200000000000056</c:v>
                </c:pt>
                <c:pt idx="1210">
                  <c:v>8.9999999999999858E-2</c:v>
                </c:pt>
                <c:pt idx="1211">
                  <c:v>0.11799999999999944</c:v>
                </c:pt>
                <c:pt idx="1212">
                  <c:v>0.15799999999999947</c:v>
                </c:pt>
                <c:pt idx="1213">
                  <c:v>-3.8000000000000256E-2</c:v>
                </c:pt>
                <c:pt idx="1214">
                  <c:v>-8.0000000000000071E-2</c:v>
                </c:pt>
                <c:pt idx="1215">
                  <c:v>-0.25200000000000067</c:v>
                </c:pt>
                <c:pt idx="1216">
                  <c:v>-0.25399999999999956</c:v>
                </c:pt>
                <c:pt idx="1217">
                  <c:v>-0.16600000000000037</c:v>
                </c:pt>
                <c:pt idx="1218">
                  <c:v>-9.6000000000000085E-2</c:v>
                </c:pt>
                <c:pt idx="1219">
                  <c:v>8.0000000000000071E-2</c:v>
                </c:pt>
                <c:pt idx="1220">
                  <c:v>0.20600000000000041</c:v>
                </c:pt>
                <c:pt idx="1221">
                  <c:v>0.20999999999999996</c:v>
                </c:pt>
                <c:pt idx="1222">
                  <c:v>0.15749999999999975</c:v>
                </c:pt>
                <c:pt idx="1223">
                  <c:v>0.3199999999999994</c:v>
                </c:pt>
                <c:pt idx="1224">
                  <c:v>0.41400000000000059</c:v>
                </c:pt>
                <c:pt idx="1225">
                  <c:v>0.3459999999999992</c:v>
                </c:pt>
                <c:pt idx="1226">
                  <c:v>0.51400000000000023</c:v>
                </c:pt>
                <c:pt idx="1227">
                  <c:v>0.63499999999999979</c:v>
                </c:pt>
                <c:pt idx="1228">
                  <c:v>0.53799999999999937</c:v>
                </c:pt>
                <c:pt idx="1229">
                  <c:v>0.52200000000000024</c:v>
                </c:pt>
                <c:pt idx="1230">
                  <c:v>0.45999999999999996</c:v>
                </c:pt>
                <c:pt idx="1231">
                  <c:v>0.41249999999999964</c:v>
                </c:pt>
                <c:pt idx="1232">
                  <c:v>0.39200000000000035</c:v>
                </c:pt>
                <c:pt idx="1233">
                  <c:v>0.44200000000000017</c:v>
                </c:pt>
                <c:pt idx="1234">
                  <c:v>0.47599999999999998</c:v>
                </c:pt>
                <c:pt idx="1235">
                  <c:v>0.44749999999999979</c:v>
                </c:pt>
                <c:pt idx="1236">
                  <c:v>0.45399999999999974</c:v>
                </c:pt>
                <c:pt idx="1237">
                  <c:v>0.46750000000000025</c:v>
                </c:pt>
                <c:pt idx="1238">
                  <c:v>0.5420000000000007</c:v>
                </c:pt>
                <c:pt idx="1239">
                  <c:v>0.6460000000000008</c:v>
                </c:pt>
                <c:pt idx="1240">
                  <c:v>0.7079999999999993</c:v>
                </c:pt>
                <c:pt idx="1241">
                  <c:v>0.69249999999999989</c:v>
                </c:pt>
                <c:pt idx="1242">
                  <c:v>0.68399999999999928</c:v>
                </c:pt>
                <c:pt idx="1243">
                  <c:v>0.68200000000000038</c:v>
                </c:pt>
                <c:pt idx="1244">
                  <c:v>0.64400000000000013</c:v>
                </c:pt>
                <c:pt idx="1245">
                  <c:v>0.65800000000000036</c:v>
                </c:pt>
                <c:pt idx="1246">
                  <c:v>0.65749999999999975</c:v>
                </c:pt>
                <c:pt idx="1247">
                  <c:v>0.68200000000000038</c:v>
                </c:pt>
                <c:pt idx="1248">
                  <c:v>0.62399999999999967</c:v>
                </c:pt>
                <c:pt idx="1249">
                  <c:v>0.70599999999999952</c:v>
                </c:pt>
                <c:pt idx="1250">
                  <c:v>0.85200000000000031</c:v>
                </c:pt>
                <c:pt idx="1251">
                  <c:v>0.81599999999999984</c:v>
                </c:pt>
                <c:pt idx="1252">
                  <c:v>0.78799999999999937</c:v>
                </c:pt>
                <c:pt idx="1253">
                  <c:v>0.74000000000000021</c:v>
                </c:pt>
                <c:pt idx="1254">
                  <c:v>0.71</c:v>
                </c:pt>
                <c:pt idx="1255">
                  <c:v>0.81749999999999989</c:v>
                </c:pt>
                <c:pt idx="1256">
                  <c:v>0.76199999999999957</c:v>
                </c:pt>
                <c:pt idx="1257">
                  <c:v>0.84200000000000053</c:v>
                </c:pt>
                <c:pt idx="1258">
                  <c:v>0.87599999999999945</c:v>
                </c:pt>
                <c:pt idx="1259">
                  <c:v>0.77199999999999935</c:v>
                </c:pt>
                <c:pt idx="1260">
                  <c:v>0.72499999999999964</c:v>
                </c:pt>
                <c:pt idx="1261">
                  <c:v>0.63399999999999945</c:v>
                </c:pt>
                <c:pt idx="1262">
                  <c:v>0.71799999999999997</c:v>
                </c:pt>
                <c:pt idx="1263">
                  <c:v>0.74000000000000021</c:v>
                </c:pt>
                <c:pt idx="1264">
                  <c:v>0.66999999999999993</c:v>
                </c:pt>
                <c:pt idx="1265">
                  <c:v>0.5259999999999998</c:v>
                </c:pt>
                <c:pt idx="1266">
                  <c:v>0.50800000000000001</c:v>
                </c:pt>
                <c:pt idx="1267">
                  <c:v>0.47599999999999998</c:v>
                </c:pt>
                <c:pt idx="1268">
                  <c:v>0.45199999999999996</c:v>
                </c:pt>
                <c:pt idx="1269">
                  <c:v>0.52400000000000002</c:v>
                </c:pt>
                <c:pt idx="1270">
                  <c:v>0.45000000000000018</c:v>
                </c:pt>
                <c:pt idx="1271">
                  <c:v>0.39799999999999969</c:v>
                </c:pt>
                <c:pt idx="1272">
                  <c:v>0.43400000000000016</c:v>
                </c:pt>
                <c:pt idx="1273">
                  <c:v>0.48399999999999999</c:v>
                </c:pt>
                <c:pt idx="1274">
                  <c:v>0.36399999999999988</c:v>
                </c:pt>
                <c:pt idx="1275">
                  <c:v>0.31749999999999989</c:v>
                </c:pt>
                <c:pt idx="1276">
                  <c:v>0.27800000000000047</c:v>
                </c:pt>
                <c:pt idx="1277">
                  <c:v>0.22999999999999954</c:v>
                </c:pt>
                <c:pt idx="1278">
                  <c:v>0.16800000000000015</c:v>
                </c:pt>
                <c:pt idx="1279">
                  <c:v>0.21249999999999947</c:v>
                </c:pt>
                <c:pt idx="1280">
                  <c:v>0.24399999999999977</c:v>
                </c:pt>
                <c:pt idx="1281">
                  <c:v>0.20800000000000018</c:v>
                </c:pt>
                <c:pt idx="1282">
                  <c:v>0.11249999999999982</c:v>
                </c:pt>
                <c:pt idx="1283">
                  <c:v>0.12750000000000039</c:v>
                </c:pt>
                <c:pt idx="1284">
                  <c:v>0.12199999999999989</c:v>
                </c:pt>
                <c:pt idx="1285">
                  <c:v>0.10400000000000009</c:v>
                </c:pt>
                <c:pt idx="1286">
                  <c:v>0.17999999999999972</c:v>
                </c:pt>
                <c:pt idx="1287">
                  <c:v>0.24249999999999972</c:v>
                </c:pt>
                <c:pt idx="1288">
                  <c:v>0.30600000000000005</c:v>
                </c:pt>
                <c:pt idx="1289">
                  <c:v>0.29750000000000032</c:v>
                </c:pt>
                <c:pt idx="1290">
                  <c:v>0.36799999999999944</c:v>
                </c:pt>
                <c:pt idx="1291">
                  <c:v>0.52800000000000047</c:v>
                </c:pt>
                <c:pt idx="1292">
                  <c:v>0.58399999999999963</c:v>
                </c:pt>
                <c:pt idx="1293">
                  <c:v>0.4449999999999994</c:v>
                </c:pt>
                <c:pt idx="1294">
                  <c:v>0.23399999999999999</c:v>
                </c:pt>
                <c:pt idx="1295">
                  <c:v>4.8000000000000043E-2</c:v>
                </c:pt>
                <c:pt idx="1296">
                  <c:v>6.2000000000000277E-2</c:v>
                </c:pt>
                <c:pt idx="1297">
                  <c:v>7.3999999999999844E-2</c:v>
                </c:pt>
                <c:pt idx="1298">
                  <c:v>0.13750000000000018</c:v>
                </c:pt>
                <c:pt idx="1299">
                  <c:v>0.14199999999999946</c:v>
                </c:pt>
                <c:pt idx="1300">
                  <c:v>0.10599999999999987</c:v>
                </c:pt>
                <c:pt idx="1301">
                  <c:v>0.15000000000000036</c:v>
                </c:pt>
                <c:pt idx="1302">
                  <c:v>0.17399999999999949</c:v>
                </c:pt>
                <c:pt idx="1303">
                  <c:v>0.12400000000000055</c:v>
                </c:pt>
                <c:pt idx="1304">
                  <c:v>0.12999999999999989</c:v>
                </c:pt>
                <c:pt idx="1305">
                  <c:v>9.4000000000000306E-2</c:v>
                </c:pt>
                <c:pt idx="1306">
                  <c:v>0.12600000000000033</c:v>
                </c:pt>
                <c:pt idx="1307">
                  <c:v>7.5999999999999623E-2</c:v>
                </c:pt>
                <c:pt idx="1308">
                  <c:v>6.7499999999999893E-2</c:v>
                </c:pt>
                <c:pt idx="1309">
                  <c:v>4.9999999999999822E-2</c:v>
                </c:pt>
                <c:pt idx="1310">
                  <c:v>7.2000000000000064E-2</c:v>
                </c:pt>
                <c:pt idx="1311">
                  <c:v>9.3999999999999417E-2</c:v>
                </c:pt>
                <c:pt idx="1312">
                  <c:v>0.14400000000000013</c:v>
                </c:pt>
                <c:pt idx="1313">
                  <c:v>0.14499999999999957</c:v>
                </c:pt>
                <c:pt idx="1314">
                  <c:v>0.1899999999999995</c:v>
                </c:pt>
                <c:pt idx="1315">
                  <c:v>0.23599999999999977</c:v>
                </c:pt>
                <c:pt idx="1316">
                  <c:v>0.25600000000000023</c:v>
                </c:pt>
                <c:pt idx="1317">
                  <c:v>0.29999999999999982</c:v>
                </c:pt>
                <c:pt idx="1318">
                  <c:v>0.27400000000000002</c:v>
                </c:pt>
                <c:pt idx="1319">
                  <c:v>0.22799999999999976</c:v>
                </c:pt>
                <c:pt idx="1320">
                  <c:v>0.25</c:v>
                </c:pt>
                <c:pt idx="1321">
                  <c:v>0.24399999999999977</c:v>
                </c:pt>
                <c:pt idx="1322">
                  <c:v>0.23599999999999977</c:v>
                </c:pt>
                <c:pt idx="1323">
                  <c:v>0.20999999999999996</c:v>
                </c:pt>
                <c:pt idx="1324">
                  <c:v>0.25600000000000023</c:v>
                </c:pt>
                <c:pt idx="1325">
                  <c:v>0.32399999999999984</c:v>
                </c:pt>
                <c:pt idx="1326">
                  <c:v>0.21799999999999997</c:v>
                </c:pt>
                <c:pt idx="1327">
                  <c:v>0.21999999999999975</c:v>
                </c:pt>
                <c:pt idx="1328">
                  <c:v>0.28599999999999959</c:v>
                </c:pt>
                <c:pt idx="1329">
                  <c:v>0.33199999999999985</c:v>
                </c:pt>
                <c:pt idx="1330">
                  <c:v>0.35000000000000053</c:v>
                </c:pt>
                <c:pt idx="1331">
                  <c:v>0.37000000000000011</c:v>
                </c:pt>
                <c:pt idx="1332">
                  <c:v>0.26999999999999957</c:v>
                </c:pt>
                <c:pt idx="1333">
                  <c:v>0.24199999999999999</c:v>
                </c:pt>
                <c:pt idx="1334">
                  <c:v>0.22750000000000004</c:v>
                </c:pt>
                <c:pt idx="1335">
                  <c:v>0.19500000000000028</c:v>
                </c:pt>
                <c:pt idx="1336">
                  <c:v>0.28200000000000003</c:v>
                </c:pt>
                <c:pt idx="1337">
                  <c:v>0.34799999999999986</c:v>
                </c:pt>
                <c:pt idx="1338">
                  <c:v>0.32200000000000006</c:v>
                </c:pt>
                <c:pt idx="1339">
                  <c:v>0.36249999999999982</c:v>
                </c:pt>
                <c:pt idx="1340">
                  <c:v>0.37199999999999989</c:v>
                </c:pt>
                <c:pt idx="1341">
                  <c:v>0.44750000000000068</c:v>
                </c:pt>
                <c:pt idx="1342">
                  <c:v>0.48399999999999999</c:v>
                </c:pt>
                <c:pt idx="1343">
                  <c:v>0.54800000000000004</c:v>
                </c:pt>
                <c:pt idx="1344">
                  <c:v>0.56199999999999939</c:v>
                </c:pt>
                <c:pt idx="1345">
                  <c:v>0.58499999999999996</c:v>
                </c:pt>
                <c:pt idx="1346">
                  <c:v>0.59199999999999964</c:v>
                </c:pt>
                <c:pt idx="1347">
                  <c:v>0.60799999999999965</c:v>
                </c:pt>
                <c:pt idx="1348">
                  <c:v>0.60799999999999965</c:v>
                </c:pt>
                <c:pt idx="1349">
                  <c:v>0.65399999999999991</c:v>
                </c:pt>
                <c:pt idx="1350">
                  <c:v>0.75400000000000045</c:v>
                </c:pt>
                <c:pt idx="1351">
                  <c:v>0.75499999999999989</c:v>
                </c:pt>
                <c:pt idx="1352">
                  <c:v>0.76799999999999979</c:v>
                </c:pt>
                <c:pt idx="1353">
                  <c:v>0.73200000000000021</c:v>
                </c:pt>
                <c:pt idx="1354">
                  <c:v>0.73800000000000043</c:v>
                </c:pt>
                <c:pt idx="1355">
                  <c:v>0.70800000000000018</c:v>
                </c:pt>
                <c:pt idx="1356">
                  <c:v>0.62399999999999967</c:v>
                </c:pt>
                <c:pt idx="1357">
                  <c:v>0.63999999999999968</c:v>
                </c:pt>
                <c:pt idx="1358">
                  <c:v>0.6720000000000006</c:v>
                </c:pt>
                <c:pt idx="1359">
                  <c:v>0.72000000000000064</c:v>
                </c:pt>
                <c:pt idx="1360">
                  <c:v>0.79250000000000043</c:v>
                </c:pt>
                <c:pt idx="1361">
                  <c:v>0.79800000000000004</c:v>
                </c:pt>
                <c:pt idx="1362">
                  <c:v>0.75</c:v>
                </c:pt>
                <c:pt idx="1363">
                  <c:v>0.8019999999999996</c:v>
                </c:pt>
                <c:pt idx="1364">
                  <c:v>0.84999999999999964</c:v>
                </c:pt>
                <c:pt idx="1365">
                  <c:v>0.89749999999999996</c:v>
                </c:pt>
                <c:pt idx="1366">
                  <c:v>0.88000000000000078</c:v>
                </c:pt>
                <c:pt idx="1367">
                  <c:v>0.82200000000000006</c:v>
                </c:pt>
                <c:pt idx="1368">
                  <c:v>0.79400000000000048</c:v>
                </c:pt>
                <c:pt idx="1369">
                  <c:v>0.82600000000000051</c:v>
                </c:pt>
                <c:pt idx="1370">
                  <c:v>0.87999999999999989</c:v>
                </c:pt>
                <c:pt idx="1371">
                  <c:v>0.90800000000000036</c:v>
                </c:pt>
                <c:pt idx="1372">
                  <c:v>0.92400000000000038</c:v>
                </c:pt>
                <c:pt idx="1373">
                  <c:v>0.91000000000000014</c:v>
                </c:pt>
                <c:pt idx="1374">
                  <c:v>0.85000000000000053</c:v>
                </c:pt>
                <c:pt idx="1375">
                  <c:v>0.92600000000000016</c:v>
                </c:pt>
                <c:pt idx="1376">
                  <c:v>0.9139999999999997</c:v>
                </c:pt>
                <c:pt idx="1377">
                  <c:v>0.89599999999999991</c:v>
                </c:pt>
                <c:pt idx="1378">
                  <c:v>0.90000000000000036</c:v>
                </c:pt>
                <c:pt idx="1379">
                  <c:v>0.85749999999999993</c:v>
                </c:pt>
                <c:pt idx="1380">
                  <c:v>0.87600000000000033</c:v>
                </c:pt>
                <c:pt idx="1381">
                  <c:v>0.93599999999999994</c:v>
                </c:pt>
                <c:pt idx="1382">
                  <c:v>1.0019999999999998</c:v>
                </c:pt>
                <c:pt idx="1383">
                  <c:v>0.96999999999999975</c:v>
                </c:pt>
                <c:pt idx="1384">
                  <c:v>0.95600000000000041</c:v>
                </c:pt>
                <c:pt idx="1385">
                  <c:v>0.96</c:v>
                </c:pt>
                <c:pt idx="1386">
                  <c:v>0.89749999999999996</c:v>
                </c:pt>
                <c:pt idx="1387">
                  <c:v>0.83750000000000036</c:v>
                </c:pt>
                <c:pt idx="1388">
                  <c:v>0.8879999999999999</c:v>
                </c:pt>
                <c:pt idx="1389">
                  <c:v>0.84999999999999964</c:v>
                </c:pt>
                <c:pt idx="1390">
                  <c:v>0.72799999999999976</c:v>
                </c:pt>
                <c:pt idx="1391">
                  <c:v>0.70750000000000046</c:v>
                </c:pt>
                <c:pt idx="1392">
                  <c:v>0.74599999999999955</c:v>
                </c:pt>
                <c:pt idx="1393">
                  <c:v>0.77000000000000046</c:v>
                </c:pt>
                <c:pt idx="1394">
                  <c:v>0.85400000000000009</c:v>
                </c:pt>
                <c:pt idx="1395">
                  <c:v>0.94599999999999973</c:v>
                </c:pt>
                <c:pt idx="1396">
                  <c:v>0.99199999999999999</c:v>
                </c:pt>
                <c:pt idx="1397">
                  <c:v>0.98500000000000032</c:v>
                </c:pt>
                <c:pt idx="1398">
                  <c:v>0.98399999999999999</c:v>
                </c:pt>
                <c:pt idx="1399">
                  <c:v>1.0039999999999996</c:v>
                </c:pt>
                <c:pt idx="1400">
                  <c:v>1.008</c:v>
                </c:pt>
                <c:pt idx="1401">
                  <c:v>0.99599999999999955</c:v>
                </c:pt>
                <c:pt idx="1402">
                  <c:v>0.99599999999999955</c:v>
                </c:pt>
                <c:pt idx="1403">
                  <c:v>0.9925000000000006</c:v>
                </c:pt>
                <c:pt idx="1404">
                  <c:v>1.032</c:v>
                </c:pt>
                <c:pt idx="1405">
                  <c:v>0.98800000000000043</c:v>
                </c:pt>
                <c:pt idx="1406">
                  <c:v>0.94599999999999973</c:v>
                </c:pt>
                <c:pt idx="1407">
                  <c:v>0.9319999999999995</c:v>
                </c:pt>
                <c:pt idx="1408">
                  <c:v>0.95600000000000041</c:v>
                </c:pt>
                <c:pt idx="1409">
                  <c:v>0.99199999999999999</c:v>
                </c:pt>
                <c:pt idx="1410">
                  <c:v>1.008</c:v>
                </c:pt>
                <c:pt idx="1411">
                  <c:v>1.048</c:v>
                </c:pt>
                <c:pt idx="1412">
                  <c:v>1.0299999999999994</c:v>
                </c:pt>
                <c:pt idx="1413">
                  <c:v>1.0739999999999998</c:v>
                </c:pt>
                <c:pt idx="1414">
                  <c:v>1.1299999999999999</c:v>
                </c:pt>
                <c:pt idx="1415">
                  <c:v>1.1340000000000003</c:v>
                </c:pt>
                <c:pt idx="1416">
                  <c:v>1.0700000000000003</c:v>
                </c:pt>
                <c:pt idx="1417">
                  <c:v>1.0650000000000004</c:v>
                </c:pt>
                <c:pt idx="1418">
                  <c:v>1.0599999999999996</c:v>
                </c:pt>
                <c:pt idx="1419">
                  <c:v>1.0840000000000005</c:v>
                </c:pt>
                <c:pt idx="1420">
                  <c:v>1.1539999999999999</c:v>
                </c:pt>
                <c:pt idx="1421">
                  <c:v>1.1019999999999994</c:v>
                </c:pt>
                <c:pt idx="1422">
                  <c:v>1.016</c:v>
                </c:pt>
                <c:pt idx="1423">
                  <c:v>1.008</c:v>
                </c:pt>
                <c:pt idx="1424">
                  <c:v>0.98599999999999977</c:v>
                </c:pt>
                <c:pt idx="1425">
                  <c:v>0.8620000000000001</c:v>
                </c:pt>
                <c:pt idx="1426">
                  <c:v>0.90000000000000036</c:v>
                </c:pt>
                <c:pt idx="1427">
                  <c:v>0.91599999999999948</c:v>
                </c:pt>
                <c:pt idx="1428">
                  <c:v>0.95800000000000018</c:v>
                </c:pt>
                <c:pt idx="1429">
                  <c:v>0.9319999999999995</c:v>
                </c:pt>
                <c:pt idx="1430">
                  <c:v>0.92199999999999971</c:v>
                </c:pt>
                <c:pt idx="1431">
                  <c:v>0.93250000000000011</c:v>
                </c:pt>
                <c:pt idx="1432">
                  <c:v>0.83999999999999986</c:v>
                </c:pt>
                <c:pt idx="1433">
                  <c:v>0.81799999999999962</c:v>
                </c:pt>
                <c:pt idx="1434">
                  <c:v>0.71</c:v>
                </c:pt>
                <c:pt idx="1435">
                  <c:v>0.60199999999999942</c:v>
                </c:pt>
                <c:pt idx="1436">
                  <c:v>0.54499999999999993</c:v>
                </c:pt>
                <c:pt idx="1437">
                  <c:v>0.57399999999999984</c:v>
                </c:pt>
                <c:pt idx="1438">
                  <c:v>0.45249999999999968</c:v>
                </c:pt>
                <c:pt idx="1439">
                  <c:v>0.42749999999999932</c:v>
                </c:pt>
                <c:pt idx="1440">
                  <c:v>0.48399999999999999</c:v>
                </c:pt>
                <c:pt idx="1441">
                  <c:v>0.38200000000000056</c:v>
                </c:pt>
                <c:pt idx="1442">
                  <c:v>0.33399999999999963</c:v>
                </c:pt>
                <c:pt idx="1443">
                  <c:v>0.42399999999999949</c:v>
                </c:pt>
                <c:pt idx="1444">
                  <c:v>0.48500000000000032</c:v>
                </c:pt>
                <c:pt idx="1445">
                  <c:v>0.52799999999999958</c:v>
                </c:pt>
                <c:pt idx="1446">
                  <c:v>0.51799999999999979</c:v>
                </c:pt>
                <c:pt idx="1447">
                  <c:v>0.50199999999999978</c:v>
                </c:pt>
                <c:pt idx="1448">
                  <c:v>0.46199999999999974</c:v>
                </c:pt>
                <c:pt idx="1449">
                  <c:v>0.40200000000000014</c:v>
                </c:pt>
                <c:pt idx="1450">
                  <c:v>0.44749999999999979</c:v>
                </c:pt>
                <c:pt idx="1451">
                  <c:v>0.49199999999999999</c:v>
                </c:pt>
                <c:pt idx="1452">
                  <c:v>0.57000000000000028</c:v>
                </c:pt>
                <c:pt idx="1453">
                  <c:v>0.60000000000000053</c:v>
                </c:pt>
                <c:pt idx="1454">
                  <c:v>0.55999999999999961</c:v>
                </c:pt>
                <c:pt idx="1455">
                  <c:v>0.57000000000000028</c:v>
                </c:pt>
                <c:pt idx="1456">
                  <c:v>0.65000000000000036</c:v>
                </c:pt>
                <c:pt idx="1457">
                  <c:v>0.70599999999999952</c:v>
                </c:pt>
                <c:pt idx="1458">
                  <c:v>0.71199999999999974</c:v>
                </c:pt>
                <c:pt idx="1459">
                  <c:v>0.79599999999999937</c:v>
                </c:pt>
                <c:pt idx="1460">
                  <c:v>0.79999999999999982</c:v>
                </c:pt>
                <c:pt idx="1461">
                  <c:v>0.73800000000000043</c:v>
                </c:pt>
                <c:pt idx="1462">
                  <c:v>0.73599999999999977</c:v>
                </c:pt>
                <c:pt idx="1463">
                  <c:v>0.62800000000000011</c:v>
                </c:pt>
                <c:pt idx="1464">
                  <c:v>0.59749999999999925</c:v>
                </c:pt>
                <c:pt idx="1465">
                  <c:v>0.52400000000000002</c:v>
                </c:pt>
                <c:pt idx="1466">
                  <c:v>0.51600000000000001</c:v>
                </c:pt>
                <c:pt idx="1467">
                  <c:v>0.54800000000000004</c:v>
                </c:pt>
                <c:pt idx="1468">
                  <c:v>0.50399999999999956</c:v>
                </c:pt>
                <c:pt idx="1469">
                  <c:v>0.51999999999999957</c:v>
                </c:pt>
                <c:pt idx="1470">
                  <c:v>0.56199999999999939</c:v>
                </c:pt>
                <c:pt idx="1471">
                  <c:v>0.60400000000000009</c:v>
                </c:pt>
                <c:pt idx="1472">
                  <c:v>0.66799999999999926</c:v>
                </c:pt>
                <c:pt idx="1473">
                  <c:v>0.76600000000000001</c:v>
                </c:pt>
                <c:pt idx="1474">
                  <c:v>0.78999999999999915</c:v>
                </c:pt>
                <c:pt idx="1475">
                  <c:v>0.8620000000000001</c:v>
                </c:pt>
                <c:pt idx="1476">
                  <c:v>0.79750000000000032</c:v>
                </c:pt>
                <c:pt idx="1477">
                  <c:v>0.73799999999999955</c:v>
                </c:pt>
                <c:pt idx="1478">
                  <c:v>0.76600000000000001</c:v>
                </c:pt>
                <c:pt idx="1479">
                  <c:v>0.79</c:v>
                </c:pt>
                <c:pt idx="1480">
                  <c:v>0.7159999999999993</c:v>
                </c:pt>
                <c:pt idx="1481">
                  <c:v>0.80600000000000005</c:v>
                </c:pt>
                <c:pt idx="1482">
                  <c:v>0.79599999999999937</c:v>
                </c:pt>
                <c:pt idx="1483">
                  <c:v>0.8199999999999994</c:v>
                </c:pt>
                <c:pt idx="1484">
                  <c:v>0.78000000000000025</c:v>
                </c:pt>
                <c:pt idx="1485">
                  <c:v>0.76600000000000001</c:v>
                </c:pt>
                <c:pt idx="1486">
                  <c:v>0.73799999999999955</c:v>
                </c:pt>
                <c:pt idx="1487">
                  <c:v>0.83399999999999963</c:v>
                </c:pt>
                <c:pt idx="1488">
                  <c:v>0.71999999999999975</c:v>
                </c:pt>
                <c:pt idx="1489">
                  <c:v>0.68599999999999994</c:v>
                </c:pt>
                <c:pt idx="1490">
                  <c:v>0.62249999999999961</c:v>
                </c:pt>
                <c:pt idx="1491">
                  <c:v>0.59750000000000014</c:v>
                </c:pt>
                <c:pt idx="1492">
                  <c:v>0.70199999999999996</c:v>
                </c:pt>
                <c:pt idx="1493">
                  <c:v>0.61799999999999944</c:v>
                </c:pt>
                <c:pt idx="1494">
                  <c:v>0.69200000000000017</c:v>
                </c:pt>
                <c:pt idx="1495">
                  <c:v>1.0040000000000004</c:v>
                </c:pt>
                <c:pt idx="1496">
                  <c:v>1.2850000000000001</c:v>
                </c:pt>
                <c:pt idx="1497">
                  <c:v>1.3959999999999999</c:v>
                </c:pt>
                <c:pt idx="1498">
                  <c:v>1.5750000000000002</c:v>
                </c:pt>
                <c:pt idx="1499">
                  <c:v>1.6539999999999999</c:v>
                </c:pt>
                <c:pt idx="1500">
                  <c:v>1.6399999999999997</c:v>
                </c:pt>
                <c:pt idx="1501">
                  <c:v>1.6059999999999999</c:v>
                </c:pt>
                <c:pt idx="1502">
                  <c:v>1.6124999999999998</c:v>
                </c:pt>
                <c:pt idx="1503">
                  <c:v>1.6560000000000006</c:v>
                </c:pt>
                <c:pt idx="1504">
                  <c:v>1.6840000000000002</c:v>
                </c:pt>
                <c:pt idx="1505">
                  <c:v>1.6879999999999997</c:v>
                </c:pt>
                <c:pt idx="1506">
                  <c:v>1.7199999999999998</c:v>
                </c:pt>
                <c:pt idx="1507">
                  <c:v>1.7075000000000005</c:v>
                </c:pt>
                <c:pt idx="1508">
                  <c:v>1.6440000000000001</c:v>
                </c:pt>
                <c:pt idx="1509">
                  <c:v>1.6619999999999999</c:v>
                </c:pt>
                <c:pt idx="1510">
                  <c:v>1.6100000000000003</c:v>
                </c:pt>
                <c:pt idx="1511">
                  <c:v>1.7039999999999997</c:v>
                </c:pt>
                <c:pt idx="1512">
                  <c:v>1.7379999999999995</c:v>
                </c:pt>
                <c:pt idx="1513">
                  <c:v>1.7480000000000002</c:v>
                </c:pt>
                <c:pt idx="1514">
                  <c:v>1.8180000000000005</c:v>
                </c:pt>
                <c:pt idx="1515">
                  <c:v>1.8760000000000003</c:v>
                </c:pt>
                <c:pt idx="1516">
                  <c:v>1.8450000000000006</c:v>
                </c:pt>
                <c:pt idx="1517">
                  <c:v>1.806</c:v>
                </c:pt>
                <c:pt idx="1518">
                  <c:v>1.8680000000000003</c:v>
                </c:pt>
                <c:pt idx="1519">
                  <c:v>1.8959999999999999</c:v>
                </c:pt>
                <c:pt idx="1520">
                  <c:v>1.8079999999999998</c:v>
                </c:pt>
                <c:pt idx="1521">
                  <c:v>1.7725</c:v>
                </c:pt>
                <c:pt idx="1522">
                  <c:v>1.8480000000000008</c:v>
                </c:pt>
                <c:pt idx="1523">
                  <c:v>1.8220000000000001</c:v>
                </c:pt>
                <c:pt idx="1524">
                  <c:v>1.8859999999999992</c:v>
                </c:pt>
                <c:pt idx="1525">
                  <c:v>1.9359999999999999</c:v>
                </c:pt>
                <c:pt idx="1526">
                  <c:v>1.9649999999999999</c:v>
                </c:pt>
                <c:pt idx="1527">
                  <c:v>2.1239999999999997</c:v>
                </c:pt>
                <c:pt idx="1528">
                  <c:v>2.234</c:v>
                </c:pt>
                <c:pt idx="1529">
                  <c:v>2.2640000000000002</c:v>
                </c:pt>
                <c:pt idx="1530">
                  <c:v>2.2675000000000001</c:v>
                </c:pt>
                <c:pt idx="1531">
                  <c:v>2.1619999999999999</c:v>
                </c:pt>
                <c:pt idx="1532">
                  <c:v>2.1420000000000003</c:v>
                </c:pt>
                <c:pt idx="1533">
                  <c:v>2.1280000000000001</c:v>
                </c:pt>
                <c:pt idx="1534">
                  <c:v>2.13</c:v>
                </c:pt>
                <c:pt idx="1535">
                  <c:v>2.1475</c:v>
                </c:pt>
                <c:pt idx="1536">
                  <c:v>2.0760000000000001</c:v>
                </c:pt>
                <c:pt idx="1537">
                  <c:v>2.0880000000000001</c:v>
                </c:pt>
                <c:pt idx="1538">
                  <c:v>2.1360000000000001</c:v>
                </c:pt>
                <c:pt idx="1539">
                  <c:v>2.2300000000000004</c:v>
                </c:pt>
                <c:pt idx="1540">
                  <c:v>2.2300000000000004</c:v>
                </c:pt>
                <c:pt idx="1541">
                  <c:v>2.17</c:v>
                </c:pt>
                <c:pt idx="1542">
                  <c:v>2.214</c:v>
                </c:pt>
                <c:pt idx="1543">
                  <c:v>2.1539999999999999</c:v>
                </c:pt>
                <c:pt idx="1544">
                  <c:v>2.1825000000000001</c:v>
                </c:pt>
                <c:pt idx="1545">
                  <c:v>2.2079999999999997</c:v>
                </c:pt>
                <c:pt idx="1546">
                  <c:v>2.1120000000000001</c:v>
                </c:pt>
                <c:pt idx="1547">
                  <c:v>2.1820000000000004</c:v>
                </c:pt>
                <c:pt idx="1548">
                  <c:v>2.2249999999999996</c:v>
                </c:pt>
                <c:pt idx="1549">
                  <c:v>2.1319999999999997</c:v>
                </c:pt>
                <c:pt idx="1550">
                  <c:v>2.1324999999999998</c:v>
                </c:pt>
                <c:pt idx="1551">
                  <c:v>2.0939999999999999</c:v>
                </c:pt>
                <c:pt idx="1552">
                  <c:v>1.9739999999999998</c:v>
                </c:pt>
                <c:pt idx="1553">
                  <c:v>1.9180000000000001</c:v>
                </c:pt>
                <c:pt idx="1554">
                  <c:v>1.8825000000000003</c:v>
                </c:pt>
                <c:pt idx="1555">
                  <c:v>1.9719999999999995</c:v>
                </c:pt>
                <c:pt idx="1556">
                  <c:v>1.9859999999999998</c:v>
                </c:pt>
                <c:pt idx="1557">
                  <c:v>2.044</c:v>
                </c:pt>
                <c:pt idx="1558">
                  <c:v>1.972</c:v>
                </c:pt>
                <c:pt idx="1559">
                  <c:v>1.9575000000000005</c:v>
                </c:pt>
                <c:pt idx="1560">
                  <c:v>2.0779999999999998</c:v>
                </c:pt>
                <c:pt idx="1561">
                  <c:v>2.1439999999999997</c:v>
                </c:pt>
                <c:pt idx="1562">
                  <c:v>2.2559999999999998</c:v>
                </c:pt>
                <c:pt idx="1563">
                  <c:v>2.2979999999999996</c:v>
                </c:pt>
                <c:pt idx="1564">
                  <c:v>2.3000000000000003</c:v>
                </c:pt>
                <c:pt idx="1565">
                  <c:v>2.3120000000000003</c:v>
                </c:pt>
                <c:pt idx="1566">
                  <c:v>2.2980000000000005</c:v>
                </c:pt>
                <c:pt idx="1567">
                  <c:v>2.3239999999999998</c:v>
                </c:pt>
                <c:pt idx="1568">
                  <c:v>2.3650000000000002</c:v>
                </c:pt>
                <c:pt idx="1569">
                  <c:v>2.3660000000000001</c:v>
                </c:pt>
                <c:pt idx="1570">
                  <c:v>2.3660000000000005</c:v>
                </c:pt>
                <c:pt idx="1571">
                  <c:v>2.472</c:v>
                </c:pt>
                <c:pt idx="1572">
                  <c:v>2.444</c:v>
                </c:pt>
                <c:pt idx="1573">
                  <c:v>2.4875000000000003</c:v>
                </c:pt>
                <c:pt idx="1574">
                  <c:v>2.5940000000000003</c:v>
                </c:pt>
                <c:pt idx="1575">
                  <c:v>2.7119999999999997</c:v>
                </c:pt>
                <c:pt idx="1576">
                  <c:v>2.6900000000000004</c:v>
                </c:pt>
                <c:pt idx="1577">
                  <c:v>2.6920000000000002</c:v>
                </c:pt>
                <c:pt idx="1578">
                  <c:v>2.7520000000000002</c:v>
                </c:pt>
                <c:pt idx="1579">
                  <c:v>2.6840000000000002</c:v>
                </c:pt>
                <c:pt idx="1580">
                  <c:v>2.69</c:v>
                </c:pt>
                <c:pt idx="1581">
                  <c:v>2.7549999999999999</c:v>
                </c:pt>
                <c:pt idx="1582">
                  <c:v>2.75</c:v>
                </c:pt>
                <c:pt idx="1583">
                  <c:v>2.6779999999999999</c:v>
                </c:pt>
                <c:pt idx="1584">
                  <c:v>2.67</c:v>
                </c:pt>
                <c:pt idx="1585">
                  <c:v>2.5720000000000001</c:v>
                </c:pt>
                <c:pt idx="1586">
                  <c:v>2.6000000000000005</c:v>
                </c:pt>
                <c:pt idx="1587">
                  <c:v>2.7040000000000002</c:v>
                </c:pt>
                <c:pt idx="1588">
                  <c:v>2.8775000000000004</c:v>
                </c:pt>
                <c:pt idx="1589">
                  <c:v>2.9259999999999997</c:v>
                </c:pt>
                <c:pt idx="1590">
                  <c:v>2.9860000000000002</c:v>
                </c:pt>
                <c:pt idx="1591">
                  <c:v>3.0500000000000003</c:v>
                </c:pt>
                <c:pt idx="1592">
                  <c:v>3.1225000000000001</c:v>
                </c:pt>
                <c:pt idx="1593">
                  <c:v>3.1799999999999997</c:v>
                </c:pt>
                <c:pt idx="1594">
                  <c:v>3.0659999999999998</c:v>
                </c:pt>
                <c:pt idx="1595">
                  <c:v>3.0824999999999996</c:v>
                </c:pt>
                <c:pt idx="1596">
                  <c:v>3.04</c:v>
                </c:pt>
                <c:pt idx="1597">
                  <c:v>3.036</c:v>
                </c:pt>
                <c:pt idx="1598">
                  <c:v>3.0519999999999996</c:v>
                </c:pt>
                <c:pt idx="1599">
                  <c:v>3.0959999999999996</c:v>
                </c:pt>
                <c:pt idx="1600">
                  <c:v>3.1074999999999999</c:v>
                </c:pt>
                <c:pt idx="1601">
                  <c:v>3.1040000000000001</c:v>
                </c:pt>
                <c:pt idx="1602">
                  <c:v>3.2424999999999997</c:v>
                </c:pt>
                <c:pt idx="1603">
                  <c:v>3.3180000000000001</c:v>
                </c:pt>
                <c:pt idx="1604">
                  <c:v>3.2759999999999998</c:v>
                </c:pt>
                <c:pt idx="1605">
                  <c:v>3.3019999999999996</c:v>
                </c:pt>
                <c:pt idx="1606">
                  <c:v>3.2749999999999995</c:v>
                </c:pt>
                <c:pt idx="1607">
                  <c:v>3.2960000000000003</c:v>
                </c:pt>
                <c:pt idx="1608">
                  <c:v>3.3000000000000003</c:v>
                </c:pt>
                <c:pt idx="1609">
                  <c:v>3.3139999999999996</c:v>
                </c:pt>
                <c:pt idx="1610">
                  <c:v>3.234</c:v>
                </c:pt>
                <c:pt idx="1611">
                  <c:v>3.1525000000000003</c:v>
                </c:pt>
                <c:pt idx="1612">
                  <c:v>3.14</c:v>
                </c:pt>
                <c:pt idx="1613">
                  <c:v>3.1539999999999999</c:v>
                </c:pt>
                <c:pt idx="1614">
                  <c:v>3.0979999999999999</c:v>
                </c:pt>
                <c:pt idx="1615">
                  <c:v>3.09</c:v>
                </c:pt>
                <c:pt idx="1616">
                  <c:v>3.1059999999999999</c:v>
                </c:pt>
                <c:pt idx="1617">
                  <c:v>3.0920000000000005</c:v>
                </c:pt>
                <c:pt idx="1618">
                  <c:v>3.2859999999999996</c:v>
                </c:pt>
                <c:pt idx="1619">
                  <c:v>3.3899999999999997</c:v>
                </c:pt>
                <c:pt idx="1620">
                  <c:v>3.2679999999999998</c:v>
                </c:pt>
                <c:pt idx="1621">
                  <c:v>3.1149999999999998</c:v>
                </c:pt>
                <c:pt idx="1622">
                  <c:v>3.0599999999999996</c:v>
                </c:pt>
                <c:pt idx="1623">
                  <c:v>3.1159999999999997</c:v>
                </c:pt>
                <c:pt idx="1624">
                  <c:v>3.1379999999999999</c:v>
                </c:pt>
                <c:pt idx="1625">
                  <c:v>3.0739999999999998</c:v>
                </c:pt>
                <c:pt idx="1626">
                  <c:v>3.13</c:v>
                </c:pt>
                <c:pt idx="1627">
                  <c:v>3.1739999999999995</c:v>
                </c:pt>
                <c:pt idx="1628">
                  <c:v>3.226</c:v>
                </c:pt>
                <c:pt idx="1629">
                  <c:v>3.25</c:v>
                </c:pt>
                <c:pt idx="1630">
                  <c:v>3.2439999999999998</c:v>
                </c:pt>
                <c:pt idx="1631">
                  <c:v>3.2519999999999998</c:v>
                </c:pt>
                <c:pt idx="1632">
                  <c:v>3.2374999999999998</c:v>
                </c:pt>
                <c:pt idx="1633">
                  <c:v>3.1440000000000001</c:v>
                </c:pt>
                <c:pt idx="1634">
                  <c:v>2.984</c:v>
                </c:pt>
                <c:pt idx="1635">
                  <c:v>2.9139999999999997</c:v>
                </c:pt>
                <c:pt idx="1636">
                  <c:v>2.8940000000000001</c:v>
                </c:pt>
                <c:pt idx="1637">
                  <c:v>2.8959999999999999</c:v>
                </c:pt>
                <c:pt idx="1638">
                  <c:v>2.8940000000000001</c:v>
                </c:pt>
                <c:pt idx="1639">
                  <c:v>2.96</c:v>
                </c:pt>
                <c:pt idx="1640">
                  <c:v>3.0650000000000004</c:v>
                </c:pt>
                <c:pt idx="1641">
                  <c:v>3.1179999999999994</c:v>
                </c:pt>
                <c:pt idx="1642">
                  <c:v>3.0619999999999994</c:v>
                </c:pt>
                <c:pt idx="1643">
                  <c:v>3.0279999999999996</c:v>
                </c:pt>
                <c:pt idx="1644">
                  <c:v>3</c:v>
                </c:pt>
                <c:pt idx="1645">
                  <c:v>2.8699999999999992</c:v>
                </c:pt>
                <c:pt idx="1646">
                  <c:v>2.7359999999999998</c:v>
                </c:pt>
                <c:pt idx="1647">
                  <c:v>2.6375000000000002</c:v>
                </c:pt>
                <c:pt idx="1648">
                  <c:v>2.6875</c:v>
                </c:pt>
                <c:pt idx="1649">
                  <c:v>2.7839999999999998</c:v>
                </c:pt>
                <c:pt idx="1650">
                  <c:v>2.7679999999999998</c:v>
                </c:pt>
                <c:pt idx="1651">
                  <c:v>2.6400000000000006</c:v>
                </c:pt>
                <c:pt idx="1652">
                  <c:v>2.6775000000000002</c:v>
                </c:pt>
                <c:pt idx="1653">
                  <c:v>2.5659999999999998</c:v>
                </c:pt>
                <c:pt idx="1654">
                  <c:v>2.4050000000000002</c:v>
                </c:pt>
                <c:pt idx="1655">
                  <c:v>2.484</c:v>
                </c:pt>
                <c:pt idx="1656">
                  <c:v>2.37</c:v>
                </c:pt>
                <c:pt idx="1657">
                  <c:v>2.2759999999999998</c:v>
                </c:pt>
                <c:pt idx="1658">
                  <c:v>2.1674999999999995</c:v>
                </c:pt>
                <c:pt idx="1659">
                  <c:v>2.1240000000000006</c:v>
                </c:pt>
                <c:pt idx="1660">
                  <c:v>2.048</c:v>
                </c:pt>
                <c:pt idx="1661">
                  <c:v>2.0460000000000003</c:v>
                </c:pt>
                <c:pt idx="1662">
                  <c:v>2.048</c:v>
                </c:pt>
                <c:pt idx="1663">
                  <c:v>2.1220000000000008</c:v>
                </c:pt>
                <c:pt idx="1664">
                  <c:v>2.1050000000000004</c:v>
                </c:pt>
                <c:pt idx="1665">
                  <c:v>2.0960000000000001</c:v>
                </c:pt>
                <c:pt idx="1666">
                  <c:v>2.1980000000000004</c:v>
                </c:pt>
                <c:pt idx="1667">
                  <c:v>2.1479999999999997</c:v>
                </c:pt>
                <c:pt idx="1668">
                  <c:v>2.0960000000000001</c:v>
                </c:pt>
                <c:pt idx="1669">
                  <c:v>1.9939999999999998</c:v>
                </c:pt>
                <c:pt idx="1670">
                  <c:v>1.9560000000000004</c:v>
                </c:pt>
                <c:pt idx="1671">
                  <c:v>1.9680000000000009</c:v>
                </c:pt>
                <c:pt idx="1672">
                  <c:v>2.0259999999999989</c:v>
                </c:pt>
                <c:pt idx="1673">
                  <c:v>1.8875000000000011</c:v>
                </c:pt>
                <c:pt idx="1674">
                  <c:v>1.9460000000000006</c:v>
                </c:pt>
                <c:pt idx="1675">
                  <c:v>1.9400000000000004</c:v>
                </c:pt>
                <c:pt idx="1676">
                  <c:v>1.9160000000000004</c:v>
                </c:pt>
                <c:pt idx="1677">
                  <c:v>1.9000000000000004</c:v>
                </c:pt>
                <c:pt idx="1678">
                  <c:v>1.9249999999999998</c:v>
                </c:pt>
                <c:pt idx="1679">
                  <c:v>1.9299999999999997</c:v>
                </c:pt>
                <c:pt idx="1680">
                  <c:v>1.9740000000000002</c:v>
                </c:pt>
                <c:pt idx="1681">
                  <c:v>1.9260000000000002</c:v>
                </c:pt>
                <c:pt idx="1682">
                  <c:v>1.9160000000000004</c:v>
                </c:pt>
                <c:pt idx="1683">
                  <c:v>1.8460000000000001</c:v>
                </c:pt>
                <c:pt idx="1684">
                  <c:v>1.7380000000000004</c:v>
                </c:pt>
                <c:pt idx="1685">
                  <c:v>1.8179999999999996</c:v>
                </c:pt>
                <c:pt idx="1686">
                  <c:v>1.7700000000000005</c:v>
                </c:pt>
                <c:pt idx="1687">
                  <c:v>1.7599999999999998</c:v>
                </c:pt>
                <c:pt idx="1688">
                  <c:v>1.7700000000000005</c:v>
                </c:pt>
                <c:pt idx="1689">
                  <c:v>1.7359999999999998</c:v>
                </c:pt>
                <c:pt idx="1690">
                  <c:v>1.6219999999999999</c:v>
                </c:pt>
                <c:pt idx="1691">
                  <c:v>1.6000000000000005</c:v>
                </c:pt>
                <c:pt idx="1692">
                  <c:v>1.5575000000000001</c:v>
                </c:pt>
                <c:pt idx="1693">
                  <c:v>1.5839999999999996</c:v>
                </c:pt>
                <c:pt idx="1694">
                  <c:v>1.5960000000000001</c:v>
                </c:pt>
                <c:pt idx="1695">
                  <c:v>1.5019999999999998</c:v>
                </c:pt>
                <c:pt idx="1696">
                  <c:v>1.4600000000000009</c:v>
                </c:pt>
                <c:pt idx="1697">
                  <c:v>1.5380000000000003</c:v>
                </c:pt>
                <c:pt idx="1698">
                  <c:v>1.4739999999999993</c:v>
                </c:pt>
                <c:pt idx="1699">
                  <c:v>1.2225000000000001</c:v>
                </c:pt>
                <c:pt idx="1700">
                  <c:v>1.2050000000000001</c:v>
                </c:pt>
                <c:pt idx="1701">
                  <c:v>1.0700000000000003</c:v>
                </c:pt>
                <c:pt idx="1702">
                  <c:v>0.89200000000000035</c:v>
                </c:pt>
                <c:pt idx="1703">
                  <c:v>0.91999999999999904</c:v>
                </c:pt>
                <c:pt idx="1704">
                  <c:v>0.98399999999999999</c:v>
                </c:pt>
                <c:pt idx="1705">
                  <c:v>1.0125000000000002</c:v>
                </c:pt>
                <c:pt idx="1706">
                  <c:v>1.0499999999999998</c:v>
                </c:pt>
                <c:pt idx="1707">
                  <c:v>1.1859999999999999</c:v>
                </c:pt>
                <c:pt idx="1708">
                  <c:v>1.226</c:v>
                </c:pt>
                <c:pt idx="1709">
                  <c:v>1.1399999999999997</c:v>
                </c:pt>
                <c:pt idx="1710">
                  <c:v>1.1560000000000006</c:v>
                </c:pt>
                <c:pt idx="1711">
                  <c:v>1.2524999999999995</c:v>
                </c:pt>
                <c:pt idx="1712">
                  <c:v>1.1100000000000003</c:v>
                </c:pt>
                <c:pt idx="1713">
                  <c:v>1.1720000000000006</c:v>
                </c:pt>
                <c:pt idx="1714">
                  <c:v>1.1500000000000004</c:v>
                </c:pt>
                <c:pt idx="1715">
                  <c:v>1.0839999999999996</c:v>
                </c:pt>
                <c:pt idx="1716">
                  <c:v>1.1099999999999994</c:v>
                </c:pt>
                <c:pt idx="1717">
                  <c:v>1.0260000000000007</c:v>
                </c:pt>
                <c:pt idx="1718">
                  <c:v>0.99600000000000044</c:v>
                </c:pt>
                <c:pt idx="1719">
                  <c:v>0.98800000000000043</c:v>
                </c:pt>
                <c:pt idx="1720">
                  <c:v>1.0200000000000005</c:v>
                </c:pt>
                <c:pt idx="1721">
                  <c:v>0.69399999999999995</c:v>
                </c:pt>
                <c:pt idx="1722">
                  <c:v>0.62999999999999901</c:v>
                </c:pt>
                <c:pt idx="1723">
                  <c:v>0.60400000000000009</c:v>
                </c:pt>
                <c:pt idx="1724">
                  <c:v>0.44200000000000017</c:v>
                </c:pt>
                <c:pt idx="1725">
                  <c:v>0.38250000000000028</c:v>
                </c:pt>
                <c:pt idx="1726">
                  <c:v>0.38400000000000034</c:v>
                </c:pt>
                <c:pt idx="1727">
                  <c:v>0.38200000000000145</c:v>
                </c:pt>
                <c:pt idx="1728">
                  <c:v>0.38999999999999879</c:v>
                </c:pt>
                <c:pt idx="1729">
                  <c:v>0.38000000000000078</c:v>
                </c:pt>
                <c:pt idx="1730">
                  <c:v>0.40249999999999986</c:v>
                </c:pt>
                <c:pt idx="1731">
                  <c:v>0.4480000000000004</c:v>
                </c:pt>
                <c:pt idx="1732">
                  <c:v>0.43399999999999928</c:v>
                </c:pt>
                <c:pt idx="1733">
                  <c:v>0.45400000000000063</c:v>
                </c:pt>
                <c:pt idx="1734">
                  <c:v>0.45400000000000063</c:v>
                </c:pt>
                <c:pt idx="1735">
                  <c:v>0.45799999999999841</c:v>
                </c:pt>
                <c:pt idx="1736">
                  <c:v>0.4139999999999997</c:v>
                </c:pt>
                <c:pt idx="1737">
                  <c:v>0.32750000000000057</c:v>
                </c:pt>
                <c:pt idx="1738">
                  <c:v>0.29800000000000004</c:v>
                </c:pt>
                <c:pt idx="1739">
                  <c:v>0.22000000000000064</c:v>
                </c:pt>
                <c:pt idx="1740">
                  <c:v>0.19399999999999906</c:v>
                </c:pt>
                <c:pt idx="1741">
                  <c:v>0.23199999999999932</c:v>
                </c:pt>
                <c:pt idx="1742">
                  <c:v>0.26400000000000112</c:v>
                </c:pt>
                <c:pt idx="1743">
                  <c:v>0.36000000000000121</c:v>
                </c:pt>
                <c:pt idx="1744">
                  <c:v>0.39250000000000007</c:v>
                </c:pt>
                <c:pt idx="1745">
                  <c:v>0.34399999999999942</c:v>
                </c:pt>
                <c:pt idx="1746">
                  <c:v>0.35800000000000054</c:v>
                </c:pt>
                <c:pt idx="1747">
                  <c:v>0.37800000000000011</c:v>
                </c:pt>
                <c:pt idx="1748">
                  <c:v>0.35400000000000098</c:v>
                </c:pt>
                <c:pt idx="1749">
                  <c:v>0.27249999999999996</c:v>
                </c:pt>
                <c:pt idx="1750">
                  <c:v>0.26400000000000023</c:v>
                </c:pt>
                <c:pt idx="1751">
                  <c:v>0.15749999999999975</c:v>
                </c:pt>
                <c:pt idx="1752">
                  <c:v>0.13750000000000018</c:v>
                </c:pt>
                <c:pt idx="1753">
                  <c:v>0.12000000000000011</c:v>
                </c:pt>
                <c:pt idx="1754">
                  <c:v>8.9999999999999858E-2</c:v>
                </c:pt>
                <c:pt idx="1755">
                  <c:v>0.10400000000000009</c:v>
                </c:pt>
                <c:pt idx="1756">
                  <c:v>0.11599999999999966</c:v>
                </c:pt>
                <c:pt idx="1757">
                  <c:v>0.1875</c:v>
                </c:pt>
                <c:pt idx="1758">
                  <c:v>0.14599999999999991</c:v>
                </c:pt>
                <c:pt idx="1759">
                  <c:v>4.4000000000000483E-2</c:v>
                </c:pt>
                <c:pt idx="1760">
                  <c:v>3.0000000000000249E-2</c:v>
                </c:pt>
                <c:pt idx="1761">
                  <c:v>8.1999999999999851E-2</c:v>
                </c:pt>
                <c:pt idx="1762">
                  <c:v>0.13399999999999945</c:v>
                </c:pt>
                <c:pt idx="1763">
                  <c:v>0</c:v>
                </c:pt>
                <c:pt idx="1764">
                  <c:v>-0.1639999999999997</c:v>
                </c:pt>
                <c:pt idx="1765">
                  <c:v>-7.800000000000118E-2</c:v>
                </c:pt>
                <c:pt idx="1766">
                  <c:v>-2.4000000000000909E-2</c:v>
                </c:pt>
                <c:pt idx="1767">
                  <c:v>6.5999999999998948E-2</c:v>
                </c:pt>
                <c:pt idx="1768">
                  <c:v>-9.7500000000000142E-2</c:v>
                </c:pt>
                <c:pt idx="1769">
                  <c:v>-6.8000000000001393E-2</c:v>
                </c:pt>
                <c:pt idx="1770">
                  <c:v>-0.13400000000000034</c:v>
                </c:pt>
                <c:pt idx="1771">
                  <c:v>-0.11599999999999966</c:v>
                </c:pt>
                <c:pt idx="1772">
                  <c:v>-8.1999999999998963E-2</c:v>
                </c:pt>
                <c:pt idx="1773">
                  <c:v>9.7999999999999865E-2</c:v>
                </c:pt>
                <c:pt idx="1774">
                  <c:v>0.11399999999999988</c:v>
                </c:pt>
                <c:pt idx="1775">
                  <c:v>0.10800000000000054</c:v>
                </c:pt>
                <c:pt idx="1776">
                  <c:v>0.15800000000000036</c:v>
                </c:pt>
                <c:pt idx="1777">
                  <c:v>0.10249999999999915</c:v>
                </c:pt>
                <c:pt idx="1778">
                  <c:v>-0.14000000000000057</c:v>
                </c:pt>
                <c:pt idx="1779">
                  <c:v>-0.1899999999999995</c:v>
                </c:pt>
                <c:pt idx="1780">
                  <c:v>-0.19200000000000017</c:v>
                </c:pt>
                <c:pt idx="1781">
                  <c:v>-0.11800000000000033</c:v>
                </c:pt>
                <c:pt idx="1782">
                  <c:v>-0.22499999999999964</c:v>
                </c:pt>
                <c:pt idx="1783">
                  <c:v>-0.22799999999999976</c:v>
                </c:pt>
                <c:pt idx="1784">
                  <c:v>-0.10800000000000054</c:v>
                </c:pt>
                <c:pt idx="1785">
                  <c:v>6.0000000000002274E-3</c:v>
                </c:pt>
                <c:pt idx="1786">
                  <c:v>-8.9999999999999858E-2</c:v>
                </c:pt>
                <c:pt idx="1787">
                  <c:v>-0.13199999999999967</c:v>
                </c:pt>
                <c:pt idx="1788">
                  <c:v>-0.1379999999999999</c:v>
                </c:pt>
                <c:pt idx="1789">
                  <c:v>-0.21400000000000041</c:v>
                </c:pt>
                <c:pt idx="1790">
                  <c:v>-0.26600000000000001</c:v>
                </c:pt>
                <c:pt idx="1791">
                  <c:v>-0.34000000000000163</c:v>
                </c:pt>
                <c:pt idx="1792">
                  <c:v>-0.29000000000000092</c:v>
                </c:pt>
                <c:pt idx="1793">
                  <c:v>-0.21000000000000085</c:v>
                </c:pt>
                <c:pt idx="1794">
                  <c:v>-0.12199999999999989</c:v>
                </c:pt>
                <c:pt idx="1795">
                  <c:v>-6.7999999999999616E-2</c:v>
                </c:pt>
                <c:pt idx="1796">
                  <c:v>-9.2499999999999361E-2</c:v>
                </c:pt>
                <c:pt idx="1797">
                  <c:v>-6.1999999999999389E-2</c:v>
                </c:pt>
                <c:pt idx="1798">
                  <c:v>-9.9999999999999645E-2</c:v>
                </c:pt>
                <c:pt idx="1799">
                  <c:v>-5.400000000000027E-2</c:v>
                </c:pt>
                <c:pt idx="1800">
                  <c:v>-2.0000000000006679E-3</c:v>
                </c:pt>
                <c:pt idx="1801">
                  <c:v>6.4999999999999503E-2</c:v>
                </c:pt>
                <c:pt idx="1802">
                  <c:v>7.2000000000000952E-2</c:v>
                </c:pt>
                <c:pt idx="1803">
                  <c:v>7.4999999999999289E-2</c:v>
                </c:pt>
                <c:pt idx="1804">
                  <c:v>9.4999999999998863E-2</c:v>
                </c:pt>
                <c:pt idx="1805">
                  <c:v>8.0000000000000071E-2</c:v>
                </c:pt>
                <c:pt idx="1806">
                  <c:v>6.0000000000000497E-2</c:v>
                </c:pt>
                <c:pt idx="1807">
                  <c:v>0.14800000000000146</c:v>
                </c:pt>
                <c:pt idx="1808">
                  <c:v>0.36000000000000121</c:v>
                </c:pt>
                <c:pt idx="1809">
                  <c:v>0.39000000000000057</c:v>
                </c:pt>
                <c:pt idx="1810">
                  <c:v>0.43799999999999883</c:v>
                </c:pt>
                <c:pt idx="1811">
                  <c:v>0.55500000000000149</c:v>
                </c:pt>
                <c:pt idx="1812">
                  <c:v>0.62400000000000055</c:v>
                </c:pt>
                <c:pt idx="1813">
                  <c:v>0.6460000000000008</c:v>
                </c:pt>
                <c:pt idx="1814">
                  <c:v>0.68399999999999928</c:v>
                </c:pt>
                <c:pt idx="1815">
                  <c:v>0.74000000000000021</c:v>
                </c:pt>
                <c:pt idx="1816">
                  <c:v>0.70400000000000063</c:v>
                </c:pt>
                <c:pt idx="1817">
                  <c:v>0.80600000000000094</c:v>
                </c:pt>
                <c:pt idx="1818">
                  <c:v>0.8879999999999999</c:v>
                </c:pt>
                <c:pt idx="1819">
                  <c:v>0.91600000000000037</c:v>
                </c:pt>
                <c:pt idx="1820">
                  <c:v>0.88999999999999879</c:v>
                </c:pt>
                <c:pt idx="1821">
                  <c:v>0.97799999999999976</c:v>
                </c:pt>
                <c:pt idx="1822">
                  <c:v>1.0840000000000014</c:v>
                </c:pt>
                <c:pt idx="1823">
                  <c:v>1.0899999999999999</c:v>
                </c:pt>
                <c:pt idx="1824">
                  <c:v>1.0960000000000001</c:v>
                </c:pt>
                <c:pt idx="1825">
                  <c:v>1.1560000000000006</c:v>
                </c:pt>
                <c:pt idx="1826">
                  <c:v>1.2639999999999993</c:v>
                </c:pt>
                <c:pt idx="1827">
                  <c:v>1.3379999999999992</c:v>
                </c:pt>
                <c:pt idx="1828">
                  <c:v>1.298</c:v>
                </c:pt>
                <c:pt idx="1829">
                  <c:v>1.3149999999999995</c:v>
                </c:pt>
                <c:pt idx="1830">
                  <c:v>1.3360000000000003</c:v>
                </c:pt>
                <c:pt idx="1831">
                  <c:v>1.4059999999999997</c:v>
                </c:pt>
                <c:pt idx="1832">
                  <c:v>1.4439999999999991</c:v>
                </c:pt>
                <c:pt idx="1833">
                  <c:v>1.4980000000000002</c:v>
                </c:pt>
                <c:pt idx="1834">
                  <c:v>1.4750000000000005</c:v>
                </c:pt>
                <c:pt idx="1835">
                  <c:v>1.636000000000001</c:v>
                </c:pt>
                <c:pt idx="1836">
                  <c:v>1.7460000000000004</c:v>
                </c:pt>
                <c:pt idx="1837">
                  <c:v>1.7120000000000006</c:v>
                </c:pt>
                <c:pt idx="1838">
                  <c:v>1.7040000000000006</c:v>
                </c:pt>
                <c:pt idx="1839">
                  <c:v>1.7559999999999993</c:v>
                </c:pt>
                <c:pt idx="1840">
                  <c:v>1.7780000000000005</c:v>
                </c:pt>
                <c:pt idx="1841">
                  <c:v>1.7059999999999995</c:v>
                </c:pt>
                <c:pt idx="1842">
                  <c:v>1.6019999999999994</c:v>
                </c:pt>
                <c:pt idx="1843">
                  <c:v>1.7875000000000005</c:v>
                </c:pt>
                <c:pt idx="1844">
                  <c:v>1.7060000000000013</c:v>
                </c:pt>
                <c:pt idx="1845">
                  <c:v>1.7020000000000008</c:v>
                </c:pt>
                <c:pt idx="1846">
                  <c:v>1.5979999999999999</c:v>
                </c:pt>
                <c:pt idx="1847">
                  <c:v>1.5379999999999994</c:v>
                </c:pt>
                <c:pt idx="1848">
                  <c:v>1.5679999999999996</c:v>
                </c:pt>
                <c:pt idx="1849">
                  <c:v>1.5950000000000006</c:v>
                </c:pt>
                <c:pt idx="1850">
                  <c:v>1.5880000000000001</c:v>
                </c:pt>
                <c:pt idx="1851">
                  <c:v>1.5499999999999998</c:v>
                </c:pt>
                <c:pt idx="1852">
                  <c:v>1.6239999999999997</c:v>
                </c:pt>
                <c:pt idx="1853">
                  <c:v>1.67</c:v>
                </c:pt>
                <c:pt idx="1854">
                  <c:v>1.7240000000000002</c:v>
                </c:pt>
                <c:pt idx="1855">
                  <c:v>1.6880000000000006</c:v>
                </c:pt>
                <c:pt idx="1856">
                  <c:v>1.7025000000000006</c:v>
                </c:pt>
                <c:pt idx="1857">
                  <c:v>1.6774999999999993</c:v>
                </c:pt>
                <c:pt idx="1858">
                  <c:v>1.8159999999999998</c:v>
                </c:pt>
                <c:pt idx="1859">
                  <c:v>1.9020000000000001</c:v>
                </c:pt>
                <c:pt idx="1860">
                  <c:v>1.96</c:v>
                </c:pt>
                <c:pt idx="1861">
                  <c:v>1.9250000000000007</c:v>
                </c:pt>
                <c:pt idx="1862">
                  <c:v>1.8159999999999998</c:v>
                </c:pt>
                <c:pt idx="1863">
                  <c:v>1.8425000000000002</c:v>
                </c:pt>
                <c:pt idx="1864">
                  <c:v>1.9759999999999991</c:v>
                </c:pt>
                <c:pt idx="1865">
                  <c:v>2.1660000000000004</c:v>
                </c:pt>
                <c:pt idx="1866">
                  <c:v>2.137999999999999</c:v>
                </c:pt>
                <c:pt idx="1867">
                  <c:v>1.7799999999999994</c:v>
                </c:pt>
                <c:pt idx="1868">
                  <c:v>1.6840000000000011</c:v>
                </c:pt>
                <c:pt idx="1869">
                  <c:v>1.7259999999999991</c:v>
                </c:pt>
                <c:pt idx="1870">
                  <c:v>1.7480000000000002</c:v>
                </c:pt>
                <c:pt idx="1871">
                  <c:v>1.7800000000000002</c:v>
                </c:pt>
                <c:pt idx="1872">
                  <c:v>1.7174999999999994</c:v>
                </c:pt>
                <c:pt idx="1873">
                  <c:v>1.7719999999999994</c:v>
                </c:pt>
                <c:pt idx="1874">
                  <c:v>1.6880000000000006</c:v>
                </c:pt>
                <c:pt idx="1875">
                  <c:v>1.7020000000000008</c:v>
                </c:pt>
                <c:pt idx="1876">
                  <c:v>1.7519999999999998</c:v>
                </c:pt>
                <c:pt idx="1877">
                  <c:v>1.7920000000000007</c:v>
                </c:pt>
                <c:pt idx="1878">
                  <c:v>1.7439999999999989</c:v>
                </c:pt>
                <c:pt idx="1879">
                  <c:v>1.8040000000000003</c:v>
                </c:pt>
                <c:pt idx="1880">
                  <c:v>1.8479999999999999</c:v>
                </c:pt>
                <c:pt idx="1881">
                  <c:v>1.7020000000000008</c:v>
                </c:pt>
                <c:pt idx="1882">
                  <c:v>1.6325000000000003</c:v>
                </c:pt>
                <c:pt idx="1883">
                  <c:v>1.5100000000000007</c:v>
                </c:pt>
                <c:pt idx="1884">
                  <c:v>1.5440000000000005</c:v>
                </c:pt>
                <c:pt idx="1885">
                  <c:v>1.7019999999999991</c:v>
                </c:pt>
                <c:pt idx="1886">
                  <c:v>1.669999999999999</c:v>
                </c:pt>
                <c:pt idx="1887">
                  <c:v>1.6025000000000009</c:v>
                </c:pt>
                <c:pt idx="1888">
                  <c:v>1.6399999999999988</c:v>
                </c:pt>
                <c:pt idx="1889">
                  <c:v>1.5820000000000007</c:v>
                </c:pt>
                <c:pt idx="1890">
                  <c:v>1.6119999999999992</c:v>
                </c:pt>
                <c:pt idx="1891">
                  <c:v>1.5640000000000001</c:v>
                </c:pt>
                <c:pt idx="1892">
                  <c:v>1.6280000000000001</c:v>
                </c:pt>
                <c:pt idx="1893">
                  <c:v>1.5199999999999996</c:v>
                </c:pt>
                <c:pt idx="1894">
                  <c:v>1.4440000000000008</c:v>
                </c:pt>
                <c:pt idx="1895">
                  <c:v>1.3819999999999997</c:v>
                </c:pt>
                <c:pt idx="1896">
                  <c:v>1.1979999999999995</c:v>
                </c:pt>
                <c:pt idx="1897">
                  <c:v>1.2199999999999998</c:v>
                </c:pt>
                <c:pt idx="1898">
                  <c:v>1.1559999999999997</c:v>
                </c:pt>
                <c:pt idx="1899">
                  <c:v>1.2400000000000002</c:v>
                </c:pt>
                <c:pt idx="1900">
                  <c:v>1.3079999999999998</c:v>
                </c:pt>
                <c:pt idx="1901">
                  <c:v>1.3000000000000007</c:v>
                </c:pt>
                <c:pt idx="1902">
                  <c:v>1.2560000000000002</c:v>
                </c:pt>
                <c:pt idx="1903">
                  <c:v>1.3039999999999994</c:v>
                </c:pt>
                <c:pt idx="1904">
                  <c:v>1.33</c:v>
                </c:pt>
                <c:pt idx="1905">
                  <c:v>1.3399999999999999</c:v>
                </c:pt>
                <c:pt idx="1906">
                  <c:v>1.3099999999999996</c:v>
                </c:pt>
                <c:pt idx="1907">
                  <c:v>1.2479999999999993</c:v>
                </c:pt>
                <c:pt idx="1908">
                  <c:v>1.2299999999999995</c:v>
                </c:pt>
                <c:pt idx="1909">
                  <c:v>1.1624999999999996</c:v>
                </c:pt>
                <c:pt idx="1910">
                  <c:v>1.2240000000000002</c:v>
                </c:pt>
                <c:pt idx="1911">
                  <c:v>1.266</c:v>
                </c:pt>
                <c:pt idx="1912">
                  <c:v>1.3079999999999998</c:v>
                </c:pt>
                <c:pt idx="1913">
                  <c:v>1.375</c:v>
                </c:pt>
                <c:pt idx="1914">
                  <c:v>1.4180000000000001</c:v>
                </c:pt>
                <c:pt idx="1915">
                  <c:v>1.4525000000000006</c:v>
                </c:pt>
                <c:pt idx="1916">
                  <c:v>1.548</c:v>
                </c:pt>
                <c:pt idx="1917">
                  <c:v>1.6420000000000003</c:v>
                </c:pt>
                <c:pt idx="1918">
                  <c:v>1.702</c:v>
                </c:pt>
                <c:pt idx="1919">
                  <c:v>1.7949999999999999</c:v>
                </c:pt>
                <c:pt idx="1920">
                  <c:v>1.7400000000000002</c:v>
                </c:pt>
                <c:pt idx="1921">
                  <c:v>1.6460000000000008</c:v>
                </c:pt>
                <c:pt idx="1922">
                  <c:v>1.7240000000000002</c:v>
                </c:pt>
                <c:pt idx="1923">
                  <c:v>1.7560000000000002</c:v>
                </c:pt>
                <c:pt idx="1924">
                  <c:v>1.6700000000000008</c:v>
                </c:pt>
                <c:pt idx="1925">
                  <c:v>1.5199999999999996</c:v>
                </c:pt>
                <c:pt idx="1926">
                  <c:v>1.3499999999999996</c:v>
                </c:pt>
                <c:pt idx="1927">
                  <c:v>1.1900000000000004</c:v>
                </c:pt>
                <c:pt idx="1928">
                  <c:v>1.1740000000000004</c:v>
                </c:pt>
                <c:pt idx="1929">
                  <c:v>1.2279999999999998</c:v>
                </c:pt>
                <c:pt idx="1930">
                  <c:v>1.1319999999999997</c:v>
                </c:pt>
                <c:pt idx="1931">
                  <c:v>1.0119999999999996</c:v>
                </c:pt>
                <c:pt idx="1932">
                  <c:v>1.008</c:v>
                </c:pt>
                <c:pt idx="1933">
                  <c:v>1.0459999999999994</c:v>
                </c:pt>
                <c:pt idx="1934">
                  <c:v>0.98999999999999932</c:v>
                </c:pt>
                <c:pt idx="1935">
                  <c:v>0.91000000000000014</c:v>
                </c:pt>
                <c:pt idx="1936">
                  <c:v>1.016</c:v>
                </c:pt>
                <c:pt idx="1937">
                  <c:v>1.1319999999999997</c:v>
                </c:pt>
                <c:pt idx="1938">
                  <c:v>1.2359999999999989</c:v>
                </c:pt>
                <c:pt idx="1939">
                  <c:v>1.0899999999999999</c:v>
                </c:pt>
                <c:pt idx="1940">
                  <c:v>1.1559999999999997</c:v>
                </c:pt>
                <c:pt idx="1941">
                  <c:v>1.1020000000000003</c:v>
                </c:pt>
                <c:pt idx="1942">
                  <c:v>0.95599999999999952</c:v>
                </c:pt>
                <c:pt idx="1943">
                  <c:v>0.88000000000000078</c:v>
                </c:pt>
                <c:pt idx="1944">
                  <c:v>0.8879999999999999</c:v>
                </c:pt>
                <c:pt idx="1945">
                  <c:v>0.89400000000000013</c:v>
                </c:pt>
                <c:pt idx="1946">
                  <c:v>0.90000000000000036</c:v>
                </c:pt>
                <c:pt idx="1947">
                  <c:v>0.71799999999999997</c:v>
                </c:pt>
                <c:pt idx="1948">
                  <c:v>0.7425000000000006</c:v>
                </c:pt>
                <c:pt idx="1949">
                  <c:v>0.78800000000000026</c:v>
                </c:pt>
                <c:pt idx="1950">
                  <c:v>0.69200000000000017</c:v>
                </c:pt>
                <c:pt idx="1951">
                  <c:v>0.78999999999999915</c:v>
                </c:pt>
                <c:pt idx="1952">
                  <c:v>0.76600000000000001</c:v>
                </c:pt>
                <c:pt idx="1953">
                  <c:v>1.0050000000000008</c:v>
                </c:pt>
                <c:pt idx="1954">
                  <c:v>1.1880000000000006</c:v>
                </c:pt>
                <c:pt idx="1955">
                  <c:v>1.3880000000000008</c:v>
                </c:pt>
                <c:pt idx="1956">
                  <c:v>1.4719999999999995</c:v>
                </c:pt>
                <c:pt idx="1957">
                  <c:v>1.5099999999999998</c:v>
                </c:pt>
                <c:pt idx="1958">
                  <c:v>1.4899999999999993</c:v>
                </c:pt>
                <c:pt idx="1959">
                  <c:v>1.4240000000000004</c:v>
                </c:pt>
                <c:pt idx="1960">
                  <c:v>1.3975</c:v>
                </c:pt>
                <c:pt idx="1961">
                  <c:v>1.4550000000000001</c:v>
                </c:pt>
                <c:pt idx="1962">
                  <c:v>1.5179999999999998</c:v>
                </c:pt>
                <c:pt idx="1963">
                  <c:v>1.6599999999999993</c:v>
                </c:pt>
                <c:pt idx="1964">
                  <c:v>1.7539999999999996</c:v>
                </c:pt>
                <c:pt idx="1965">
                  <c:v>1.7775000000000007</c:v>
                </c:pt>
                <c:pt idx="1966">
                  <c:v>1.8360000000000003</c:v>
                </c:pt>
                <c:pt idx="1967">
                  <c:v>1.9350000000000005</c:v>
                </c:pt>
                <c:pt idx="1968">
                  <c:v>2.0119999999999996</c:v>
                </c:pt>
                <c:pt idx="1969">
                  <c:v>2.1040000000000001</c:v>
                </c:pt>
                <c:pt idx="1970">
                  <c:v>2.1319999999999997</c:v>
                </c:pt>
                <c:pt idx="1971">
                  <c:v>2.2225000000000001</c:v>
                </c:pt>
                <c:pt idx="1972">
                  <c:v>2.3060000000000009</c:v>
                </c:pt>
                <c:pt idx="1973">
                  <c:v>2.3520000000000003</c:v>
                </c:pt>
                <c:pt idx="1974">
                  <c:v>2.4225000000000003</c:v>
                </c:pt>
                <c:pt idx="1975">
                  <c:v>2.2859999999999996</c:v>
                </c:pt>
                <c:pt idx="1976">
                  <c:v>2.282</c:v>
                </c:pt>
                <c:pt idx="1977">
                  <c:v>2.25</c:v>
                </c:pt>
                <c:pt idx="1978">
                  <c:v>2.2040000000000006</c:v>
                </c:pt>
                <c:pt idx="1979">
                  <c:v>2.2039999999999997</c:v>
                </c:pt>
                <c:pt idx="1980">
                  <c:v>2.3019999999999996</c:v>
                </c:pt>
                <c:pt idx="1981">
                  <c:v>2.3780000000000001</c:v>
                </c:pt>
                <c:pt idx="1982">
                  <c:v>2.4780000000000015</c:v>
                </c:pt>
                <c:pt idx="1983">
                  <c:v>2.4819999999999993</c:v>
                </c:pt>
                <c:pt idx="1984">
                  <c:v>2.4040000000000008</c:v>
                </c:pt>
                <c:pt idx="1985">
                  <c:v>2.3980000000000006</c:v>
                </c:pt>
                <c:pt idx="1986">
                  <c:v>2.4799999999999995</c:v>
                </c:pt>
                <c:pt idx="1987">
                  <c:v>2.516</c:v>
                </c:pt>
                <c:pt idx="1988">
                  <c:v>2.4159999999999995</c:v>
                </c:pt>
                <c:pt idx="1989">
                  <c:v>2.2680000000000007</c:v>
                </c:pt>
                <c:pt idx="1990">
                  <c:v>2.2060000000000004</c:v>
                </c:pt>
                <c:pt idx="1991">
                  <c:v>2.3000000000000007</c:v>
                </c:pt>
                <c:pt idx="1992">
                  <c:v>2.3800000000000008</c:v>
                </c:pt>
                <c:pt idx="1993">
                  <c:v>2.3719999999999999</c:v>
                </c:pt>
                <c:pt idx="1994">
                  <c:v>2.4420000000000002</c:v>
                </c:pt>
                <c:pt idx="1995">
                  <c:v>2.4120000000000008</c:v>
                </c:pt>
                <c:pt idx="1996">
                  <c:v>2.3819999999999997</c:v>
                </c:pt>
                <c:pt idx="1997">
                  <c:v>2.2919999999999998</c:v>
                </c:pt>
                <c:pt idx="1998">
                  <c:v>2.2559999999999985</c:v>
                </c:pt>
                <c:pt idx="1999">
                  <c:v>2.1750000000000007</c:v>
                </c:pt>
                <c:pt idx="2000">
                  <c:v>2.0919999999999987</c:v>
                </c:pt>
                <c:pt idx="2001">
                  <c:v>1.952</c:v>
                </c:pt>
                <c:pt idx="2002">
                  <c:v>1.9439999999999991</c:v>
                </c:pt>
                <c:pt idx="2003">
                  <c:v>1.9779999999999998</c:v>
                </c:pt>
                <c:pt idx="2004">
                  <c:v>2.2160000000000011</c:v>
                </c:pt>
                <c:pt idx="2005">
                  <c:v>2.2699999999999996</c:v>
                </c:pt>
                <c:pt idx="2006">
                  <c:v>2.1774999999999984</c:v>
                </c:pt>
                <c:pt idx="2007">
                  <c:v>2.1899999999999995</c:v>
                </c:pt>
                <c:pt idx="2008">
                  <c:v>2.1179999999999986</c:v>
                </c:pt>
                <c:pt idx="2009">
                  <c:v>2.2649999999999988</c:v>
                </c:pt>
                <c:pt idx="2010">
                  <c:v>2.4480000000000004</c:v>
                </c:pt>
                <c:pt idx="2011">
                  <c:v>2.4580000000000002</c:v>
                </c:pt>
                <c:pt idx="2012">
                  <c:v>2.4474999999999998</c:v>
                </c:pt>
                <c:pt idx="2013">
                  <c:v>2.3224999999999998</c:v>
                </c:pt>
                <c:pt idx="2014">
                  <c:v>2.2720000000000002</c:v>
                </c:pt>
                <c:pt idx="2015">
                  <c:v>2.1180000000000003</c:v>
                </c:pt>
                <c:pt idx="2016">
                  <c:v>1.9500000000000011</c:v>
                </c:pt>
                <c:pt idx="2017">
                  <c:v>1.8420000000000005</c:v>
                </c:pt>
                <c:pt idx="2018">
                  <c:v>1.8000000000000007</c:v>
                </c:pt>
                <c:pt idx="2019">
                  <c:v>1.7675000000000001</c:v>
                </c:pt>
                <c:pt idx="2020">
                  <c:v>1.7325000000000017</c:v>
                </c:pt>
                <c:pt idx="2021">
                  <c:v>1.4560000000000013</c:v>
                </c:pt>
                <c:pt idx="2022">
                  <c:v>1.3879999999999999</c:v>
                </c:pt>
                <c:pt idx="2023">
                  <c:v>1.266</c:v>
                </c:pt>
                <c:pt idx="2024">
                  <c:v>1.17</c:v>
                </c:pt>
                <c:pt idx="2025">
                  <c:v>1.1140000000000008</c:v>
                </c:pt>
                <c:pt idx="2026">
                  <c:v>1.0460000000000012</c:v>
                </c:pt>
                <c:pt idx="2027">
                  <c:v>0.93599999999999994</c:v>
                </c:pt>
                <c:pt idx="2028">
                  <c:v>0.90199999999999925</c:v>
                </c:pt>
                <c:pt idx="2029">
                  <c:v>0.875</c:v>
                </c:pt>
                <c:pt idx="2030">
                  <c:v>0.84800000000000075</c:v>
                </c:pt>
                <c:pt idx="2031">
                  <c:v>0.8620000000000001</c:v>
                </c:pt>
                <c:pt idx="2032">
                  <c:v>0.98000000000000043</c:v>
                </c:pt>
                <c:pt idx="2033">
                  <c:v>0.87399999999999878</c:v>
                </c:pt>
                <c:pt idx="2034">
                  <c:v>0.98799999999999955</c:v>
                </c:pt>
                <c:pt idx="2035">
                  <c:v>1.2159999999999993</c:v>
                </c:pt>
                <c:pt idx="2036">
                  <c:v>1.2959999999999994</c:v>
                </c:pt>
                <c:pt idx="2037">
                  <c:v>1.3559999999999999</c:v>
                </c:pt>
                <c:pt idx="2038">
                  <c:v>1.629999999999999</c:v>
                </c:pt>
                <c:pt idx="2039">
                  <c:v>1.5080000000000009</c:v>
                </c:pt>
                <c:pt idx="2040">
                  <c:v>1.4059999999999988</c:v>
                </c:pt>
                <c:pt idx="2041">
                  <c:v>1.4160000000000004</c:v>
                </c:pt>
                <c:pt idx="2042">
                  <c:v>1.548</c:v>
                </c:pt>
                <c:pt idx="2043">
                  <c:v>1.7599999999999998</c:v>
                </c:pt>
                <c:pt idx="2044">
                  <c:v>1.75</c:v>
                </c:pt>
                <c:pt idx="2045">
                  <c:v>1.8120000000000012</c:v>
                </c:pt>
                <c:pt idx="2046">
                  <c:v>1.7059999999999995</c:v>
                </c:pt>
                <c:pt idx="2047">
                  <c:v>1.7059999999999995</c:v>
                </c:pt>
                <c:pt idx="2048">
                  <c:v>1.7639999999999993</c:v>
                </c:pt>
                <c:pt idx="2049">
                  <c:v>1.7249999999999996</c:v>
                </c:pt>
                <c:pt idx="2050">
                  <c:v>1.7360000000000007</c:v>
                </c:pt>
                <c:pt idx="2051">
                  <c:v>1.6940000000000008</c:v>
                </c:pt>
                <c:pt idx="2052">
                  <c:v>1.661999999999999</c:v>
                </c:pt>
                <c:pt idx="2053">
                  <c:v>1.6159999999999997</c:v>
                </c:pt>
                <c:pt idx="2054">
                  <c:v>1.766</c:v>
                </c:pt>
                <c:pt idx="2055">
                  <c:v>1.847999999999999</c:v>
                </c:pt>
                <c:pt idx="2056">
                  <c:v>1.8119999999999994</c:v>
                </c:pt>
                <c:pt idx="2057">
                  <c:v>1.7650000000000006</c:v>
                </c:pt>
                <c:pt idx="2058">
                  <c:v>1.8049999999999997</c:v>
                </c:pt>
                <c:pt idx="2059">
                  <c:v>1.7959999999999994</c:v>
                </c:pt>
                <c:pt idx="2060">
                  <c:v>1.822000000000001</c:v>
                </c:pt>
                <c:pt idx="2061">
                  <c:v>1.7639999999999993</c:v>
                </c:pt>
                <c:pt idx="2062">
                  <c:v>1.7279999999999998</c:v>
                </c:pt>
                <c:pt idx="2063">
                  <c:v>1.8079999999999998</c:v>
                </c:pt>
                <c:pt idx="2064">
                  <c:v>1.7699999999999996</c:v>
                </c:pt>
                <c:pt idx="2065">
                  <c:v>1.7025000000000006</c:v>
                </c:pt>
                <c:pt idx="2066">
                  <c:v>1.6959999999999997</c:v>
                </c:pt>
                <c:pt idx="2067">
                  <c:v>1.7799999999999994</c:v>
                </c:pt>
                <c:pt idx="2068">
                  <c:v>1.7259999999999991</c:v>
                </c:pt>
                <c:pt idx="2069">
                  <c:v>1.636000000000001</c:v>
                </c:pt>
                <c:pt idx="2070">
                  <c:v>1.692499999999999</c:v>
                </c:pt>
                <c:pt idx="2071">
                  <c:v>1.782</c:v>
                </c:pt>
                <c:pt idx="2072">
                  <c:v>1.8466666666666676</c:v>
                </c:pt>
                <c:pt idx="2073">
                  <c:v>1.8260000000000005</c:v>
                </c:pt>
                <c:pt idx="2074">
                  <c:v>1.8279999999999994</c:v>
                </c:pt>
                <c:pt idx="2075">
                  <c:v>1.7800000000000011</c:v>
                </c:pt>
                <c:pt idx="2076">
                  <c:v>1.6775000000000002</c:v>
                </c:pt>
                <c:pt idx="2077">
                  <c:v>1.6100000000000012</c:v>
                </c:pt>
                <c:pt idx="2078">
                  <c:v>1.5700000000000003</c:v>
                </c:pt>
                <c:pt idx="2079">
                  <c:v>1.5780000000000012</c:v>
                </c:pt>
                <c:pt idx="2080">
                  <c:v>1.4779999999999998</c:v>
                </c:pt>
                <c:pt idx="2081">
                  <c:v>1.3824999999999985</c:v>
                </c:pt>
                <c:pt idx="2082">
                  <c:v>1.370000000000001</c:v>
                </c:pt>
                <c:pt idx="2083">
                  <c:v>1.3159999999999989</c:v>
                </c:pt>
                <c:pt idx="2084">
                  <c:v>1.2780000000000005</c:v>
                </c:pt>
                <c:pt idx="2085">
                  <c:v>1.3279999999999994</c:v>
                </c:pt>
                <c:pt idx="2086">
                  <c:v>1.3260000000000005</c:v>
                </c:pt>
                <c:pt idx="2087">
                  <c:v>1.2600000000000016</c:v>
                </c:pt>
                <c:pt idx="2088">
                  <c:v>1.1799999999999997</c:v>
                </c:pt>
                <c:pt idx="2089">
                  <c:v>1.1259999999999994</c:v>
                </c:pt>
                <c:pt idx="2090">
                  <c:v>1.1275000000000013</c:v>
                </c:pt>
                <c:pt idx="2091">
                  <c:v>1.2300000000000004</c:v>
                </c:pt>
                <c:pt idx="2092">
                  <c:v>1.0440000000000005</c:v>
                </c:pt>
                <c:pt idx="2093">
                  <c:v>1.1679999999999993</c:v>
                </c:pt>
                <c:pt idx="2094">
                  <c:v>1.2300000000000004</c:v>
                </c:pt>
                <c:pt idx="2095">
                  <c:v>1.3599999999999994</c:v>
                </c:pt>
                <c:pt idx="2096">
                  <c:v>1.3600000000000012</c:v>
                </c:pt>
                <c:pt idx="2097">
                  <c:v>1.516</c:v>
                </c:pt>
                <c:pt idx="2098">
                  <c:v>1.5120000000000005</c:v>
                </c:pt>
                <c:pt idx="2099">
                  <c:v>1.5440000000000005</c:v>
                </c:pt>
                <c:pt idx="2100">
                  <c:v>1.5</c:v>
                </c:pt>
                <c:pt idx="2101">
                  <c:v>1.4079999999999995</c:v>
                </c:pt>
                <c:pt idx="2102">
                  <c:v>1.4299999999999997</c:v>
                </c:pt>
                <c:pt idx="2103">
                  <c:v>1.3460000000000001</c:v>
                </c:pt>
                <c:pt idx="2104">
                  <c:v>1.2824999999999989</c:v>
                </c:pt>
                <c:pt idx="2105">
                  <c:v>1.3239999999999998</c:v>
                </c:pt>
                <c:pt idx="2106">
                  <c:v>1.4740000000000002</c:v>
                </c:pt>
                <c:pt idx="2107">
                  <c:v>1.581999999999999</c:v>
                </c:pt>
                <c:pt idx="2108">
                  <c:v>1.6560000000000006</c:v>
                </c:pt>
                <c:pt idx="2109">
                  <c:v>1.7225000000000001</c:v>
                </c:pt>
                <c:pt idx="2110">
                  <c:v>1.7700000000000014</c:v>
                </c:pt>
                <c:pt idx="2111">
                  <c:v>1.8520000000000003</c:v>
                </c:pt>
                <c:pt idx="2112">
                  <c:v>1.8940000000000001</c:v>
                </c:pt>
                <c:pt idx="2113">
                  <c:v>1.8440000000000012</c:v>
                </c:pt>
                <c:pt idx="2114">
                  <c:v>1.8420000000000005</c:v>
                </c:pt>
                <c:pt idx="2115">
                  <c:v>1.9079999999999995</c:v>
                </c:pt>
                <c:pt idx="2116">
                  <c:v>1.7360000000000007</c:v>
                </c:pt>
                <c:pt idx="2117">
                  <c:v>1.6839999999999993</c:v>
                </c:pt>
                <c:pt idx="2118">
                  <c:v>1.7575000000000003</c:v>
                </c:pt>
                <c:pt idx="2119">
                  <c:v>1.7279999999999998</c:v>
                </c:pt>
                <c:pt idx="2120">
                  <c:v>1.4960000000000004</c:v>
                </c:pt>
                <c:pt idx="2121">
                  <c:v>1.4340000000000011</c:v>
                </c:pt>
                <c:pt idx="2122">
                  <c:v>1.4474999999999998</c:v>
                </c:pt>
                <c:pt idx="2123">
                  <c:v>1.33</c:v>
                </c:pt>
                <c:pt idx="2124">
                  <c:v>1.3399999999999999</c:v>
                </c:pt>
                <c:pt idx="2125">
                  <c:v>1.4550000000000001</c:v>
                </c:pt>
                <c:pt idx="2126">
                  <c:v>1.6080000000000005</c:v>
                </c:pt>
                <c:pt idx="2127">
                  <c:v>1.7720000000000002</c:v>
                </c:pt>
                <c:pt idx="2128">
                  <c:v>1.7550000000000008</c:v>
                </c:pt>
                <c:pt idx="2129">
                  <c:v>1.282</c:v>
                </c:pt>
                <c:pt idx="2130">
                  <c:v>1.4320000000000004</c:v>
                </c:pt>
                <c:pt idx="2131">
                  <c:v>1.4719999999999995</c:v>
                </c:pt>
                <c:pt idx="2132">
                  <c:v>1.484</c:v>
                </c:pt>
                <c:pt idx="2133">
                  <c:v>1.5249999999999986</c:v>
                </c:pt>
                <c:pt idx="2134">
                  <c:v>1.5739999999999998</c:v>
                </c:pt>
                <c:pt idx="2135">
                  <c:v>1.8819999999999997</c:v>
                </c:pt>
                <c:pt idx="2136">
                  <c:v>1.9739999999999984</c:v>
                </c:pt>
                <c:pt idx="2137">
                  <c:v>1.3420000000000005</c:v>
                </c:pt>
                <c:pt idx="2138">
                  <c:v>1.3080000000000016</c:v>
                </c:pt>
                <c:pt idx="2139">
                  <c:v>1.1219999999999999</c:v>
                </c:pt>
                <c:pt idx="2140">
                  <c:v>1.072000000000001</c:v>
                </c:pt>
                <c:pt idx="2141">
                  <c:v>0.46999999999999886</c:v>
                </c:pt>
                <c:pt idx="2142">
                  <c:v>0.31749999999999901</c:v>
                </c:pt>
                <c:pt idx="2143">
                  <c:v>0.12599999999999945</c:v>
                </c:pt>
                <c:pt idx="2144">
                  <c:v>8.3999999999999631E-2</c:v>
                </c:pt>
                <c:pt idx="2145">
                  <c:v>0.13400000000000034</c:v>
                </c:pt>
                <c:pt idx="2146">
                  <c:v>0.38599999999999923</c:v>
                </c:pt>
                <c:pt idx="2147">
                  <c:v>0.45500000000000007</c:v>
                </c:pt>
                <c:pt idx="2148">
                  <c:v>0.66400000000000148</c:v>
                </c:pt>
                <c:pt idx="2149">
                  <c:v>0.39399999999999835</c:v>
                </c:pt>
                <c:pt idx="2150">
                  <c:v>3.8000000000000256E-2</c:v>
                </c:pt>
                <c:pt idx="2151">
                  <c:v>1.9999999999999574E-2</c:v>
                </c:pt>
                <c:pt idx="2152">
                  <c:v>3.2000000000000028E-2</c:v>
                </c:pt>
                <c:pt idx="2153">
                  <c:v>-0.16999999999999993</c:v>
                </c:pt>
                <c:pt idx="2154">
                  <c:v>-0.22000000000000064</c:v>
                </c:pt>
                <c:pt idx="2155">
                  <c:v>-7.2499999999999787E-2</c:v>
                </c:pt>
                <c:pt idx="2156">
                  <c:v>-0.17399999999999949</c:v>
                </c:pt>
                <c:pt idx="2157">
                  <c:v>-0.15399999999999991</c:v>
                </c:pt>
                <c:pt idx="2158">
                  <c:v>-0.17400000000000126</c:v>
                </c:pt>
                <c:pt idx="2159">
                  <c:v>7.3999999999999844E-2</c:v>
                </c:pt>
                <c:pt idx="2160">
                  <c:v>-1.2000000000000455E-2</c:v>
                </c:pt>
                <c:pt idx="2161">
                  <c:v>-0.16199999999999903</c:v>
                </c:pt>
                <c:pt idx="2162">
                  <c:v>-0.64000000000000057</c:v>
                </c:pt>
                <c:pt idx="2163">
                  <c:v>-0.27500000000000036</c:v>
                </c:pt>
                <c:pt idx="2164">
                  <c:v>-0.2159999999999993</c:v>
                </c:pt>
                <c:pt idx="2165">
                  <c:v>5.400000000000027E-2</c:v>
                </c:pt>
                <c:pt idx="2166">
                  <c:v>1.2000000000000455E-2</c:v>
                </c:pt>
                <c:pt idx="2167">
                  <c:v>0.36800000000000033</c:v>
                </c:pt>
                <c:pt idx="2168">
                  <c:v>0.66999999999999993</c:v>
                </c:pt>
                <c:pt idx="2169">
                  <c:v>0.38750000000000107</c:v>
                </c:pt>
                <c:pt idx="2170">
                  <c:v>0.44500000000000028</c:v>
                </c:pt>
                <c:pt idx="2171">
                  <c:v>0.78999999999999915</c:v>
                </c:pt>
                <c:pt idx="2172">
                  <c:v>1.3360000000000003</c:v>
                </c:pt>
                <c:pt idx="2173">
                  <c:v>1.3179999999999996</c:v>
                </c:pt>
                <c:pt idx="2174">
                  <c:v>1.42</c:v>
                </c:pt>
                <c:pt idx="2175">
                  <c:v>1.202</c:v>
                </c:pt>
                <c:pt idx="2176">
                  <c:v>0.78499999999999837</c:v>
                </c:pt>
                <c:pt idx="2177">
                  <c:v>0.39500000000000135</c:v>
                </c:pt>
                <c:pt idx="2178">
                  <c:v>0.23399999999999999</c:v>
                </c:pt>
                <c:pt idx="2179">
                  <c:v>-0.12400000000000055</c:v>
                </c:pt>
                <c:pt idx="2180">
                  <c:v>-0.26249999999999929</c:v>
                </c:pt>
                <c:pt idx="2181">
                  <c:v>-0.51400000000000112</c:v>
                </c:pt>
                <c:pt idx="2182">
                  <c:v>-0.83399999999999785</c:v>
                </c:pt>
                <c:pt idx="2183">
                  <c:v>-0.83999999999999986</c:v>
                </c:pt>
                <c:pt idx="2184">
                  <c:v>-1.0839999999999996</c:v>
                </c:pt>
                <c:pt idx="2185">
                  <c:v>-1.5625</c:v>
                </c:pt>
                <c:pt idx="2186">
                  <c:v>-1.7059999999999995</c:v>
                </c:pt>
                <c:pt idx="2187">
                  <c:v>-1.7500000000000018</c:v>
                </c:pt>
                <c:pt idx="2188">
                  <c:v>-1.9179999999999993</c:v>
                </c:pt>
                <c:pt idx="2189">
                  <c:v>-1.8440000000000012</c:v>
                </c:pt>
                <c:pt idx="2190">
                  <c:v>-1.6579999999999995</c:v>
                </c:pt>
                <c:pt idx="2191">
                  <c:v>-1.5440000000000005</c:v>
                </c:pt>
                <c:pt idx="2192">
                  <c:v>-1.7940000000000023</c:v>
                </c:pt>
                <c:pt idx="2193">
                  <c:v>-1.2579999999999991</c:v>
                </c:pt>
                <c:pt idx="2194">
                  <c:v>-1.2680000000000007</c:v>
                </c:pt>
                <c:pt idx="2195">
                  <c:v>-1.0600000000000005</c:v>
                </c:pt>
                <c:pt idx="2196">
                  <c:v>-1.2460000000000004</c:v>
                </c:pt>
                <c:pt idx="2197">
                  <c:v>-1.3879999999999999</c:v>
                </c:pt>
                <c:pt idx="2198">
                  <c:v>-1.3919999999999995</c:v>
                </c:pt>
                <c:pt idx="2199">
                  <c:v>-1.6899999999999995</c:v>
                </c:pt>
                <c:pt idx="2200">
                  <c:v>-1.8275000000000006</c:v>
                </c:pt>
                <c:pt idx="2201">
                  <c:v>-2.5139999999999993</c:v>
                </c:pt>
                <c:pt idx="2202">
                  <c:v>-2.3140000000000001</c:v>
                </c:pt>
                <c:pt idx="2203">
                  <c:v>-1.9000000000000021</c:v>
                </c:pt>
                <c:pt idx="2204">
                  <c:v>-1.097999999999999</c:v>
                </c:pt>
                <c:pt idx="2205">
                  <c:v>-0.92800000000000082</c:v>
                </c:pt>
                <c:pt idx="2206">
                  <c:v>-0.57249999999999979</c:v>
                </c:pt>
                <c:pt idx="2207">
                  <c:v>-0.41999999999999993</c:v>
                </c:pt>
                <c:pt idx="2208">
                  <c:v>2.5999999999999801E-2</c:v>
                </c:pt>
                <c:pt idx="2209">
                  <c:v>-0.23799999999999955</c:v>
                </c:pt>
                <c:pt idx="2210">
                  <c:v>-0.25399999999999956</c:v>
                </c:pt>
                <c:pt idx="2211">
                  <c:v>-0.88400000000000034</c:v>
                </c:pt>
                <c:pt idx="2212">
                  <c:v>-1.2599999999999998</c:v>
                </c:pt>
                <c:pt idx="2213">
                  <c:v>-1.1820000000000004</c:v>
                </c:pt>
                <c:pt idx="2214">
                  <c:v>-1.3450000000000006</c:v>
                </c:pt>
                <c:pt idx="2215">
                  <c:v>-1.5350000000000001</c:v>
                </c:pt>
                <c:pt idx="2216">
                  <c:v>-1.4599999999999991</c:v>
                </c:pt>
                <c:pt idx="2217">
                  <c:v>-1.5019999999999989</c:v>
                </c:pt>
                <c:pt idx="2218">
                  <c:v>-1.7919999999999998</c:v>
                </c:pt>
                <c:pt idx="2219">
                  <c:v>-1.3780000000000001</c:v>
                </c:pt>
                <c:pt idx="2220">
                  <c:v>-1.3680000000000003</c:v>
                </c:pt>
                <c:pt idx="2221">
                  <c:v>-1.4975000000000005</c:v>
                </c:pt>
                <c:pt idx="2222">
                  <c:v>-1.5275000000000016</c:v>
                </c:pt>
                <c:pt idx="2223">
                  <c:v>-2.2620000000000005</c:v>
                </c:pt>
                <c:pt idx="2224">
                  <c:v>-2.3359999999999985</c:v>
                </c:pt>
                <c:pt idx="2225">
                  <c:v>-2.2720000000000002</c:v>
                </c:pt>
                <c:pt idx="2226">
                  <c:v>-2.09</c:v>
                </c:pt>
                <c:pt idx="2227">
                  <c:v>-1.5099999999999998</c:v>
                </c:pt>
                <c:pt idx="2228">
                  <c:v>-0.97250000000000014</c:v>
                </c:pt>
                <c:pt idx="2229">
                  <c:v>-1.2799999999999994</c:v>
                </c:pt>
                <c:pt idx="2230">
                  <c:v>-1.1399999999999988</c:v>
                </c:pt>
                <c:pt idx="2231">
                  <c:v>-0.8019999999999996</c:v>
                </c:pt>
                <c:pt idx="2232">
                  <c:v>-0.53749999999999964</c:v>
                </c:pt>
                <c:pt idx="2233">
                  <c:v>-0.56800000000000139</c:v>
                </c:pt>
                <c:pt idx="2234">
                  <c:v>-0.48799999999999955</c:v>
                </c:pt>
                <c:pt idx="2235">
                  <c:v>-0.25399999999999956</c:v>
                </c:pt>
                <c:pt idx="2236">
                  <c:v>-0.13400000000000034</c:v>
                </c:pt>
                <c:pt idx="2237">
                  <c:v>0.1460000000000008</c:v>
                </c:pt>
                <c:pt idx="2238">
                  <c:v>0.45500000000000007</c:v>
                </c:pt>
                <c:pt idx="2239">
                  <c:v>0.30400000000000027</c:v>
                </c:pt>
                <c:pt idx="2240">
                  <c:v>0.41000000000000014</c:v>
                </c:pt>
                <c:pt idx="2241">
                  <c:v>1.2200000000000006</c:v>
                </c:pt>
                <c:pt idx="2242">
                  <c:v>1.4059999999999988</c:v>
                </c:pt>
                <c:pt idx="2243">
                  <c:v>1.4660000000000011</c:v>
                </c:pt>
                <c:pt idx="2244">
                  <c:v>1.6260000000000012</c:v>
                </c:pt>
                <c:pt idx="2245">
                  <c:v>1.6219999999999999</c:v>
                </c:pt>
                <c:pt idx="2246">
                  <c:v>1.6399999999999988</c:v>
                </c:pt>
                <c:pt idx="2247">
                  <c:v>1.5999999999999996</c:v>
                </c:pt>
                <c:pt idx="2248">
                  <c:v>1.5700000000000003</c:v>
                </c:pt>
                <c:pt idx="2249">
                  <c:v>1.6419999999999995</c:v>
                </c:pt>
                <c:pt idx="2250">
                  <c:v>1.766</c:v>
                </c:pt>
                <c:pt idx="2251">
                  <c:v>1.5139999999999993</c:v>
                </c:pt>
                <c:pt idx="2252">
                  <c:v>1.4624999999999986</c:v>
                </c:pt>
                <c:pt idx="2253">
                  <c:v>1.136000000000001</c:v>
                </c:pt>
                <c:pt idx="2254">
                  <c:v>0.80599999999999916</c:v>
                </c:pt>
                <c:pt idx="2255">
                  <c:v>0.31799999999999962</c:v>
                </c:pt>
                <c:pt idx="2256">
                  <c:v>-0.36800000000000033</c:v>
                </c:pt>
                <c:pt idx="2257">
                  <c:v>-0.95199999999999996</c:v>
                </c:pt>
                <c:pt idx="2258">
                  <c:v>-1.9560000000000013</c:v>
                </c:pt>
                <c:pt idx="2259">
                  <c:v>-2.629999999999999</c:v>
                </c:pt>
                <c:pt idx="2260">
                  <c:v>-3.1225000000000005</c:v>
                </c:pt>
                <c:pt idx="2261">
                  <c:v>-3.2479999999999993</c:v>
                </c:pt>
                <c:pt idx="2262">
                  <c:v>-3.0380000000000003</c:v>
                </c:pt>
                <c:pt idx="2263">
                  <c:v>-3.1400000000000006</c:v>
                </c:pt>
                <c:pt idx="2264">
                  <c:v>-2.8299999999999983</c:v>
                </c:pt>
                <c:pt idx="2265">
                  <c:v>-2.0359999999999996</c:v>
                </c:pt>
                <c:pt idx="2266">
                  <c:v>-1.7125000000000004</c:v>
                </c:pt>
                <c:pt idx="2267">
                  <c:v>-1.2125000000000004</c:v>
                </c:pt>
                <c:pt idx="2268">
                  <c:v>-1.0860000000000003</c:v>
                </c:pt>
                <c:pt idx="2269">
                  <c:v>-1.1739999999999995</c:v>
                </c:pt>
                <c:pt idx="2270">
                  <c:v>-1.1639999999999997</c:v>
                </c:pt>
                <c:pt idx="2271">
                  <c:v>-1.218</c:v>
                </c:pt>
                <c:pt idx="2272">
                  <c:v>-1.3060000000000009</c:v>
                </c:pt>
                <c:pt idx="2273">
                  <c:v>-1.5</c:v>
                </c:pt>
                <c:pt idx="2274">
                  <c:v>-1.3875000000000011</c:v>
                </c:pt>
                <c:pt idx="2275">
                  <c:v>-1.5340000000000007</c:v>
                </c:pt>
                <c:pt idx="2276">
                  <c:v>-1.83</c:v>
                </c:pt>
                <c:pt idx="2277">
                  <c:v>-1.6379999999999999</c:v>
                </c:pt>
                <c:pt idx="2278">
                  <c:v>-1.4239999999999995</c:v>
                </c:pt>
                <c:pt idx="2279">
                  <c:v>-1.7424999999999997</c:v>
                </c:pt>
                <c:pt idx="2280">
                  <c:v>-1.6174999999999997</c:v>
                </c:pt>
                <c:pt idx="2281">
                  <c:v>-2.067499999999999</c:v>
                </c:pt>
                <c:pt idx="2282">
                  <c:v>-2.1300000000000008</c:v>
                </c:pt>
                <c:pt idx="2283">
                  <c:v>-2.4139999999999997</c:v>
                </c:pt>
                <c:pt idx="2284">
                  <c:v>-2.3099999999999987</c:v>
                </c:pt>
                <c:pt idx="2285">
                  <c:v>-2.4174999999999986</c:v>
                </c:pt>
                <c:pt idx="2286">
                  <c:v>-1.4860000000000007</c:v>
                </c:pt>
                <c:pt idx="2287">
                  <c:v>-1.4299999999999997</c:v>
                </c:pt>
                <c:pt idx="2288">
                  <c:v>-1.5679999999999996</c:v>
                </c:pt>
                <c:pt idx="2289">
                  <c:v>-1.6059999999999999</c:v>
                </c:pt>
                <c:pt idx="2290">
                  <c:v>-1.4175000000000004</c:v>
                </c:pt>
                <c:pt idx="2291">
                  <c:v>-1.1079999999999988</c:v>
                </c:pt>
                <c:pt idx="2292">
                  <c:v>-1.0820000000000007</c:v>
                </c:pt>
                <c:pt idx="2293">
                  <c:v>-0.95600000000000129</c:v>
                </c:pt>
                <c:pt idx="2294">
                  <c:v>-0.7759999999999998</c:v>
                </c:pt>
                <c:pt idx="2295">
                  <c:v>-0.74600000000000044</c:v>
                </c:pt>
                <c:pt idx="2296">
                  <c:v>-0.80200000000000138</c:v>
                </c:pt>
                <c:pt idx="2297">
                  <c:v>-0.6899999999999995</c:v>
                </c:pt>
                <c:pt idx="2298">
                  <c:v>-0.60199999999999854</c:v>
                </c:pt>
                <c:pt idx="2299">
                  <c:v>-0.65500000000000114</c:v>
                </c:pt>
                <c:pt idx="2300">
                  <c:v>-0.56199999999999939</c:v>
                </c:pt>
                <c:pt idx="2301">
                  <c:v>-0.66200000000000081</c:v>
                </c:pt>
                <c:pt idx="2302">
                  <c:v>-0.60599999999999987</c:v>
                </c:pt>
                <c:pt idx="2303">
                  <c:v>-0.76999999999999957</c:v>
                </c:pt>
                <c:pt idx="2304">
                  <c:v>-0.84000000000000163</c:v>
                </c:pt>
                <c:pt idx="2305">
                  <c:v>-0.84600000000000009</c:v>
                </c:pt>
                <c:pt idx="2306">
                  <c:v>-0.80799999999999983</c:v>
                </c:pt>
                <c:pt idx="2307">
                  <c:v>-0.90399999999999991</c:v>
                </c:pt>
                <c:pt idx="2308">
                  <c:v>-0.93199999999999861</c:v>
                </c:pt>
                <c:pt idx="2309">
                  <c:v>-0.8620000000000001</c:v>
                </c:pt>
                <c:pt idx="2310">
                  <c:v>-0.87000000000000099</c:v>
                </c:pt>
                <c:pt idx="2311">
                  <c:v>-1.0574999999999992</c:v>
                </c:pt>
                <c:pt idx="2312">
                  <c:v>-0.99399999999999977</c:v>
                </c:pt>
                <c:pt idx="2313">
                  <c:v>-1.016</c:v>
                </c:pt>
                <c:pt idx="2314">
                  <c:v>-1.0999999999999996</c:v>
                </c:pt>
                <c:pt idx="2315">
                  <c:v>-1.1880000000000006</c:v>
                </c:pt>
                <c:pt idx="2316">
                  <c:v>-1.1859999999999999</c:v>
                </c:pt>
                <c:pt idx="2317">
                  <c:v>-1.1859999999999999</c:v>
                </c:pt>
                <c:pt idx="2318">
                  <c:v>-1.1600000000000001</c:v>
                </c:pt>
                <c:pt idx="2319">
                  <c:v>-1.0724999999999998</c:v>
                </c:pt>
                <c:pt idx="2320">
                  <c:v>-1.1460000000000008</c:v>
                </c:pt>
                <c:pt idx="2321">
                  <c:v>-1.1959999999999997</c:v>
                </c:pt>
                <c:pt idx="2322">
                  <c:v>-1.2699999999999996</c:v>
                </c:pt>
                <c:pt idx="2323">
                  <c:v>-1.3339999999999996</c:v>
                </c:pt>
                <c:pt idx="2324">
                  <c:v>-1.363999999999999</c:v>
                </c:pt>
                <c:pt idx="2325">
                  <c:v>-1.3675000000000015</c:v>
                </c:pt>
                <c:pt idx="2326">
                  <c:v>-1.3974999999999991</c:v>
                </c:pt>
                <c:pt idx="2327">
                  <c:v>-1.3460000000000001</c:v>
                </c:pt>
                <c:pt idx="2328">
                  <c:v>-1.1660000000000004</c:v>
                </c:pt>
                <c:pt idx="2329">
                  <c:v>-1.282</c:v>
                </c:pt>
                <c:pt idx="2330">
                  <c:v>-1.2579999999999991</c:v>
                </c:pt>
                <c:pt idx="2331">
                  <c:v>-1.1349999999999998</c:v>
                </c:pt>
                <c:pt idx="2332">
                  <c:v>-1.1240000000000006</c:v>
                </c:pt>
                <c:pt idx="2333">
                  <c:v>-1.2949999999999999</c:v>
                </c:pt>
                <c:pt idx="2334">
                  <c:v>-1.1340000000000003</c:v>
                </c:pt>
                <c:pt idx="2335">
                  <c:v>-0.54600000000000115</c:v>
                </c:pt>
                <c:pt idx="2336">
                  <c:v>-0.54599999999999937</c:v>
                </c:pt>
                <c:pt idx="2337">
                  <c:v>-0.38749999999999929</c:v>
                </c:pt>
                <c:pt idx="2338">
                  <c:v>-0.29400000000000048</c:v>
                </c:pt>
                <c:pt idx="2339">
                  <c:v>-0.26200000000000045</c:v>
                </c:pt>
                <c:pt idx="2340">
                  <c:v>-0.26400000000000112</c:v>
                </c:pt>
                <c:pt idx="2341">
                  <c:v>-0.24799999999999933</c:v>
                </c:pt>
                <c:pt idx="2342">
                  <c:v>-0.11250000000000071</c:v>
                </c:pt>
                <c:pt idx="2343">
                  <c:v>-8.6000000000000298E-2</c:v>
                </c:pt>
                <c:pt idx="2344">
                  <c:v>-3.2000000000000028E-2</c:v>
                </c:pt>
                <c:pt idx="2345">
                  <c:v>0.10400000000000098</c:v>
                </c:pt>
                <c:pt idx="2346">
                  <c:v>0.25399999999999956</c:v>
                </c:pt>
                <c:pt idx="2347">
                  <c:v>0.23399999999999999</c:v>
                </c:pt>
                <c:pt idx="2348">
                  <c:v>0.23799999999999955</c:v>
                </c:pt>
                <c:pt idx="2349">
                  <c:v>0.22200000000000131</c:v>
                </c:pt>
                <c:pt idx="2350">
                  <c:v>0.26200000000000045</c:v>
                </c:pt>
                <c:pt idx="2351">
                  <c:v>0.28250000000000064</c:v>
                </c:pt>
                <c:pt idx="2352">
                  <c:v>0.26800000000000068</c:v>
                </c:pt>
                <c:pt idx="2353">
                  <c:v>0.2759999999999998</c:v>
                </c:pt>
                <c:pt idx="2354">
                  <c:v>0.38600000000000101</c:v>
                </c:pt>
                <c:pt idx="2355">
                  <c:v>0.48999999999999932</c:v>
                </c:pt>
                <c:pt idx="2356">
                  <c:v>0.48999999999999932</c:v>
                </c:pt>
                <c:pt idx="2357">
                  <c:v>0.4579999999999993</c:v>
                </c:pt>
                <c:pt idx="2358">
                  <c:v>0.49399999999999888</c:v>
                </c:pt>
                <c:pt idx="2359">
                  <c:v>0.56200000000000028</c:v>
                </c:pt>
                <c:pt idx="2360">
                  <c:v>0.59799999999999986</c:v>
                </c:pt>
                <c:pt idx="2361">
                  <c:v>0.63999999999999968</c:v>
                </c:pt>
                <c:pt idx="2362">
                  <c:v>0.6980000000000004</c:v>
                </c:pt>
                <c:pt idx="2363">
                  <c:v>0.75199999999999978</c:v>
                </c:pt>
                <c:pt idx="2364">
                  <c:v>0.70800000000000018</c:v>
                </c:pt>
                <c:pt idx="2365">
                  <c:v>0.73800000000000043</c:v>
                </c:pt>
                <c:pt idx="2366">
                  <c:v>0.73749999999999982</c:v>
                </c:pt>
                <c:pt idx="2367">
                  <c:v>0.71600000000000019</c:v>
                </c:pt>
                <c:pt idx="2368">
                  <c:v>0.73799999999999955</c:v>
                </c:pt>
                <c:pt idx="2369">
                  <c:v>0.69399999999999995</c:v>
                </c:pt>
                <c:pt idx="2370">
                  <c:v>0.70249999999999968</c:v>
                </c:pt>
                <c:pt idx="2371">
                  <c:v>0.70500000000000007</c:v>
                </c:pt>
                <c:pt idx="2372">
                  <c:v>0.68800000000000061</c:v>
                </c:pt>
                <c:pt idx="2373">
                  <c:v>0.6800000000000006</c:v>
                </c:pt>
                <c:pt idx="2374">
                  <c:v>0.68599999999999994</c:v>
                </c:pt>
                <c:pt idx="2375">
                  <c:v>0.63999999999999968</c:v>
                </c:pt>
                <c:pt idx="2376">
                  <c:v>0.58200000000000074</c:v>
                </c:pt>
                <c:pt idx="2377">
                  <c:v>0.80499999999999972</c:v>
                </c:pt>
                <c:pt idx="2378">
                  <c:v>0.77749999999999986</c:v>
                </c:pt>
                <c:pt idx="2379">
                  <c:v>0.76000000000000068</c:v>
                </c:pt>
                <c:pt idx="2380">
                  <c:v>0.72000000000000064</c:v>
                </c:pt>
                <c:pt idx="2381">
                  <c:v>0.68400000000000016</c:v>
                </c:pt>
                <c:pt idx="2382">
                  <c:v>0.64599999999999991</c:v>
                </c:pt>
                <c:pt idx="2383">
                  <c:v>0.625</c:v>
                </c:pt>
                <c:pt idx="2384">
                  <c:v>0.63399999999999945</c:v>
                </c:pt>
                <c:pt idx="2385">
                  <c:v>0.61333333333333329</c:v>
                </c:pt>
                <c:pt idx="2386">
                  <c:v>0.60200000000000031</c:v>
                </c:pt>
                <c:pt idx="2387">
                  <c:v>0.60599999999999987</c:v>
                </c:pt>
                <c:pt idx="2388">
                  <c:v>0.48000000000000043</c:v>
                </c:pt>
                <c:pt idx="2389">
                  <c:v>0.49249999999999972</c:v>
                </c:pt>
                <c:pt idx="2390">
                  <c:v>0.64000000000000057</c:v>
                </c:pt>
                <c:pt idx="2391">
                  <c:v>0.76199999999999957</c:v>
                </c:pt>
                <c:pt idx="2392">
                  <c:v>0.81599999999999984</c:v>
                </c:pt>
                <c:pt idx="2393">
                  <c:v>0.78200000000000003</c:v>
                </c:pt>
                <c:pt idx="2394">
                  <c:v>0.875</c:v>
                </c:pt>
                <c:pt idx="2395">
                  <c:v>0.91800000000000015</c:v>
                </c:pt>
                <c:pt idx="2396">
                  <c:v>0.91999999999999993</c:v>
                </c:pt>
                <c:pt idx="2397">
                  <c:v>0.96</c:v>
                </c:pt>
                <c:pt idx="2398">
                  <c:v>1.1120000000000001</c:v>
                </c:pt>
                <c:pt idx="2399">
                  <c:v>1.1859999999999999</c:v>
                </c:pt>
                <c:pt idx="2400">
                  <c:v>1.274</c:v>
                </c:pt>
                <c:pt idx="2401">
                  <c:v>1.33</c:v>
                </c:pt>
                <c:pt idx="2402">
                  <c:v>1.4349999999999996</c:v>
                </c:pt>
                <c:pt idx="2403">
                  <c:v>1.5225</c:v>
                </c:pt>
                <c:pt idx="2404">
                  <c:v>1.5019999999999998</c:v>
                </c:pt>
                <c:pt idx="2405">
                  <c:v>1.4580000000000002</c:v>
                </c:pt>
                <c:pt idx="2406">
                  <c:v>1.4359999999999999</c:v>
                </c:pt>
                <c:pt idx="2407">
                  <c:v>1.5140000000000002</c:v>
                </c:pt>
                <c:pt idx="2408">
                  <c:v>1.5225</c:v>
                </c:pt>
                <c:pt idx="2409">
                  <c:v>1.5060000000000002</c:v>
                </c:pt>
                <c:pt idx="2410">
                  <c:v>1.5340000000000007</c:v>
                </c:pt>
                <c:pt idx="2411">
                  <c:v>1.6379999999999999</c:v>
                </c:pt>
                <c:pt idx="2412">
                  <c:v>1.7919999999999998</c:v>
                </c:pt>
                <c:pt idx="2413">
                  <c:v>1.8620000000000001</c:v>
                </c:pt>
                <c:pt idx="2414">
                  <c:v>1.8980000000000006</c:v>
                </c:pt>
                <c:pt idx="2415">
                  <c:v>1.9359999999999999</c:v>
                </c:pt>
                <c:pt idx="2416">
                  <c:v>2.0250000000000004</c:v>
                </c:pt>
                <c:pt idx="2417">
                  <c:v>2</c:v>
                </c:pt>
                <c:pt idx="2418">
                  <c:v>1.96</c:v>
                </c:pt>
                <c:pt idx="2419">
                  <c:v>1.9580000000000002</c:v>
                </c:pt>
                <c:pt idx="2420">
                  <c:v>1.9700000000000006</c:v>
                </c:pt>
                <c:pt idx="2421">
                  <c:v>1.9059999999999997</c:v>
                </c:pt>
                <c:pt idx="2422">
                  <c:v>1.9274999999999993</c:v>
                </c:pt>
                <c:pt idx="2423">
                  <c:v>1.9779999999999998</c:v>
                </c:pt>
                <c:pt idx="2424">
                  <c:v>1.9480000000000004</c:v>
                </c:pt>
                <c:pt idx="2425">
                  <c:v>1.8319999999999999</c:v>
                </c:pt>
                <c:pt idx="2426">
                  <c:v>1.8679999999999994</c:v>
                </c:pt>
                <c:pt idx="2427">
                  <c:v>1.9119999999999999</c:v>
                </c:pt>
                <c:pt idx="2428">
                  <c:v>2.0200000000000005</c:v>
                </c:pt>
                <c:pt idx="2429">
                  <c:v>1.9060000000000006</c:v>
                </c:pt>
                <c:pt idx="2430">
                  <c:v>1.96</c:v>
                </c:pt>
                <c:pt idx="2431">
                  <c:v>1.9874999999999998</c:v>
                </c:pt>
                <c:pt idx="2432">
                  <c:v>1.9779999999999998</c:v>
                </c:pt>
                <c:pt idx="2433">
                  <c:v>1.9539999999999997</c:v>
                </c:pt>
                <c:pt idx="2434">
                  <c:v>2.032</c:v>
                </c:pt>
                <c:pt idx="2435">
                  <c:v>2.0625</c:v>
                </c:pt>
                <c:pt idx="2436">
                  <c:v>2</c:v>
                </c:pt>
                <c:pt idx="2437">
                  <c:v>1.9424999999999999</c:v>
                </c:pt>
                <c:pt idx="2438">
                  <c:v>1.9550000000000001</c:v>
                </c:pt>
                <c:pt idx="2439">
                  <c:v>1.9560000000000004</c:v>
                </c:pt>
                <c:pt idx="2440">
                  <c:v>1.976</c:v>
                </c:pt>
                <c:pt idx="2441">
                  <c:v>1.9575000000000005</c:v>
                </c:pt>
                <c:pt idx="2442">
                  <c:v>1.806</c:v>
                </c:pt>
                <c:pt idx="2443">
                  <c:v>1.75</c:v>
                </c:pt>
                <c:pt idx="2444">
                  <c:v>1.7719999999999994</c:v>
                </c:pt>
                <c:pt idx="2445">
                  <c:v>1.7320000000000002</c:v>
                </c:pt>
                <c:pt idx="2446">
                  <c:v>1.7524999999999995</c:v>
                </c:pt>
                <c:pt idx="2447">
                  <c:v>1.758</c:v>
                </c:pt>
                <c:pt idx="2448">
                  <c:v>1.774</c:v>
                </c:pt>
                <c:pt idx="2449">
                  <c:v>1.7559999999999993</c:v>
                </c:pt>
                <c:pt idx="2450">
                  <c:v>1.8019999999999996</c:v>
                </c:pt>
                <c:pt idx="2451">
                  <c:v>1.7280000000000006</c:v>
                </c:pt>
                <c:pt idx="2452">
                  <c:v>1.7480000000000002</c:v>
                </c:pt>
                <c:pt idx="2453">
                  <c:v>1.6479999999999997</c:v>
                </c:pt>
                <c:pt idx="2454">
                  <c:v>1.6639999999999997</c:v>
                </c:pt>
                <c:pt idx="2455">
                  <c:v>1.5325000000000006</c:v>
                </c:pt>
                <c:pt idx="2456">
                  <c:v>1.3959999999999999</c:v>
                </c:pt>
                <c:pt idx="2457">
                  <c:v>1.3580000000000005</c:v>
                </c:pt>
                <c:pt idx="2458">
                  <c:v>1.3639999999999999</c:v>
                </c:pt>
                <c:pt idx="2459">
                  <c:v>1.3579999999999997</c:v>
                </c:pt>
                <c:pt idx="2460">
                  <c:v>1.2350000000000003</c:v>
                </c:pt>
                <c:pt idx="2461">
                  <c:v>1.274</c:v>
                </c:pt>
                <c:pt idx="2462">
                  <c:v>1.4139999999999997</c:v>
                </c:pt>
                <c:pt idx="2463">
                  <c:v>1.6379999999999999</c:v>
                </c:pt>
                <c:pt idx="2464">
                  <c:v>1.6479999999999997</c:v>
                </c:pt>
                <c:pt idx="2465">
                  <c:v>1.6040000000000001</c:v>
                </c:pt>
                <c:pt idx="2466">
                  <c:v>1.6779999999999999</c:v>
                </c:pt>
                <c:pt idx="2467">
                  <c:v>1.7400000000000002</c:v>
                </c:pt>
                <c:pt idx="2468">
                  <c:v>1.6099999999999994</c:v>
                </c:pt>
                <c:pt idx="2469">
                  <c:v>1.5419999999999998</c:v>
                </c:pt>
                <c:pt idx="2470">
                  <c:v>1.5939999999999994</c:v>
                </c:pt>
                <c:pt idx="2471">
                  <c:v>1.5180000000000007</c:v>
                </c:pt>
                <c:pt idx="2472">
                  <c:v>1.524</c:v>
                </c:pt>
                <c:pt idx="2473">
                  <c:v>1.4359999999999999</c:v>
                </c:pt>
                <c:pt idx="2474">
                  <c:v>1.6840000000000002</c:v>
                </c:pt>
                <c:pt idx="2475">
                  <c:v>1.8275000000000006</c:v>
                </c:pt>
                <c:pt idx="2476">
                  <c:v>2.0300000000000002</c:v>
                </c:pt>
                <c:pt idx="2477">
                  <c:v>2.016</c:v>
                </c:pt>
                <c:pt idx="2478">
                  <c:v>2.1319999999999997</c:v>
                </c:pt>
                <c:pt idx="2479">
                  <c:v>2.0279999999999996</c:v>
                </c:pt>
                <c:pt idx="2480">
                  <c:v>1.9320000000000004</c:v>
                </c:pt>
                <c:pt idx="2481">
                  <c:v>1.7280000000000006</c:v>
                </c:pt>
                <c:pt idx="2482">
                  <c:v>1.5725000000000007</c:v>
                </c:pt>
                <c:pt idx="2483">
                  <c:v>1.5099999999999998</c:v>
                </c:pt>
                <c:pt idx="2484">
                  <c:v>1.3199999999999994</c:v>
                </c:pt>
                <c:pt idx="2485">
                  <c:v>1.3019999999999996</c:v>
                </c:pt>
                <c:pt idx="2486">
                  <c:v>1.3679999999999994</c:v>
                </c:pt>
                <c:pt idx="2487">
                  <c:v>1.4775</c:v>
                </c:pt>
                <c:pt idx="2488">
                  <c:v>1.5559999999999992</c:v>
                </c:pt>
                <c:pt idx="2489">
                  <c:v>1.5949999999999998</c:v>
                </c:pt>
                <c:pt idx="2490">
                  <c:v>1.6375000000000002</c:v>
                </c:pt>
                <c:pt idx="2491">
                  <c:v>1.5220000000000002</c:v>
                </c:pt>
                <c:pt idx="2492">
                  <c:v>1.306</c:v>
                </c:pt>
                <c:pt idx="2493">
                  <c:v>1.1325000000000012</c:v>
                </c:pt>
                <c:pt idx="2494">
                  <c:v>1.0080000000000009</c:v>
                </c:pt>
                <c:pt idx="2495">
                  <c:v>0.73599999999999977</c:v>
                </c:pt>
                <c:pt idx="2496">
                  <c:v>0.62600000000000033</c:v>
                </c:pt>
                <c:pt idx="2497">
                  <c:v>0.64599999999999902</c:v>
                </c:pt>
                <c:pt idx="2498">
                  <c:v>0.77200000000000024</c:v>
                </c:pt>
                <c:pt idx="2499">
                  <c:v>0.67999999999999972</c:v>
                </c:pt>
                <c:pt idx="2500">
                  <c:v>0.63999999999999968</c:v>
                </c:pt>
                <c:pt idx="2501">
                  <c:v>0.65200000000000014</c:v>
                </c:pt>
                <c:pt idx="2502">
                  <c:v>0.69399999999999995</c:v>
                </c:pt>
                <c:pt idx="2503">
                  <c:v>0.77200000000000024</c:v>
                </c:pt>
                <c:pt idx="2504">
                  <c:v>0.78999999999999915</c:v>
                </c:pt>
                <c:pt idx="2505">
                  <c:v>0.78999999999999915</c:v>
                </c:pt>
                <c:pt idx="2506">
                  <c:v>1.0479999999999992</c:v>
                </c:pt>
                <c:pt idx="2507">
                  <c:v>1.0599999999999996</c:v>
                </c:pt>
                <c:pt idx="2508">
                  <c:v>1.0899999999999999</c:v>
                </c:pt>
                <c:pt idx="2509">
                  <c:v>1.2060000000000004</c:v>
                </c:pt>
                <c:pt idx="2510">
                  <c:v>1.5880000000000001</c:v>
                </c:pt>
                <c:pt idx="2511">
                  <c:v>1.8259999999999996</c:v>
                </c:pt>
                <c:pt idx="2512">
                  <c:v>1.7680000000000007</c:v>
                </c:pt>
                <c:pt idx="2513">
                  <c:v>1.7999999999999998</c:v>
                </c:pt>
                <c:pt idx="2514">
                  <c:v>1.7939999999999996</c:v>
                </c:pt>
                <c:pt idx="2515">
                  <c:v>1.7379999999999995</c:v>
                </c:pt>
                <c:pt idx="2516">
                  <c:v>1.4720000000000004</c:v>
                </c:pt>
                <c:pt idx="2517">
                  <c:v>1.3960000000000008</c:v>
                </c:pt>
                <c:pt idx="2518">
                  <c:v>1.2599999999999998</c:v>
                </c:pt>
                <c:pt idx="2519">
                  <c:v>1.3579999999999997</c:v>
                </c:pt>
                <c:pt idx="2520">
                  <c:v>1.2420000000000009</c:v>
                </c:pt>
                <c:pt idx="2521">
                  <c:v>1.4640000000000004</c:v>
                </c:pt>
                <c:pt idx="2522">
                  <c:v>1.8025000000000002</c:v>
                </c:pt>
                <c:pt idx="2523">
                  <c:v>1.7039999999999997</c:v>
                </c:pt>
                <c:pt idx="2524">
                  <c:v>1.5739999999999998</c:v>
                </c:pt>
                <c:pt idx="2525">
                  <c:v>1.4419999999999993</c:v>
                </c:pt>
                <c:pt idx="2526">
                  <c:v>1.3680000000000003</c:v>
                </c:pt>
                <c:pt idx="2527">
                  <c:v>1.4074999999999998</c:v>
                </c:pt>
                <c:pt idx="2528">
                  <c:v>1.3449999999999998</c:v>
                </c:pt>
                <c:pt idx="2529">
                  <c:v>1.4980000000000002</c:v>
                </c:pt>
                <c:pt idx="2530">
                  <c:v>1.1399999999999997</c:v>
                </c:pt>
                <c:pt idx="2531">
                  <c:v>0.86800000000000033</c:v>
                </c:pt>
                <c:pt idx="2532">
                  <c:v>0.48799999999999955</c:v>
                </c:pt>
                <c:pt idx="2533">
                  <c:v>0.37000000000000011</c:v>
                </c:pt>
                <c:pt idx="2534">
                  <c:v>0.12000000000000011</c:v>
                </c:pt>
                <c:pt idx="2535">
                  <c:v>7.0000000000000284E-2</c:v>
                </c:pt>
                <c:pt idx="2536">
                  <c:v>0.1819999999999995</c:v>
                </c:pt>
                <c:pt idx="2537">
                  <c:v>0.15800000000000036</c:v>
                </c:pt>
                <c:pt idx="2538">
                  <c:v>0.12199999999999989</c:v>
                </c:pt>
                <c:pt idx="2539">
                  <c:v>0</c:v>
                </c:pt>
                <c:pt idx="2540">
                  <c:v>5.600000000000005E-2</c:v>
                </c:pt>
                <c:pt idx="2541">
                  <c:v>0.12999999999999989</c:v>
                </c:pt>
                <c:pt idx="2542">
                  <c:v>-4.4999999999999929E-2</c:v>
                </c:pt>
                <c:pt idx="2543">
                  <c:v>-0.17600000000000016</c:v>
                </c:pt>
                <c:pt idx="2544">
                  <c:v>-4.8000000000000043E-2</c:v>
                </c:pt>
                <c:pt idx="2545">
                  <c:v>-0.21999999999999975</c:v>
                </c:pt>
                <c:pt idx="2546">
                  <c:v>-2.2000000000000242E-2</c:v>
                </c:pt>
                <c:pt idx="2547">
                  <c:v>-0.32000000000000028</c:v>
                </c:pt>
                <c:pt idx="2548">
                  <c:v>-0.47400000000000109</c:v>
                </c:pt>
                <c:pt idx="2549">
                  <c:v>-0.61799999999999855</c:v>
                </c:pt>
                <c:pt idx="2550">
                  <c:v>-1.016</c:v>
                </c:pt>
                <c:pt idx="2551">
                  <c:v>-1.4824999999999999</c:v>
                </c:pt>
                <c:pt idx="2552">
                  <c:v>-1.6839999999999993</c:v>
                </c:pt>
                <c:pt idx="2553">
                  <c:v>-1.4760000000000009</c:v>
                </c:pt>
                <c:pt idx="2554">
                  <c:v>-1.0519999999999996</c:v>
                </c:pt>
                <c:pt idx="2555">
                  <c:v>-1.0979999999999999</c:v>
                </c:pt>
                <c:pt idx="2556">
                  <c:v>-1.1260000000000003</c:v>
                </c:pt>
                <c:pt idx="2557">
                  <c:v>-0.71799999999999997</c:v>
                </c:pt>
                <c:pt idx="2558">
                  <c:v>-0.72799999999999976</c:v>
                </c:pt>
                <c:pt idx="2559">
                  <c:v>-1.1840000000000011</c:v>
                </c:pt>
                <c:pt idx="2560">
                  <c:v>-1.3650000000000002</c:v>
                </c:pt>
                <c:pt idx="2561">
                  <c:v>-1.2000000000000002</c:v>
                </c:pt>
                <c:pt idx="2562">
                  <c:v>-1.0760000000000005</c:v>
                </c:pt>
                <c:pt idx="2563">
                  <c:v>-1.1359999999999992</c:v>
                </c:pt>
                <c:pt idx="2564">
                  <c:v>-1.1240000000000006</c:v>
                </c:pt>
                <c:pt idx="2565">
                  <c:v>-1.0249999999999995</c:v>
                </c:pt>
                <c:pt idx="2566">
                  <c:v>-0.91199999999999992</c:v>
                </c:pt>
                <c:pt idx="2567">
                  <c:v>-1.2059999999999995</c:v>
                </c:pt>
                <c:pt idx="2568">
                  <c:v>-1.5339999999999998</c:v>
                </c:pt>
                <c:pt idx="2569">
                  <c:v>-1.3640000000000008</c:v>
                </c:pt>
                <c:pt idx="2570">
                  <c:v>-1.1299999999999999</c:v>
                </c:pt>
                <c:pt idx="2571">
                  <c:v>-1.1159999999999997</c:v>
                </c:pt>
                <c:pt idx="2572">
                  <c:v>-1.0999999999999996</c:v>
                </c:pt>
                <c:pt idx="2573">
                  <c:v>-1.0059999999999993</c:v>
                </c:pt>
                <c:pt idx="2574">
                  <c:v>-0.97199999999999953</c:v>
                </c:pt>
                <c:pt idx="2575">
                  <c:v>-0.78600000000000048</c:v>
                </c:pt>
                <c:pt idx="2576">
                  <c:v>-0.30400000000000027</c:v>
                </c:pt>
                <c:pt idx="2577">
                  <c:v>-0.21999999999999975</c:v>
                </c:pt>
                <c:pt idx="2578">
                  <c:v>-0.10799999999999965</c:v>
                </c:pt>
                <c:pt idx="2579">
                  <c:v>0.11500000000000021</c:v>
                </c:pt>
                <c:pt idx="2580">
                  <c:v>0.12000000000000011</c:v>
                </c:pt>
                <c:pt idx="2581">
                  <c:v>0.13999999999999968</c:v>
                </c:pt>
                <c:pt idx="2582">
                  <c:v>-0.2240000000000002</c:v>
                </c:pt>
                <c:pt idx="2583">
                  <c:v>-0.52799999999999958</c:v>
                </c:pt>
                <c:pt idx="2584">
                  <c:v>-0.5</c:v>
                </c:pt>
                <c:pt idx="2585">
                  <c:v>-0.40800000000000036</c:v>
                </c:pt>
                <c:pt idx="2586">
                  <c:v>-0.38250000000000028</c:v>
                </c:pt>
                <c:pt idx="2587">
                  <c:v>-0.44333333333333336</c:v>
                </c:pt>
                <c:pt idx="2588">
                  <c:v>-0.36599999999999966</c:v>
                </c:pt>
                <c:pt idx="2589">
                  <c:v>-0.55999999999999961</c:v>
                </c:pt>
                <c:pt idx="2590">
                  <c:v>-0.73000000000000043</c:v>
                </c:pt>
                <c:pt idx="2591">
                  <c:v>-0.56400000000000006</c:v>
                </c:pt>
                <c:pt idx="2592">
                  <c:v>-0.76750000000000007</c:v>
                </c:pt>
                <c:pt idx="2593">
                  <c:v>-1.1360000000000001</c:v>
                </c:pt>
                <c:pt idx="2594">
                  <c:v>-0.97499999999999964</c:v>
                </c:pt>
                <c:pt idx="2595">
                  <c:v>-0.54</c:v>
                </c:pt>
                <c:pt idx="2596">
                  <c:v>-0.45749999999999957</c:v>
                </c:pt>
                <c:pt idx="2597">
                  <c:v>-0.58200000000000074</c:v>
                </c:pt>
                <c:pt idx="2598">
                  <c:v>-0.66000000000000014</c:v>
                </c:pt>
                <c:pt idx="2599">
                  <c:v>-0.78000000000000025</c:v>
                </c:pt>
                <c:pt idx="2600">
                  <c:v>-0.91199999999999992</c:v>
                </c:pt>
                <c:pt idx="2601">
                  <c:v>-1.3079999999999998</c:v>
                </c:pt>
                <c:pt idx="2602">
                  <c:v>-1.3959999999999999</c:v>
                </c:pt>
                <c:pt idx="2603">
                  <c:v>-1.254999999999999</c:v>
                </c:pt>
                <c:pt idx="2604">
                  <c:v>-1.2380000000000004</c:v>
                </c:pt>
                <c:pt idx="2605">
                  <c:v>-1.322000000000001</c:v>
                </c:pt>
                <c:pt idx="2606">
                  <c:v>-1.4880000000000004</c:v>
                </c:pt>
                <c:pt idx="2607">
                  <c:v>-1.6420000000000003</c:v>
                </c:pt>
                <c:pt idx="2608">
                  <c:v>-1.4239999999999995</c:v>
                </c:pt>
                <c:pt idx="2609">
                  <c:v>-1.4840000000000009</c:v>
                </c:pt>
                <c:pt idx="2610">
                  <c:v>-1.3120000000000003</c:v>
                </c:pt>
                <c:pt idx="2611">
                  <c:v>-1.0719999999999992</c:v>
                </c:pt>
                <c:pt idx="2612">
                  <c:v>-1.0300000000000002</c:v>
                </c:pt>
                <c:pt idx="2613">
                  <c:v>-0.60200000000000031</c:v>
                </c:pt>
                <c:pt idx="2614">
                  <c:v>-0.40599999999999969</c:v>
                </c:pt>
                <c:pt idx="2615">
                  <c:v>-0.34400000000000031</c:v>
                </c:pt>
                <c:pt idx="2616">
                  <c:v>-0.30799999999999983</c:v>
                </c:pt>
                <c:pt idx="2617">
                  <c:v>-0.22250000000000014</c:v>
                </c:pt>
                <c:pt idx="2618">
                  <c:v>-0.12000000000000011</c:v>
                </c:pt>
                <c:pt idx="2619">
                  <c:v>6.4000000000000057E-2</c:v>
                </c:pt>
                <c:pt idx="2620">
                  <c:v>3.5999999999999588E-2</c:v>
                </c:pt>
                <c:pt idx="2621">
                  <c:v>-7.7999999999999403E-2</c:v>
                </c:pt>
                <c:pt idx="2622">
                  <c:v>-0.10400000000000009</c:v>
                </c:pt>
                <c:pt idx="2623">
                  <c:v>-0.1225000000000005</c:v>
                </c:pt>
                <c:pt idx="2624">
                  <c:v>-0.17600000000000016</c:v>
                </c:pt>
                <c:pt idx="2625">
                  <c:v>-0.31399999999999917</c:v>
                </c:pt>
                <c:pt idx="2626">
                  <c:v>-0.29399999999999959</c:v>
                </c:pt>
                <c:pt idx="2627">
                  <c:v>-0.26999999999999957</c:v>
                </c:pt>
                <c:pt idx="2628">
                  <c:v>-0.17799999999999994</c:v>
                </c:pt>
                <c:pt idx="2629">
                  <c:v>3.8000000000000256E-2</c:v>
                </c:pt>
                <c:pt idx="2630">
                  <c:v>0.22200000000000042</c:v>
                </c:pt>
                <c:pt idx="2631">
                  <c:v>0.44999999999999929</c:v>
                </c:pt>
                <c:pt idx="2632">
                  <c:v>0.58499999999999996</c:v>
                </c:pt>
                <c:pt idx="2633">
                  <c:v>0.48000000000000043</c:v>
                </c:pt>
                <c:pt idx="2634">
                  <c:v>0.41800000000000015</c:v>
                </c:pt>
                <c:pt idx="2635">
                  <c:v>0.4740000000000002</c:v>
                </c:pt>
                <c:pt idx="2636">
                  <c:v>0.56400000000000006</c:v>
                </c:pt>
                <c:pt idx="2637">
                  <c:v>0.64999999999999947</c:v>
                </c:pt>
                <c:pt idx="2638">
                  <c:v>0.72250000000000014</c:v>
                </c:pt>
                <c:pt idx="2639">
                  <c:v>0.76750000000000007</c:v>
                </c:pt>
                <c:pt idx="2640">
                  <c:v>0.82200000000000006</c:v>
                </c:pt>
                <c:pt idx="2641">
                  <c:v>0.86799999999999944</c:v>
                </c:pt>
                <c:pt idx="2642">
                  <c:v>0.86799999999999944</c:v>
                </c:pt>
                <c:pt idx="2643">
                  <c:v>0.9399999999999995</c:v>
                </c:pt>
                <c:pt idx="2644">
                  <c:v>1.0075000000000003</c:v>
                </c:pt>
                <c:pt idx="2645">
                  <c:v>1.0499999999999998</c:v>
                </c:pt>
                <c:pt idx="2646">
                  <c:v>1.0200000000000005</c:v>
                </c:pt>
                <c:pt idx="2647">
                  <c:v>0.99199999999999999</c:v>
                </c:pt>
                <c:pt idx="2648">
                  <c:v>0.99000000000000021</c:v>
                </c:pt>
                <c:pt idx="2649">
                  <c:v>0.95199999999999996</c:v>
                </c:pt>
                <c:pt idx="2650">
                  <c:v>0.95500000000000007</c:v>
                </c:pt>
                <c:pt idx="2651">
                  <c:v>0.93599999999999994</c:v>
                </c:pt>
                <c:pt idx="2652">
                  <c:v>0.97999999999999954</c:v>
                </c:pt>
                <c:pt idx="2653">
                  <c:v>1.0359999999999996</c:v>
                </c:pt>
                <c:pt idx="2654">
                  <c:v>1.0419999999999998</c:v>
                </c:pt>
                <c:pt idx="2655">
                  <c:v>1.0500000000000007</c:v>
                </c:pt>
                <c:pt idx="2656">
                  <c:v>0.98999999999999932</c:v>
                </c:pt>
                <c:pt idx="2657">
                  <c:v>1.1360000000000001</c:v>
                </c:pt>
                <c:pt idx="2658">
                  <c:v>1.3420000000000005</c:v>
                </c:pt>
                <c:pt idx="2659">
                  <c:v>1.3200000000000003</c:v>
                </c:pt>
                <c:pt idx="2660">
                  <c:v>1.3220000000000001</c:v>
                </c:pt>
                <c:pt idx="2661">
                  <c:v>1.2320000000000002</c:v>
                </c:pt>
                <c:pt idx="2662">
                  <c:v>1.1859999999999999</c:v>
                </c:pt>
                <c:pt idx="2663">
                  <c:v>1.0740000000000007</c:v>
                </c:pt>
                <c:pt idx="2664">
                  <c:v>1.0525000000000002</c:v>
                </c:pt>
                <c:pt idx="2665">
                  <c:v>1.0220000000000002</c:v>
                </c:pt>
                <c:pt idx="2666">
                  <c:v>1.1279999999999992</c:v>
                </c:pt>
                <c:pt idx="2667">
                  <c:v>1.2359999999999998</c:v>
                </c:pt>
                <c:pt idx="2668">
                  <c:v>1.2679999999999998</c:v>
                </c:pt>
                <c:pt idx="2669">
                  <c:v>1.3775000000000004</c:v>
                </c:pt>
                <c:pt idx="2670">
                  <c:v>1.4419999999999993</c:v>
                </c:pt>
                <c:pt idx="2671">
                  <c:v>1.4459999999999997</c:v>
                </c:pt>
                <c:pt idx="2672">
                  <c:v>1.5180000000000007</c:v>
                </c:pt>
                <c:pt idx="2673">
                  <c:v>1.5579999999999998</c:v>
                </c:pt>
                <c:pt idx="2674">
                  <c:v>1.532</c:v>
                </c:pt>
                <c:pt idx="2675">
                  <c:v>1.2940000000000005</c:v>
                </c:pt>
                <c:pt idx="2676">
                  <c:v>1.0939999999999994</c:v>
                </c:pt>
                <c:pt idx="2677">
                  <c:v>1</c:v>
                </c:pt>
                <c:pt idx="2678">
                  <c:v>1.0949999999999998</c:v>
                </c:pt>
                <c:pt idx="2679">
                  <c:v>1.258</c:v>
                </c:pt>
                <c:pt idx="2680">
                  <c:v>1.2839999999999998</c:v>
                </c:pt>
                <c:pt idx="2681">
                  <c:v>1.6739999999999995</c:v>
                </c:pt>
                <c:pt idx="2682">
                  <c:v>1.75</c:v>
                </c:pt>
                <c:pt idx="2683">
                  <c:v>1.8075000000000001</c:v>
                </c:pt>
                <c:pt idx="2684">
                  <c:v>1.92</c:v>
                </c:pt>
                <c:pt idx="2685">
                  <c:v>1.8420000000000005</c:v>
                </c:pt>
                <c:pt idx="2686">
                  <c:v>1.6859999999999999</c:v>
                </c:pt>
                <c:pt idx="2687">
                  <c:v>1.7059999999999995</c:v>
                </c:pt>
                <c:pt idx="2688">
                  <c:v>1.7280000000000006</c:v>
                </c:pt>
                <c:pt idx="2689">
                  <c:v>1.726</c:v>
                </c:pt>
                <c:pt idx="2690">
                  <c:v>1.5060000000000002</c:v>
                </c:pt>
                <c:pt idx="2691">
                  <c:v>1.4380000000000006</c:v>
                </c:pt>
                <c:pt idx="2692">
                  <c:v>1.3824999999999994</c:v>
                </c:pt>
                <c:pt idx="2693">
                  <c:v>1.2960000000000003</c:v>
                </c:pt>
                <c:pt idx="2694">
                  <c:v>1.2460000000000004</c:v>
                </c:pt>
                <c:pt idx="2695">
                  <c:v>1.194</c:v>
                </c:pt>
                <c:pt idx="2696">
                  <c:v>1.1400000000000006</c:v>
                </c:pt>
                <c:pt idx="2697">
                  <c:v>1.1639999999999997</c:v>
                </c:pt>
                <c:pt idx="2698">
                  <c:v>1.0979999999999999</c:v>
                </c:pt>
                <c:pt idx="2699">
                  <c:v>1.17</c:v>
                </c:pt>
                <c:pt idx="2700">
                  <c:v>1.2324999999999999</c:v>
                </c:pt>
                <c:pt idx="2701">
                  <c:v>1.0699999999999994</c:v>
                </c:pt>
                <c:pt idx="2702">
                  <c:v>0.97999999999999954</c:v>
                </c:pt>
                <c:pt idx="2703">
                  <c:v>0.85799999999999965</c:v>
                </c:pt>
                <c:pt idx="2704">
                  <c:v>0.73200000000000021</c:v>
                </c:pt>
                <c:pt idx="2705">
                  <c:v>0.73399999999999999</c:v>
                </c:pt>
                <c:pt idx="2706">
                  <c:v>0.69799999999999951</c:v>
                </c:pt>
                <c:pt idx="2707">
                  <c:v>0.71</c:v>
                </c:pt>
                <c:pt idx="2708">
                  <c:v>0.88200000000000056</c:v>
                </c:pt>
                <c:pt idx="2709">
                  <c:v>0.91800000000000015</c:v>
                </c:pt>
                <c:pt idx="2710">
                  <c:v>0.84600000000000009</c:v>
                </c:pt>
                <c:pt idx="2711">
                  <c:v>0.60200000000000031</c:v>
                </c:pt>
                <c:pt idx="2712">
                  <c:v>0.66999999999999993</c:v>
                </c:pt>
                <c:pt idx="2713">
                  <c:v>0.69199999999999928</c:v>
                </c:pt>
                <c:pt idx="2714">
                  <c:v>0.71400000000000041</c:v>
                </c:pt>
                <c:pt idx="2715">
                  <c:v>0.78200000000000003</c:v>
                </c:pt>
                <c:pt idx="2716">
                  <c:v>0.61250000000000071</c:v>
                </c:pt>
                <c:pt idx="2717">
                  <c:v>0.49599999999999955</c:v>
                </c:pt>
                <c:pt idx="2718">
                  <c:v>0.73599999999999977</c:v>
                </c:pt>
                <c:pt idx="2719">
                  <c:v>0.85400000000000009</c:v>
                </c:pt>
                <c:pt idx="2720">
                  <c:v>1.0279999999999996</c:v>
                </c:pt>
                <c:pt idx="2721">
                  <c:v>1.21</c:v>
                </c:pt>
                <c:pt idx="2722">
                  <c:v>1.2859999999999996</c:v>
                </c:pt>
                <c:pt idx="2723">
                  <c:v>1.3719999999999999</c:v>
                </c:pt>
                <c:pt idx="2724">
                  <c:v>1.3939999999999992</c:v>
                </c:pt>
                <c:pt idx="2725">
                  <c:v>1.3740000000000006</c:v>
                </c:pt>
                <c:pt idx="2726">
                  <c:v>1.3759999999999994</c:v>
                </c:pt>
                <c:pt idx="2727">
                  <c:v>1.6719999999999997</c:v>
                </c:pt>
                <c:pt idx="2728">
                  <c:v>1.5060000000000002</c:v>
                </c:pt>
                <c:pt idx="2729">
                  <c:v>1.5350000000000001</c:v>
                </c:pt>
                <c:pt idx="2730">
                  <c:v>1.5999999999999996</c:v>
                </c:pt>
                <c:pt idx="2731">
                  <c:v>1.7100000000000004</c:v>
                </c:pt>
                <c:pt idx="2732">
                  <c:v>2.0120000000000005</c:v>
                </c:pt>
                <c:pt idx="2733">
                  <c:v>2.2420000000000004</c:v>
                </c:pt>
                <c:pt idx="2734">
                  <c:v>2.3499999999999996</c:v>
                </c:pt>
                <c:pt idx="2735">
                  <c:v>2.4699999999999998</c:v>
                </c:pt>
                <c:pt idx="2736">
                  <c:v>2.4</c:v>
                </c:pt>
                <c:pt idx="2737">
                  <c:v>2.1175000000000002</c:v>
                </c:pt>
                <c:pt idx="2738">
                  <c:v>1.9340000000000002</c:v>
                </c:pt>
                <c:pt idx="2739">
                  <c:v>1.8119999999999994</c:v>
                </c:pt>
                <c:pt idx="2740">
                  <c:v>1.7760000000000007</c:v>
                </c:pt>
                <c:pt idx="2741">
                  <c:v>1.6139999999999999</c:v>
                </c:pt>
                <c:pt idx="2742">
                  <c:v>1.4820000000000002</c:v>
                </c:pt>
                <c:pt idx="2743">
                  <c:v>1.5700000000000003</c:v>
                </c:pt>
                <c:pt idx="2744">
                  <c:v>1.5650000000000004</c:v>
                </c:pt>
                <c:pt idx="2745">
                  <c:v>1.3559999999999999</c:v>
                </c:pt>
                <c:pt idx="2746">
                  <c:v>1.2159999999999993</c:v>
                </c:pt>
                <c:pt idx="2747">
                  <c:v>1.3380000000000001</c:v>
                </c:pt>
                <c:pt idx="2748">
                  <c:v>1.4375</c:v>
                </c:pt>
                <c:pt idx="2749">
                  <c:v>1.532</c:v>
                </c:pt>
                <c:pt idx="2750">
                  <c:v>1.1724999999999994</c:v>
                </c:pt>
                <c:pt idx="2751">
                  <c:v>1.0999999999999996</c:v>
                </c:pt>
                <c:pt idx="2752">
                  <c:v>1.0760000000000005</c:v>
                </c:pt>
                <c:pt idx="2753">
                  <c:v>1.0200000000000005</c:v>
                </c:pt>
                <c:pt idx="2754">
                  <c:v>0.85749999999999993</c:v>
                </c:pt>
                <c:pt idx="2755">
                  <c:v>0.72200000000000042</c:v>
                </c:pt>
                <c:pt idx="2756">
                  <c:v>0.68599999999999994</c:v>
                </c:pt>
                <c:pt idx="2757">
                  <c:v>0.71999999999999975</c:v>
                </c:pt>
                <c:pt idx="2758">
                  <c:v>0.6120000000000001</c:v>
                </c:pt>
                <c:pt idx="2759">
                  <c:v>0.65249999999999986</c:v>
                </c:pt>
                <c:pt idx="2760">
                  <c:v>0.64999999999999947</c:v>
                </c:pt>
                <c:pt idx="2761">
                  <c:v>0.76600000000000001</c:v>
                </c:pt>
                <c:pt idx="2762">
                  <c:v>0.63199999999999967</c:v>
                </c:pt>
                <c:pt idx="2763">
                  <c:v>0.40399999999999991</c:v>
                </c:pt>
                <c:pt idx="2764">
                  <c:v>0.34600000000000009</c:v>
                </c:pt>
                <c:pt idx="2765">
                  <c:v>0.35800000000000054</c:v>
                </c:pt>
                <c:pt idx="2766">
                  <c:v>0.38000000000000078</c:v>
                </c:pt>
                <c:pt idx="2767">
                  <c:v>0.44000000000000039</c:v>
                </c:pt>
                <c:pt idx="2768">
                  <c:v>0.26799999999999979</c:v>
                </c:pt>
                <c:pt idx="2769">
                  <c:v>0.29999999999999982</c:v>
                </c:pt>
                <c:pt idx="2770">
                  <c:v>0.28999999999999915</c:v>
                </c:pt>
                <c:pt idx="2771">
                  <c:v>0.30799999999999983</c:v>
                </c:pt>
                <c:pt idx="2772">
                  <c:v>0.33000000000000007</c:v>
                </c:pt>
                <c:pt idx="2773">
                  <c:v>0.24000000000000021</c:v>
                </c:pt>
                <c:pt idx="2774">
                  <c:v>0.28200000000000003</c:v>
                </c:pt>
                <c:pt idx="2775">
                  <c:v>0.14599999999999991</c:v>
                </c:pt>
                <c:pt idx="2776">
                  <c:v>6.2000000000000277E-2</c:v>
                </c:pt>
                <c:pt idx="2777">
                  <c:v>0.14400000000000013</c:v>
                </c:pt>
                <c:pt idx="2778">
                  <c:v>0.15000000000000036</c:v>
                </c:pt>
                <c:pt idx="2779">
                  <c:v>0.40200000000000014</c:v>
                </c:pt>
                <c:pt idx="2780">
                  <c:v>0.41799999999999926</c:v>
                </c:pt>
                <c:pt idx="2781">
                  <c:v>0.36400000000000077</c:v>
                </c:pt>
                <c:pt idx="2782">
                  <c:v>0.21799999999999997</c:v>
                </c:pt>
                <c:pt idx="2783">
                  <c:v>0.21750000000000025</c:v>
                </c:pt>
                <c:pt idx="2784">
                  <c:v>0.17400000000000038</c:v>
                </c:pt>
                <c:pt idx="2785">
                  <c:v>0.12599999999999945</c:v>
                </c:pt>
                <c:pt idx="2786">
                  <c:v>-8.0000000000000071E-2</c:v>
                </c:pt>
                <c:pt idx="2787">
                  <c:v>-0.20249999999999968</c:v>
                </c:pt>
                <c:pt idx="2788">
                  <c:v>-0.29999999999999982</c:v>
                </c:pt>
                <c:pt idx="2789">
                  <c:v>-0.45000000000000018</c:v>
                </c:pt>
                <c:pt idx="2790">
                  <c:v>-0.43200000000000038</c:v>
                </c:pt>
                <c:pt idx="2791">
                  <c:v>-0.42599999999999927</c:v>
                </c:pt>
                <c:pt idx="2792">
                  <c:v>-0.34399999999999942</c:v>
                </c:pt>
                <c:pt idx="2793">
                  <c:v>-0.18599999999999994</c:v>
                </c:pt>
                <c:pt idx="2794">
                  <c:v>-0.25399999999999956</c:v>
                </c:pt>
                <c:pt idx="2795">
                  <c:v>-0.39999999999999947</c:v>
                </c:pt>
                <c:pt idx="2796">
                  <c:v>-0.37750000000000039</c:v>
                </c:pt>
                <c:pt idx="2797">
                  <c:v>-0.42599999999999927</c:v>
                </c:pt>
                <c:pt idx="2798">
                  <c:v>-0.62199999999999989</c:v>
                </c:pt>
                <c:pt idx="2799">
                  <c:v>-0.66999999999999993</c:v>
                </c:pt>
                <c:pt idx="2800">
                  <c:v>-0.75750000000000028</c:v>
                </c:pt>
                <c:pt idx="2801">
                  <c:v>-0.77199999999999935</c:v>
                </c:pt>
                <c:pt idx="2802">
                  <c:v>-0.73749999999999982</c:v>
                </c:pt>
                <c:pt idx="2803">
                  <c:v>-0.71</c:v>
                </c:pt>
                <c:pt idx="2804">
                  <c:v>-0.57399999999999984</c:v>
                </c:pt>
                <c:pt idx="2805">
                  <c:v>-0.55400000000000027</c:v>
                </c:pt>
                <c:pt idx="2806">
                  <c:v>-0.53500000000000014</c:v>
                </c:pt>
                <c:pt idx="2807">
                  <c:v>-0.52600000000000069</c:v>
                </c:pt>
                <c:pt idx="2808">
                  <c:v>-0.51000000000000068</c:v>
                </c:pt>
                <c:pt idx="2809">
                  <c:v>-0.53599999999999959</c:v>
                </c:pt>
                <c:pt idx="2810">
                  <c:v>-0.62999999999999989</c:v>
                </c:pt>
                <c:pt idx="2811">
                  <c:v>-0.75400000000000045</c:v>
                </c:pt>
                <c:pt idx="2812">
                  <c:v>-0.79749999999999943</c:v>
                </c:pt>
                <c:pt idx="2813">
                  <c:v>-0.84600000000000009</c:v>
                </c:pt>
                <c:pt idx="2814">
                  <c:v>-0.77600000000000069</c:v>
                </c:pt>
                <c:pt idx="2815">
                  <c:v>-0.89199999999999946</c:v>
                </c:pt>
                <c:pt idx="2816">
                  <c:v>-0.85600000000000076</c:v>
                </c:pt>
                <c:pt idx="2817">
                  <c:v>-0.88199999999999967</c:v>
                </c:pt>
                <c:pt idx="2818">
                  <c:v>-0.84499999999999975</c:v>
                </c:pt>
                <c:pt idx="2819">
                  <c:v>-0.83800000000000008</c:v>
                </c:pt>
                <c:pt idx="2820">
                  <c:v>-0.92400000000000038</c:v>
                </c:pt>
                <c:pt idx="2821">
                  <c:v>-0.9375</c:v>
                </c:pt>
                <c:pt idx="2822">
                  <c:v>-0.63600000000000012</c:v>
                </c:pt>
                <c:pt idx="2823">
                  <c:v>-0.37399999999999967</c:v>
                </c:pt>
                <c:pt idx="2824">
                  <c:v>-0.53600000000000048</c:v>
                </c:pt>
                <c:pt idx="2825">
                  <c:v>-0.24799999999999933</c:v>
                </c:pt>
                <c:pt idx="2826">
                  <c:v>-5.7499999999999218E-2</c:v>
                </c:pt>
                <c:pt idx="2827">
                  <c:v>-6.0000000000000497E-2</c:v>
                </c:pt>
                <c:pt idx="2828">
                  <c:v>-0.15000000000000036</c:v>
                </c:pt>
                <c:pt idx="2829">
                  <c:v>-0.13200000000000056</c:v>
                </c:pt>
                <c:pt idx="2830">
                  <c:v>-6.9999999999999396E-2</c:v>
                </c:pt>
                <c:pt idx="2831">
                  <c:v>-0.14799999999999969</c:v>
                </c:pt>
                <c:pt idx="2832">
                  <c:v>-0.13600000000000012</c:v>
                </c:pt>
                <c:pt idx="2833">
                  <c:v>-3.6000000000000476E-2</c:v>
                </c:pt>
                <c:pt idx="2834">
                  <c:v>6.6666666666659324E-3</c:v>
                </c:pt>
                <c:pt idx="2835">
                  <c:v>3.6000000000000476E-2</c:v>
                </c:pt>
                <c:pt idx="2836">
                  <c:v>1.1999999999999567E-2</c:v>
                </c:pt>
                <c:pt idx="2837">
                  <c:v>-3.8000000000000256E-2</c:v>
                </c:pt>
                <c:pt idx="2838">
                  <c:v>-0.18800000000000061</c:v>
                </c:pt>
                <c:pt idx="2839">
                  <c:v>-0.17999999999999972</c:v>
                </c:pt>
                <c:pt idx="2840">
                  <c:v>-0.21999999999999975</c:v>
                </c:pt>
                <c:pt idx="2841">
                  <c:v>-0.28249999999999975</c:v>
                </c:pt>
                <c:pt idx="2842">
                  <c:v>-0.22399999999999931</c:v>
                </c:pt>
                <c:pt idx="2843">
                  <c:v>-0.2240000000000002</c:v>
                </c:pt>
                <c:pt idx="2844">
                  <c:v>-0.22599999999999998</c:v>
                </c:pt>
                <c:pt idx="2845">
                  <c:v>-0.28200000000000003</c:v>
                </c:pt>
                <c:pt idx="2846">
                  <c:v>-0.42000000000000082</c:v>
                </c:pt>
                <c:pt idx="2847">
                  <c:v>-0.33749999999999947</c:v>
                </c:pt>
                <c:pt idx="2848">
                  <c:v>-0.29499999999999993</c:v>
                </c:pt>
                <c:pt idx="2849">
                  <c:v>-0.20800000000000018</c:v>
                </c:pt>
                <c:pt idx="2850">
                  <c:v>-9.4000000000000306E-2</c:v>
                </c:pt>
                <c:pt idx="2851">
                  <c:v>-2.8000000000000469E-2</c:v>
                </c:pt>
                <c:pt idx="2852">
                  <c:v>2.5000000000003908E-3</c:v>
                </c:pt>
                <c:pt idx="2853">
                  <c:v>-4.1999999999999815E-2</c:v>
                </c:pt>
                <c:pt idx="2854">
                  <c:v>-7.749999999999968E-2</c:v>
                </c:pt>
                <c:pt idx="2855">
                  <c:v>-8.4999999999999964E-2</c:v>
                </c:pt>
                <c:pt idx="2856">
                  <c:v>-4.6000000000000263E-2</c:v>
                </c:pt>
                <c:pt idx="2857">
                  <c:v>0</c:v>
                </c:pt>
                <c:pt idx="2858">
                  <c:v>4.0000000000000036E-2</c:v>
                </c:pt>
                <c:pt idx="2859">
                  <c:v>2.0000000000000462E-2</c:v>
                </c:pt>
                <c:pt idx="2860">
                  <c:v>4.1999999999999815E-2</c:v>
                </c:pt>
                <c:pt idx="2861">
                  <c:v>2.6000000000000689E-2</c:v>
                </c:pt>
                <c:pt idx="2862">
                  <c:v>1.1999999999999567E-2</c:v>
                </c:pt>
                <c:pt idx="2863">
                  <c:v>-4.0000000000004476E-3</c:v>
                </c:pt>
                <c:pt idx="2864">
                  <c:v>2.0000000000000462E-2</c:v>
                </c:pt>
                <c:pt idx="2865">
                  <c:v>3.9999999999995595E-3</c:v>
                </c:pt>
                <c:pt idx="2866">
                  <c:v>-9.9999999999997868E-3</c:v>
                </c:pt>
                <c:pt idx="2867">
                  <c:v>-5.200000000000049E-2</c:v>
                </c:pt>
                <c:pt idx="2868">
                  <c:v>-4.0000000000004476E-3</c:v>
                </c:pt>
                <c:pt idx="2869">
                  <c:v>-3.0000000000000249E-2</c:v>
                </c:pt>
                <c:pt idx="2870">
                  <c:v>-0.10799999999999965</c:v>
                </c:pt>
                <c:pt idx="2871">
                  <c:v>-0.1379999999999999</c:v>
                </c:pt>
                <c:pt idx="2872">
                  <c:v>-0.17600000000000016</c:v>
                </c:pt>
                <c:pt idx="2873">
                  <c:v>-0.25500000000000078</c:v>
                </c:pt>
                <c:pt idx="2874">
                  <c:v>-0.28399999999999981</c:v>
                </c:pt>
                <c:pt idx="2875">
                  <c:v>-0.27400000000000002</c:v>
                </c:pt>
                <c:pt idx="2876">
                  <c:v>-0.26799999999999979</c:v>
                </c:pt>
                <c:pt idx="2877">
                  <c:v>-0.23200000000000021</c:v>
                </c:pt>
                <c:pt idx="2878">
                  <c:v>-0.22999999999999954</c:v>
                </c:pt>
                <c:pt idx="2879">
                  <c:v>-0.3279999999999994</c:v>
                </c:pt>
                <c:pt idx="2880">
                  <c:v>-0.2759999999999998</c:v>
                </c:pt>
                <c:pt idx="2881">
                  <c:v>-0.25600000000000023</c:v>
                </c:pt>
                <c:pt idx="2882">
                  <c:v>-0.25800000000000001</c:v>
                </c:pt>
                <c:pt idx="2883">
                  <c:v>-0.17399999999999949</c:v>
                </c:pt>
                <c:pt idx="2884">
                  <c:v>-7.2000000000000064E-2</c:v>
                </c:pt>
                <c:pt idx="2885">
                  <c:v>0</c:v>
                </c:pt>
                <c:pt idx="2886">
                  <c:v>5.9999999999999609E-2</c:v>
                </c:pt>
                <c:pt idx="2887">
                  <c:v>0.1639999999999997</c:v>
                </c:pt>
                <c:pt idx="2888">
                  <c:v>9.6000000000000085E-2</c:v>
                </c:pt>
                <c:pt idx="2889">
                  <c:v>0.21199999999999974</c:v>
                </c:pt>
                <c:pt idx="2890">
                  <c:v>0.16800000000000015</c:v>
                </c:pt>
                <c:pt idx="2891">
                  <c:v>0.13200000000000056</c:v>
                </c:pt>
                <c:pt idx="2892">
                  <c:v>0.13250000000000028</c:v>
                </c:pt>
                <c:pt idx="2893">
                  <c:v>0.1225000000000005</c:v>
                </c:pt>
                <c:pt idx="2894">
                  <c:v>0.16999999999999993</c:v>
                </c:pt>
                <c:pt idx="2895">
                  <c:v>0.20199999999999996</c:v>
                </c:pt>
                <c:pt idx="2896">
                  <c:v>0.18599999999999994</c:v>
                </c:pt>
                <c:pt idx="2897">
                  <c:v>0.17999999999999972</c:v>
                </c:pt>
                <c:pt idx="2898">
                  <c:v>1.4000000000000234E-2</c:v>
                </c:pt>
                <c:pt idx="2899">
                  <c:v>-7.0000000000000284E-2</c:v>
                </c:pt>
                <c:pt idx="2900">
                  <c:v>-6.5000000000000391E-2</c:v>
                </c:pt>
                <c:pt idx="2901">
                  <c:v>-4.1999999999999815E-2</c:v>
                </c:pt>
                <c:pt idx="2902">
                  <c:v>1.8000000000000682E-2</c:v>
                </c:pt>
                <c:pt idx="2903">
                  <c:v>1.7999999999999794E-2</c:v>
                </c:pt>
                <c:pt idx="2904">
                  <c:v>8.3999999999999631E-2</c:v>
                </c:pt>
                <c:pt idx="2905">
                  <c:v>0.12249999999999961</c:v>
                </c:pt>
                <c:pt idx="2906">
                  <c:v>0.17999999999999972</c:v>
                </c:pt>
                <c:pt idx="2907">
                  <c:v>0.15000000000000036</c:v>
                </c:pt>
                <c:pt idx="2908">
                  <c:v>0.18599999999999994</c:v>
                </c:pt>
                <c:pt idx="2909">
                  <c:v>0.14399999999999924</c:v>
                </c:pt>
                <c:pt idx="2910">
                  <c:v>0.10000000000000053</c:v>
                </c:pt>
                <c:pt idx="2911">
                  <c:v>8.9999999999999858E-2</c:v>
                </c:pt>
                <c:pt idx="2912">
                  <c:v>6.2000000000000277E-2</c:v>
                </c:pt>
                <c:pt idx="2913">
                  <c:v>4.8000000000000043E-2</c:v>
                </c:pt>
                <c:pt idx="2914">
                  <c:v>7.2000000000000064E-2</c:v>
                </c:pt>
                <c:pt idx="2915">
                  <c:v>7.2000000000000064E-2</c:v>
                </c:pt>
                <c:pt idx="2916">
                  <c:v>4.7499999999999432E-2</c:v>
                </c:pt>
                <c:pt idx="2917">
                  <c:v>8.8000000000000078E-2</c:v>
                </c:pt>
                <c:pt idx="2918">
                  <c:v>0.1639999999999997</c:v>
                </c:pt>
                <c:pt idx="2919">
                  <c:v>0.1819999999999995</c:v>
                </c:pt>
                <c:pt idx="2920">
                  <c:v>0.14999999999999947</c:v>
                </c:pt>
                <c:pt idx="2921">
                  <c:v>0.11599999999999966</c:v>
                </c:pt>
                <c:pt idx="2922">
                  <c:v>0.11000000000000032</c:v>
                </c:pt>
                <c:pt idx="2923">
                  <c:v>0.18200000000000038</c:v>
                </c:pt>
                <c:pt idx="2924">
                  <c:v>0.15600000000000058</c:v>
                </c:pt>
                <c:pt idx="2925">
                  <c:v>0.16249999999999964</c:v>
                </c:pt>
                <c:pt idx="2926">
                  <c:v>0.40599999999999969</c:v>
                </c:pt>
                <c:pt idx="2927">
                  <c:v>0.57200000000000006</c:v>
                </c:pt>
                <c:pt idx="2928">
                  <c:v>0.54600000000000026</c:v>
                </c:pt>
                <c:pt idx="2929">
                  <c:v>0.62800000000000011</c:v>
                </c:pt>
                <c:pt idx="2930">
                  <c:v>0.63250000000000028</c:v>
                </c:pt>
                <c:pt idx="2931">
                  <c:v>0.73599999999999977</c:v>
                </c:pt>
                <c:pt idx="2932">
                  <c:v>0.72599999999999998</c:v>
                </c:pt>
                <c:pt idx="2933">
                  <c:v>0.70399999999999974</c:v>
                </c:pt>
                <c:pt idx="2934">
                  <c:v>0.63199999999999967</c:v>
                </c:pt>
                <c:pt idx="2935">
                  <c:v>0.6120000000000001</c:v>
                </c:pt>
                <c:pt idx="2936">
                  <c:v>0.51999999999999957</c:v>
                </c:pt>
                <c:pt idx="2937">
                  <c:v>0.43799999999999972</c:v>
                </c:pt>
                <c:pt idx="2938">
                  <c:v>0.38400000000000034</c:v>
                </c:pt>
                <c:pt idx="2939">
                  <c:v>0.35999999999999943</c:v>
                </c:pt>
                <c:pt idx="2940">
                  <c:v>0.29999999999999982</c:v>
                </c:pt>
                <c:pt idx="2941">
                  <c:v>0.20399999999999974</c:v>
                </c:pt>
                <c:pt idx="2942">
                  <c:v>3.4000000000000696E-2</c:v>
                </c:pt>
                <c:pt idx="2943">
                  <c:v>-2.0000000000000462E-2</c:v>
                </c:pt>
                <c:pt idx="2944">
                  <c:v>-0.10500000000000043</c:v>
                </c:pt>
                <c:pt idx="2945">
                  <c:v>-8.4999999999999964E-2</c:v>
                </c:pt>
                <c:pt idx="2946">
                  <c:v>-8.0000000000000071E-2</c:v>
                </c:pt>
                <c:pt idx="2947">
                  <c:v>-0.10000000000000053</c:v>
                </c:pt>
                <c:pt idx="2948">
                  <c:v>-0.12400000000000055</c:v>
                </c:pt>
                <c:pt idx="2949">
                  <c:v>-0.15200000000000014</c:v>
                </c:pt>
                <c:pt idx="2950">
                  <c:v>-0.16600000000000037</c:v>
                </c:pt>
                <c:pt idx="2951">
                  <c:v>-0.27249999999999996</c:v>
                </c:pt>
                <c:pt idx="2952">
                  <c:v>-0.34500000000000064</c:v>
                </c:pt>
                <c:pt idx="2953">
                  <c:v>-0.35799999999999965</c:v>
                </c:pt>
                <c:pt idx="2954">
                  <c:v>-0.36600000000000055</c:v>
                </c:pt>
                <c:pt idx="2955">
                  <c:v>-0.37000000000000011</c:v>
                </c:pt>
                <c:pt idx="2956">
                  <c:v>-0.33000000000000007</c:v>
                </c:pt>
                <c:pt idx="2957">
                  <c:v>-0.28500000000000014</c:v>
                </c:pt>
                <c:pt idx="2958">
                  <c:v>-0.37399999999999967</c:v>
                </c:pt>
                <c:pt idx="2959">
                  <c:v>-0.47333333333333361</c:v>
                </c:pt>
                <c:pt idx="2960">
                  <c:v>-0.50999999999999979</c:v>
                </c:pt>
                <c:pt idx="2961">
                  <c:v>-0.58199999999999985</c:v>
                </c:pt>
                <c:pt idx="2962">
                  <c:v>-0.58000000000000007</c:v>
                </c:pt>
                <c:pt idx="2963">
                  <c:v>-0.54499999999999993</c:v>
                </c:pt>
                <c:pt idx="2964">
                  <c:v>-0.56799999999999962</c:v>
                </c:pt>
                <c:pt idx="2965">
                  <c:v>-0.59999999999999964</c:v>
                </c:pt>
                <c:pt idx="2966">
                  <c:v>-0.66000000000000014</c:v>
                </c:pt>
                <c:pt idx="2967">
                  <c:v>-0.70599999999999952</c:v>
                </c:pt>
                <c:pt idx="2968">
                  <c:v>-0.6175000000000006</c:v>
                </c:pt>
                <c:pt idx="2969">
                  <c:v>-0.51600000000000001</c:v>
                </c:pt>
                <c:pt idx="2970">
                  <c:v>-0.41800000000000015</c:v>
                </c:pt>
                <c:pt idx="2971">
                  <c:v>-0.35799999999999965</c:v>
                </c:pt>
                <c:pt idx="2972">
                  <c:v>-0.23000000000000043</c:v>
                </c:pt>
                <c:pt idx="2973">
                  <c:v>-0.17600000000000016</c:v>
                </c:pt>
                <c:pt idx="2974">
                  <c:v>-0.1980000000000004</c:v>
                </c:pt>
                <c:pt idx="2975">
                  <c:v>-0.1899999999999995</c:v>
                </c:pt>
                <c:pt idx="2976">
                  <c:v>-0.13000000000000078</c:v>
                </c:pt>
                <c:pt idx="2977">
                  <c:v>-0.11000000000000032</c:v>
                </c:pt>
                <c:pt idx="2978">
                  <c:v>-4.0000000000000036E-2</c:v>
                </c:pt>
                <c:pt idx="2979">
                  <c:v>-9.7999999999999865E-2</c:v>
                </c:pt>
                <c:pt idx="2980">
                  <c:v>-0.17399999999999949</c:v>
                </c:pt>
                <c:pt idx="2981">
                  <c:v>-0.21600000000000019</c:v>
                </c:pt>
                <c:pt idx="2982">
                  <c:v>-0.24500000000000011</c:v>
                </c:pt>
                <c:pt idx="2983">
                  <c:v>-0.20800000000000018</c:v>
                </c:pt>
                <c:pt idx="2984">
                  <c:v>-0.14400000000000013</c:v>
                </c:pt>
                <c:pt idx="2985">
                  <c:v>-0.13200000000000056</c:v>
                </c:pt>
                <c:pt idx="2986">
                  <c:v>-0.12399999999999967</c:v>
                </c:pt>
                <c:pt idx="2987">
                  <c:v>-0.12999999999999989</c:v>
                </c:pt>
                <c:pt idx="2988">
                  <c:v>-0.12999999999999989</c:v>
                </c:pt>
                <c:pt idx="2989">
                  <c:v>-0.15999999999999925</c:v>
                </c:pt>
                <c:pt idx="2990">
                  <c:v>-0.17499999999999982</c:v>
                </c:pt>
                <c:pt idx="2991">
                  <c:v>-0.16600000000000037</c:v>
                </c:pt>
                <c:pt idx="2992">
                  <c:v>-0.13600000000000012</c:v>
                </c:pt>
                <c:pt idx="2993">
                  <c:v>-0.10600000000000076</c:v>
                </c:pt>
                <c:pt idx="2994">
                  <c:v>-6.5999999999999837E-2</c:v>
                </c:pt>
                <c:pt idx="2995">
                  <c:v>-8.0000000000000071E-3</c:v>
                </c:pt>
                <c:pt idx="2996">
                  <c:v>-5.0000000000000711E-2</c:v>
                </c:pt>
                <c:pt idx="2997">
                  <c:v>-8.1999999999999851E-2</c:v>
                </c:pt>
                <c:pt idx="2998">
                  <c:v>-0.15200000000000014</c:v>
                </c:pt>
                <c:pt idx="2999">
                  <c:v>-0.18599999999999994</c:v>
                </c:pt>
                <c:pt idx="3000">
                  <c:v>-0.25</c:v>
                </c:pt>
                <c:pt idx="3001">
                  <c:v>-0.25999999999999979</c:v>
                </c:pt>
                <c:pt idx="3002">
                  <c:v>-0.28200000000000003</c:v>
                </c:pt>
                <c:pt idx="3003">
                  <c:v>-0.27800000000000047</c:v>
                </c:pt>
                <c:pt idx="3004">
                  <c:v>-0.28799999999999937</c:v>
                </c:pt>
                <c:pt idx="3005">
                  <c:v>-0.17249999999999943</c:v>
                </c:pt>
                <c:pt idx="3006">
                  <c:v>-6.7999999999999616E-2</c:v>
                </c:pt>
                <c:pt idx="3007">
                  <c:v>-1.2000000000000455E-2</c:v>
                </c:pt>
                <c:pt idx="3008">
                  <c:v>8.6000000000000298E-2</c:v>
                </c:pt>
                <c:pt idx="3009">
                  <c:v>6.5000000000000391E-2</c:v>
                </c:pt>
                <c:pt idx="3010">
                  <c:v>9.2000000000000526E-2</c:v>
                </c:pt>
                <c:pt idx="3011">
                  <c:v>7.5000000000000178E-2</c:v>
                </c:pt>
                <c:pt idx="3012">
                  <c:v>6.25E-2</c:v>
                </c:pt>
                <c:pt idx="3013">
                  <c:v>6.8000000000000504E-2</c:v>
                </c:pt>
                <c:pt idx="3014">
                  <c:v>6.2000000000000277E-2</c:v>
                </c:pt>
                <c:pt idx="3015">
                  <c:v>5.7500000000000107E-2</c:v>
                </c:pt>
                <c:pt idx="3016">
                  <c:v>3.2000000000000028E-2</c:v>
                </c:pt>
                <c:pt idx="3017">
                  <c:v>-4.0000000000004476E-3</c:v>
                </c:pt>
                <c:pt idx="3018">
                  <c:v>6.5999999999999837E-2</c:v>
                </c:pt>
                <c:pt idx="3019">
                  <c:v>0.10999999999999943</c:v>
                </c:pt>
                <c:pt idx="3020">
                  <c:v>0.12750000000000039</c:v>
                </c:pt>
                <c:pt idx="3021">
                  <c:v>0.13600000000000012</c:v>
                </c:pt>
                <c:pt idx="3022">
                  <c:v>0.16600000000000037</c:v>
                </c:pt>
                <c:pt idx="3023">
                  <c:v>0.18799999999999972</c:v>
                </c:pt>
                <c:pt idx="3024">
                  <c:v>0.20000000000000018</c:v>
                </c:pt>
                <c:pt idx="3025">
                  <c:v>0.20199999999999996</c:v>
                </c:pt>
                <c:pt idx="3026">
                  <c:v>0.20600000000000041</c:v>
                </c:pt>
                <c:pt idx="3027">
                  <c:v>0.2200000000000002</c:v>
                </c:pt>
                <c:pt idx="3028">
                  <c:v>0.2240000000000002</c:v>
                </c:pt>
                <c:pt idx="3029">
                  <c:v>0.22749999999999959</c:v>
                </c:pt>
                <c:pt idx="3030">
                  <c:v>0.24199999999999999</c:v>
                </c:pt>
                <c:pt idx="3031">
                  <c:v>0.25999999999999979</c:v>
                </c:pt>
                <c:pt idx="3032">
                  <c:v>0.21399999999999997</c:v>
                </c:pt>
                <c:pt idx="3033">
                  <c:v>0.20200000000000085</c:v>
                </c:pt>
                <c:pt idx="3034">
                  <c:v>0.19750000000000068</c:v>
                </c:pt>
                <c:pt idx="3035">
                  <c:v>0.18600000000000083</c:v>
                </c:pt>
                <c:pt idx="3036">
                  <c:v>0.18400000000000016</c:v>
                </c:pt>
                <c:pt idx="3037">
                  <c:v>0.1819999999999995</c:v>
                </c:pt>
                <c:pt idx="3038">
                  <c:v>0.17199999999999971</c:v>
                </c:pt>
                <c:pt idx="3039">
                  <c:v>0.17199999999999971</c:v>
                </c:pt>
                <c:pt idx="3040">
                  <c:v>0.16999999999999993</c:v>
                </c:pt>
                <c:pt idx="3041">
                  <c:v>0.16500000000000004</c:v>
                </c:pt>
                <c:pt idx="3042">
                  <c:v>0.16200000000000081</c:v>
                </c:pt>
                <c:pt idx="3043">
                  <c:v>0.16400000000000059</c:v>
                </c:pt>
                <c:pt idx="3044">
                  <c:v>0.15000000000000036</c:v>
                </c:pt>
                <c:pt idx="3045">
                  <c:v>0.16000000000000014</c:v>
                </c:pt>
                <c:pt idx="3046">
                  <c:v>0.14400000000000013</c:v>
                </c:pt>
                <c:pt idx="3047">
                  <c:v>0.12399999999999967</c:v>
                </c:pt>
                <c:pt idx="3048">
                  <c:v>0.13750000000000018</c:v>
                </c:pt>
                <c:pt idx="3049">
                  <c:v>0.17800000000000082</c:v>
                </c:pt>
                <c:pt idx="3050">
                  <c:v>0.19000000000000039</c:v>
                </c:pt>
                <c:pt idx="3051">
                  <c:v>0.22200000000000042</c:v>
                </c:pt>
                <c:pt idx="3052">
                  <c:v>0.24399999999999977</c:v>
                </c:pt>
                <c:pt idx="3053">
                  <c:v>0.23799999999999999</c:v>
                </c:pt>
                <c:pt idx="3054">
                  <c:v>0.25</c:v>
                </c:pt>
                <c:pt idx="3055">
                  <c:v>0.25800000000000001</c:v>
                </c:pt>
                <c:pt idx="3056">
                  <c:v>0.1899999999999995</c:v>
                </c:pt>
                <c:pt idx="3057">
                  <c:v>0.17249999999999943</c:v>
                </c:pt>
                <c:pt idx="3058">
                  <c:v>0.18199999999999994</c:v>
                </c:pt>
                <c:pt idx="3059">
                  <c:v>0.12600000000000033</c:v>
                </c:pt>
                <c:pt idx="3060">
                  <c:v>0.11600000000000055</c:v>
                </c:pt>
                <c:pt idx="3061">
                  <c:v>0.15999999999999925</c:v>
                </c:pt>
                <c:pt idx="3062">
                  <c:v>0.27200000000000024</c:v>
                </c:pt>
                <c:pt idx="3063">
                  <c:v>0.28999999999999959</c:v>
                </c:pt>
                <c:pt idx="3064">
                  <c:v>0.28750000000000053</c:v>
                </c:pt>
                <c:pt idx="3065">
                  <c:v>0.30599999999999961</c:v>
                </c:pt>
                <c:pt idx="3066">
                  <c:v>0.32999999999999963</c:v>
                </c:pt>
                <c:pt idx="3067">
                  <c:v>0.32749999999999968</c:v>
                </c:pt>
                <c:pt idx="3068">
                  <c:v>0.33000000000000007</c:v>
                </c:pt>
                <c:pt idx="3069">
                  <c:v>0.33599999999999985</c:v>
                </c:pt>
                <c:pt idx="3070">
                  <c:v>0.37000000000000055</c:v>
                </c:pt>
                <c:pt idx="3071">
                  <c:v>0.36399999999999988</c:v>
                </c:pt>
                <c:pt idx="3072">
                  <c:v>0.35999999999999988</c:v>
                </c:pt>
                <c:pt idx="3073">
                  <c:v>0.38200000000000012</c:v>
                </c:pt>
                <c:pt idx="3074">
                  <c:v>0.43200000000000038</c:v>
                </c:pt>
                <c:pt idx="3075">
                  <c:v>0.43800000000000061</c:v>
                </c:pt>
                <c:pt idx="3076">
                  <c:v>0.45399999999999974</c:v>
                </c:pt>
                <c:pt idx="3077">
                  <c:v>0.48599999999999977</c:v>
                </c:pt>
                <c:pt idx="3078">
                  <c:v>0.49599999999999955</c:v>
                </c:pt>
                <c:pt idx="3079">
                  <c:v>0.49199999999999955</c:v>
                </c:pt>
                <c:pt idx="3080">
                  <c:v>0.51800000000000024</c:v>
                </c:pt>
                <c:pt idx="3081">
                  <c:v>0.41800000000000015</c:v>
                </c:pt>
                <c:pt idx="3082">
                  <c:v>0.36500000000000021</c:v>
                </c:pt>
                <c:pt idx="3083">
                  <c:v>0.33200000000000029</c:v>
                </c:pt>
                <c:pt idx="3084">
                  <c:v>0.32600000000000051</c:v>
                </c:pt>
                <c:pt idx="3085">
                  <c:v>0.33000000000000007</c:v>
                </c:pt>
                <c:pt idx="3086">
                  <c:v>0.34999999999999964</c:v>
                </c:pt>
                <c:pt idx="3087">
                  <c:v>0.35499999999999998</c:v>
                </c:pt>
                <c:pt idx="3088">
                  <c:v>0.35999999999999988</c:v>
                </c:pt>
                <c:pt idx="3089">
                  <c:v>0.36600000000000055</c:v>
                </c:pt>
                <c:pt idx="3090">
                  <c:v>0.36000000000000032</c:v>
                </c:pt>
                <c:pt idx="3091">
                  <c:v>0.37000000000000011</c:v>
                </c:pt>
                <c:pt idx="3092">
                  <c:v>0.34400000000000031</c:v>
                </c:pt>
                <c:pt idx="3093">
                  <c:v>0.30600000000000005</c:v>
                </c:pt>
                <c:pt idx="3094">
                  <c:v>0.29800000000000004</c:v>
                </c:pt>
                <c:pt idx="3095">
                  <c:v>0.28800000000000026</c:v>
                </c:pt>
                <c:pt idx="3096">
                  <c:v>0.31749999999999989</c:v>
                </c:pt>
                <c:pt idx="3097">
                  <c:v>0.33400000000000052</c:v>
                </c:pt>
                <c:pt idx="3098">
                  <c:v>0.31000000000000005</c:v>
                </c:pt>
                <c:pt idx="3099">
                  <c:v>0.27600000000000025</c:v>
                </c:pt>
                <c:pt idx="3100">
                  <c:v>0.30200000000000005</c:v>
                </c:pt>
                <c:pt idx="3101">
                  <c:v>0.36250000000000027</c:v>
                </c:pt>
                <c:pt idx="3102">
                  <c:v>0.38499999999999979</c:v>
                </c:pt>
                <c:pt idx="3103">
                  <c:v>0.40799999999999992</c:v>
                </c:pt>
                <c:pt idx="3104">
                  <c:v>0.38400000000000034</c:v>
                </c:pt>
                <c:pt idx="3105">
                  <c:v>0.3919999999999999</c:v>
                </c:pt>
                <c:pt idx="3106">
                  <c:v>0.38800000000000034</c:v>
                </c:pt>
                <c:pt idx="3107">
                  <c:v>0.3620000000000001</c:v>
                </c:pt>
                <c:pt idx="3108">
                  <c:v>0.30750000000000011</c:v>
                </c:pt>
                <c:pt idx="3109">
                  <c:v>0.3100000000000005</c:v>
                </c:pt>
                <c:pt idx="3110">
                  <c:v>0.31599999999999984</c:v>
                </c:pt>
                <c:pt idx="3111">
                  <c:v>0.31800000000000006</c:v>
                </c:pt>
                <c:pt idx="3112">
                  <c:v>0.32600000000000051</c:v>
                </c:pt>
                <c:pt idx="3113">
                  <c:v>0.34666666666666668</c:v>
                </c:pt>
                <c:pt idx="3114">
                  <c:v>0.36599999999999966</c:v>
                </c:pt>
                <c:pt idx="3115">
                  <c:v>0.36999999999999966</c:v>
                </c:pt>
                <c:pt idx="3116">
                  <c:v>0.41749999999999954</c:v>
                </c:pt>
                <c:pt idx="3117">
                  <c:v>0.45999999999999996</c:v>
                </c:pt>
                <c:pt idx="3118">
                  <c:v>0.42999999999999972</c:v>
                </c:pt>
                <c:pt idx="3119">
                  <c:v>0.4740000000000002</c:v>
                </c:pt>
                <c:pt idx="3120">
                  <c:v>0.48600000000000021</c:v>
                </c:pt>
                <c:pt idx="3121">
                  <c:v>0.48399999999999999</c:v>
                </c:pt>
                <c:pt idx="3122">
                  <c:v>0.51199999999999957</c:v>
                </c:pt>
                <c:pt idx="3123">
                  <c:v>0.50599999999999978</c:v>
                </c:pt>
                <c:pt idx="3124">
                  <c:v>0.51600000000000001</c:v>
                </c:pt>
                <c:pt idx="3125">
                  <c:v>0.47999999999999954</c:v>
                </c:pt>
                <c:pt idx="3126">
                  <c:v>0.42600000000000016</c:v>
                </c:pt>
                <c:pt idx="3127">
                  <c:v>0.44399999999999995</c:v>
                </c:pt>
                <c:pt idx="3128">
                  <c:v>0.48399999999999954</c:v>
                </c:pt>
                <c:pt idx="3129">
                  <c:v>0.50199999999999978</c:v>
                </c:pt>
                <c:pt idx="3130">
                  <c:v>0.50800000000000001</c:v>
                </c:pt>
                <c:pt idx="3131">
                  <c:v>0.5</c:v>
                </c:pt>
                <c:pt idx="3132">
                  <c:v>0.47200000000000042</c:v>
                </c:pt>
                <c:pt idx="3133">
                  <c:v>0.53600000000000048</c:v>
                </c:pt>
                <c:pt idx="3134">
                  <c:v>0.73749999999999982</c:v>
                </c:pt>
                <c:pt idx="3135">
                  <c:v>0.80799999999999983</c:v>
                </c:pt>
                <c:pt idx="3136">
                  <c:v>0.81</c:v>
                </c:pt>
                <c:pt idx="3137">
                  <c:v>0.80799999999999983</c:v>
                </c:pt>
                <c:pt idx="3138">
                  <c:v>0.75800000000000001</c:v>
                </c:pt>
                <c:pt idx="3139">
                  <c:v>0.76500000000000012</c:v>
                </c:pt>
                <c:pt idx="3140">
                  <c:v>0.80800000000000027</c:v>
                </c:pt>
                <c:pt idx="3141">
                  <c:v>0.82399999999999984</c:v>
                </c:pt>
                <c:pt idx="3142">
                  <c:v>0.83200000000000029</c:v>
                </c:pt>
                <c:pt idx="3143">
                  <c:v>0.8360000000000003</c:v>
                </c:pt>
                <c:pt idx="3144">
                  <c:v>0.82799999999999985</c:v>
                </c:pt>
                <c:pt idx="3145">
                  <c:v>0.85000000000000009</c:v>
                </c:pt>
                <c:pt idx="3146">
                  <c:v>0.88749999999999973</c:v>
                </c:pt>
                <c:pt idx="3147">
                  <c:v>0.87200000000000033</c:v>
                </c:pt>
                <c:pt idx="3148">
                  <c:v>0.85600000000000032</c:v>
                </c:pt>
                <c:pt idx="3149">
                  <c:v>0.87400000000000011</c:v>
                </c:pt>
                <c:pt idx="3150">
                  <c:v>0.91999999999999993</c:v>
                </c:pt>
                <c:pt idx="3151">
                  <c:v>0.93199999999999994</c:v>
                </c:pt>
                <c:pt idx="3152">
                  <c:v>0.91800000000000015</c:v>
                </c:pt>
                <c:pt idx="3153">
                  <c:v>0.92500000000000027</c:v>
                </c:pt>
                <c:pt idx="3154">
                  <c:v>0.91749999999999998</c:v>
                </c:pt>
                <c:pt idx="3155">
                  <c:v>0.90200000000000014</c:v>
                </c:pt>
                <c:pt idx="3156">
                  <c:v>0.82000000000000028</c:v>
                </c:pt>
                <c:pt idx="3157">
                  <c:v>0.79599999999999982</c:v>
                </c:pt>
                <c:pt idx="3158">
                  <c:v>0.80000000000000027</c:v>
                </c:pt>
                <c:pt idx="3159">
                  <c:v>0.78000000000000025</c:v>
                </c:pt>
                <c:pt idx="3160">
                  <c:v>0.79</c:v>
                </c:pt>
                <c:pt idx="3161">
                  <c:v>0.80000000000000027</c:v>
                </c:pt>
                <c:pt idx="3162">
                  <c:v>0.83599999999999985</c:v>
                </c:pt>
                <c:pt idx="3163">
                  <c:v>0.8919999999999999</c:v>
                </c:pt>
                <c:pt idx="3164">
                  <c:v>0.90600000000000014</c:v>
                </c:pt>
                <c:pt idx="3165">
                  <c:v>0.89400000000000013</c:v>
                </c:pt>
                <c:pt idx="3166">
                  <c:v>0.91500000000000004</c:v>
                </c:pt>
                <c:pt idx="3167">
                  <c:v>0.92249999999999988</c:v>
                </c:pt>
                <c:pt idx="3168">
                  <c:v>0.91999999999999993</c:v>
                </c:pt>
                <c:pt idx="3169">
                  <c:v>0.94200000000000017</c:v>
                </c:pt>
                <c:pt idx="3170">
                  <c:v>0.95199999999999996</c:v>
                </c:pt>
                <c:pt idx="3171">
                  <c:v>0.96599999999999975</c:v>
                </c:pt>
                <c:pt idx="3172">
                  <c:v>0.95250000000000012</c:v>
                </c:pt>
                <c:pt idx="3173">
                  <c:v>0.93199999999999994</c:v>
                </c:pt>
                <c:pt idx="3174">
                  <c:v>0.92600000000000016</c:v>
                </c:pt>
                <c:pt idx="3175">
                  <c:v>0.94600000000000017</c:v>
                </c:pt>
                <c:pt idx="3176">
                  <c:v>0.93199999999999994</c:v>
                </c:pt>
                <c:pt idx="3177">
                  <c:v>0.85749999999999993</c:v>
                </c:pt>
                <c:pt idx="3178">
                  <c:v>0.84200000000000008</c:v>
                </c:pt>
                <c:pt idx="3179">
                  <c:v>0.80000000000000027</c:v>
                </c:pt>
                <c:pt idx="3180">
                  <c:v>0.76000000000000023</c:v>
                </c:pt>
                <c:pt idx="3181">
                  <c:v>0.72799999999999976</c:v>
                </c:pt>
                <c:pt idx="3182">
                  <c:v>0.7240000000000002</c:v>
                </c:pt>
                <c:pt idx="3183">
                  <c:v>0.69199999999999973</c:v>
                </c:pt>
                <c:pt idx="3184">
                  <c:v>0.69199999999999973</c:v>
                </c:pt>
                <c:pt idx="3185">
                  <c:v>0.74599999999999955</c:v>
                </c:pt>
                <c:pt idx="3186">
                  <c:v>0.7849999999999997</c:v>
                </c:pt>
                <c:pt idx="3187">
                  <c:v>0.81599999999999984</c:v>
                </c:pt>
                <c:pt idx="3188">
                  <c:v>0.87000000000000011</c:v>
                </c:pt>
                <c:pt idx="3189">
                  <c:v>0.91199999999999992</c:v>
                </c:pt>
                <c:pt idx="3190">
                  <c:v>0.91999999999999993</c:v>
                </c:pt>
                <c:pt idx="3191">
                  <c:v>0.9075000000000002</c:v>
                </c:pt>
                <c:pt idx="3192">
                  <c:v>0.87800000000000011</c:v>
                </c:pt>
                <c:pt idx="3193">
                  <c:v>0.83800000000000008</c:v>
                </c:pt>
                <c:pt idx="3194">
                  <c:v>0.82600000000000007</c:v>
                </c:pt>
                <c:pt idx="3195">
                  <c:v>0.80200000000000005</c:v>
                </c:pt>
                <c:pt idx="3196">
                  <c:v>0.81199999999999983</c:v>
                </c:pt>
                <c:pt idx="3197">
                  <c:v>0.81999999999999984</c:v>
                </c:pt>
                <c:pt idx="3198">
                  <c:v>0.87999999999999989</c:v>
                </c:pt>
                <c:pt idx="3199">
                  <c:v>0.91599999999999993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7-428F-A725-99896DE0E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385872"/>
        <c:axId val="2124875536"/>
      </c:lineChart>
      <c:dateAx>
        <c:axId val="438385872"/>
        <c:scaling>
          <c:orientation val="minMax"/>
          <c:min val="22653"/>
        </c:scaling>
        <c:delete val="0"/>
        <c:axPos val="b"/>
        <c:numFmt formatCode="d\-mmm\-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4875536"/>
        <c:crosses val="autoZero"/>
        <c:auto val="1"/>
        <c:lblOffset val="100"/>
        <c:baseTimeUnit val="days"/>
      </c:dateAx>
      <c:valAx>
        <c:axId val="21248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38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1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6</xdr:row>
      <xdr:rowOff>0</xdr:rowOff>
    </xdr:from>
    <xdr:to>
      <xdr:col>15</xdr:col>
      <xdr:colOff>695325</xdr:colOff>
      <xdr:row>32</xdr:row>
      <xdr:rowOff>76200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3</xdr:row>
      <xdr:rowOff>14286</xdr:rowOff>
    </xdr:from>
    <xdr:to>
      <xdr:col>20</xdr:col>
      <xdr:colOff>9524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77C34350-E858-4B82-A820-73354E64F4AF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FED Fund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backgroundRefresh="0" connectionId="1" xr16:uid="{D2D82061-CAAF-4F41-A20F-319D3B27F411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mo" tableColumnId="3"/>
    </queryTableFields>
  </queryTableRefresh>
  <extLst>
    <ext xmlns:x15="http://schemas.microsoft.com/office/spreadsheetml/2010/11/main" uri="{883FBD77-0823-4a55-B5E3-86C4891E6966}">
      <x15:queryTable sourceDataName="Requête - DGS1MO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backgroundRefresh="0" connectionId="2" xr16:uid="{54A76AC9-2648-4364-B4FA-5D9D71D6F48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mo" tableColumnId="3"/>
    </queryTableFields>
  </queryTableRefresh>
  <extLst>
    <ext xmlns:x15="http://schemas.microsoft.com/office/spreadsheetml/2010/11/main" uri="{883FBD77-0823-4a55-B5E3-86C4891E6966}">
      <x15:queryTable sourceDataName="Requête - DGS3MO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3" xr16:uid="{1DC4A43D-6D08-4C33-899E-C06BE495E5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6m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4" xr16:uid="{C99FC7B8-D081-44F8-B36B-51BF1DF7839D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y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9" xr16:uid="{E346ED1C-BB09-4CA6-9793-8D15E947B0C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y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12" xr16:uid="{584ED161-C13E-433E-ADF0-6404E3FC9355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5y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5" xr16:uid="{97345FF5-13C3-4614-BCE4-EDBF46EBAC0E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0y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8" xr16:uid="{4CE67FF5-E2C0-4A1E-9399-508BE65C19BB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20y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2" connectionId="10" xr16:uid="{93448F37-9F37-4676-A907-7FDBF5D878B3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DATE" tableColumnId="1"/>
      <queryTableField id="4" name="30y" tableColumnId="4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7" xr16:uid="{2B197AA4-6E5B-4B59-9493-829520A031D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2y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4" connectionId="14" xr16:uid="{7F93041A-A910-4CAD-917B-5054DED4DF3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7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C9A352-8261-44E2-93CD-3CCB0F035F59}" name="DFF" displayName="DFF" ref="A1:B3606" tableType="queryTable" totalsRowShown="0">
  <autoFilter ref="A1:B3606" xr:uid="{46FB4ECA-3CAE-4828-88B3-FFA5910D1F35}"/>
  <tableColumns count="2">
    <tableColumn id="1" xr3:uid="{B16D314C-A8BB-4607-861B-68010303316B}" uniqueName="1" name="DATE" queryTableFieldId="1" dataDxfId="0"/>
    <tableColumn id="2" xr3:uid="{7D43E941-7791-4B6A-A67C-62F13ED0F25E}" uniqueName="2" name="FED Fund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EB60A6-7531-47CA-ADF5-E5B28650502D}" name="DGS1MO" displayName="DGS1MO" ref="C1:D1149" tableType="queryTable" totalsRowShown="0">
  <autoFilter ref="C1:D1149" xr:uid="{6B8ECA04-64A8-42FF-8D65-1B12217508E1}"/>
  <tableColumns count="2">
    <tableColumn id="1" xr3:uid="{0ACE5CDB-BE53-4FF2-8177-093EEF33594A}" uniqueName="1" name="DATE" queryTableFieldId="1" dataDxfId="11"/>
    <tableColumn id="3" xr3:uid="{49DE8534-8387-42EC-B26F-46A1DD74FDEC}" uniqueName="3" name="1m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4672E-EDE1-4F0B-8B23-F5CC8160CE5D}" name="DGS3MO" displayName="DGS3MO" ref="E1:F2188" tableType="queryTable" totalsRowShown="0">
  <autoFilter ref="E1:F2188" xr:uid="{B121B47F-FEC2-4445-ABF7-6C57EBFCE847}"/>
  <tableColumns count="2">
    <tableColumn id="1" xr3:uid="{336B4E04-E685-44A5-8C1C-2AAA29CEEF4D}" uniqueName="1" name="DATE" queryTableFieldId="1" dataDxfId="12"/>
    <tableColumn id="3" xr3:uid="{3516005E-ADB2-44EF-A492-2919B7CFB193}" uniqueName="3" name="3mo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61F451-115A-45D2-A908-2640F873D2E0}" name="DGS6MO" displayName="DGS6MO" ref="G1:H2188" tableType="queryTable" totalsRowShown="0">
  <autoFilter ref="G1:H2188" xr:uid="{FE07ECDD-7E68-4256-A5C4-6028CDB144A5}"/>
  <tableColumns count="2">
    <tableColumn id="1" xr3:uid="{D03AA801-D3FE-4F64-98BA-A06746A1447E}" uniqueName="1" name="DATE" queryTableFieldId="1" dataDxfId="1"/>
    <tableColumn id="2" xr3:uid="{D9920EDF-419F-4F6C-91C6-B0A8A014C6D0}" uniqueName="2" name="6mo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59CC14-3C31-42F7-9AAE-B11DA78008F2}" name="_DGS1" displayName="_DGS1" ref="I1:J3214" tableType="queryTable" totalsRowShown="0">
  <autoFilter ref="I1:J3214" xr:uid="{7CF7919E-1601-4B89-BA0F-F8E296B660E7}"/>
  <tableColumns count="2">
    <tableColumn id="1" xr3:uid="{91F2A87F-89DB-4E3B-8158-45DD0B977646}" uniqueName="1" name="DATE" queryTableFieldId="1" dataDxfId="2"/>
    <tableColumn id="3" xr3:uid="{FA46ED47-CD59-48FC-B2DE-00D8D9911934}" uniqueName="3" name="1y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06FFDC-7A6B-4CD9-A657-6D7B35380D9D}" name="_DGS3" displayName="_DGS3" ref="M1:N3214" tableType="queryTable" totalsRowShown="0">
  <autoFilter ref="M1:N3214" xr:uid="{1EDC4C1C-C169-4FB6-A27F-D6C7A3017BA8}"/>
  <tableColumns count="2">
    <tableColumn id="1" xr3:uid="{A55E70C9-47EE-4303-AC67-9A3EE74CE326}" uniqueName="1" name="DATE" queryTableFieldId="1" dataDxfId="3"/>
    <tableColumn id="3" xr3:uid="{90FE61D5-DA68-4125-AE2E-55F890DB398E}" uniqueName="3" name="3y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3C2EDB-228F-4EC4-B65D-529586F5FE61}" name="_DGS5" displayName="_DGS5" ref="O1:P3214" tableType="queryTable" totalsRowShown="0">
  <autoFilter ref="O1:P3214" xr:uid="{7323486E-A85B-4709-A98F-6FC3C40A18D2}"/>
  <tableColumns count="2">
    <tableColumn id="1" xr3:uid="{56198E6D-2DBA-41BD-A1EE-0CB732BF94E3}" uniqueName="1" name="DATE" queryTableFieldId="1" dataDxfId="4"/>
    <tableColumn id="3" xr3:uid="{1D77F057-5782-45E2-9DF8-245B64CB8EF1}" uniqueName="3" name="5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D0AC6B-6C94-4DA8-8275-D4C4EC4506AB}" name="_DGS10" displayName="_DGS10" ref="S1:T3214" tableType="queryTable" totalsRowShown="0">
  <autoFilter ref="S1:T3214" xr:uid="{52606515-0A64-4843-94B0-435C67C307C2}"/>
  <tableColumns count="2">
    <tableColumn id="1" xr3:uid="{CF9F4E91-A637-416A-A1F8-B918C467BEA4}" uniqueName="1" name="DATE" queryTableFieldId="1" dataDxfId="5"/>
    <tableColumn id="3" xr3:uid="{D8ADF41F-1EF4-4C64-AD26-115FA9DEEADB}" uniqueName="3" name="10y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1CA966-C4CA-4F73-A543-F21B1D1AB489}" name="_DGS20" displayName="_DGS20" ref="U1:V2863" tableType="queryTable" totalsRowShown="0">
  <autoFilter ref="U1:V2863" xr:uid="{7622033B-8616-477E-9904-3FF7AADF396E}"/>
  <tableColumns count="2">
    <tableColumn id="1" xr3:uid="{FEBFFFF0-EF5E-4763-93D1-7CCCD8108231}" uniqueName="1" name="DATE" queryTableFieldId="1" dataDxfId="6"/>
    <tableColumn id="3" xr3:uid="{5F18B854-26FF-4AA7-8487-0FEA814FF8DE}" uniqueName="3" name="20y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46C784-802D-43D2-8BB2-D6B5015FEDC1}" name="_DGS30" displayName="_DGS30" ref="W1:Y2425" tableType="queryTable" totalsRowShown="0">
  <autoFilter ref="W1:Y2425" xr:uid="{CE71EADC-5638-4911-A613-DE5A2A58AB96}"/>
  <tableColumns count="3">
    <tableColumn id="1" xr3:uid="{E5842147-7B8B-44C9-B6BF-4F501373F8D5}" uniqueName="1" name="DATE" queryTableFieldId="1" dataDxfId="8"/>
    <tableColumn id="4" xr3:uid="{D69D7225-686F-4D1F-8E09-A88729A8A570}" uniqueName="4" name="30y" queryTableFieldId="4"/>
    <tableColumn id="3" xr3:uid="{DD28BB88-B6DB-40B7-941A-7A7470F38C04}" uniqueName="3" name="Check Date" queryTableFieldId="3" dataDxfId="7">
      <calculatedColumnFormula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F5406B-38CB-4350-BF58-9CEE3743348D}" name="_DGS2" displayName="_DGS2" ref="K1:L2462" tableType="queryTable" totalsRowShown="0">
  <autoFilter ref="K1:L2462" xr:uid="{F0A8F002-DC8B-4313-AA23-2B6357AA341D}"/>
  <tableColumns count="2">
    <tableColumn id="1" xr3:uid="{105F9E67-26BD-419F-AD2A-BD5856F4B9E4}" uniqueName="1" name="DATE" queryTableFieldId="1" dataDxfId="9"/>
    <tableColumn id="2" xr3:uid="{DE1C73E8-205C-414E-9FB7-553A6B86DB2D}" uniqueName="2" name="2y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7424FC-7170-4426-8D6A-3B99C8047725}" name="_DGS7" displayName="_DGS7" ref="Q1:R2822" tableType="queryTable" totalsRowShown="0">
  <autoFilter ref="Q1:R2822" xr:uid="{184174EA-C2AF-410E-94C5-36C6F20B8376}"/>
  <tableColumns count="2">
    <tableColumn id="1" xr3:uid="{8073EBD5-D62B-4F48-B76B-8C14A63A86D4}" uniqueName="1" name="DATE" queryTableFieldId="1" dataDxfId="10"/>
    <tableColumn id="2" xr3:uid="{BC286437-7146-498F-8D73-F40FEA2DAF8F}" uniqueName="2" name="7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graph/fredgraph.csv?id=DGS2&amp;fq=Weekly%2C%20Ending%20Sunday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fred.stlouisfed.org/graph/fredgraph.csv?id=DGS20&amp;fq=Weekly%2C%20Ending%20Sunday" TargetMode="External"/><Relationship Id="rId7" Type="http://schemas.openxmlformats.org/officeDocument/2006/relationships/hyperlink" Target="https://fred.stlouisfed.org/graph/fredgraph.csv?id=DGS3&amp;fq=Weekly%2C%20Ending%20Sunday" TargetMode="External"/><Relationship Id="rId12" Type="http://schemas.openxmlformats.org/officeDocument/2006/relationships/hyperlink" Target="https://fred.stlouisfed.org/graph/fredgraph.csv?id=DGS6MO&amp;fq=Weekly%2C%20Ending%20Sunday" TargetMode="External"/><Relationship Id="rId2" Type="http://schemas.openxmlformats.org/officeDocument/2006/relationships/hyperlink" Target="https://fred.stlouisfed.org/graph/fredgraph.csv?id=DGS10&amp;fq=Weekly%2C%20Ending%20Sunday" TargetMode="External"/><Relationship Id="rId1" Type="http://schemas.openxmlformats.org/officeDocument/2006/relationships/hyperlink" Target="https://fred.stlouisfed.org/graph/fredgraph.csv?id=DFF&amp;fq=Weekly%2C%20Ending%20Sunday" TargetMode="External"/><Relationship Id="rId6" Type="http://schemas.openxmlformats.org/officeDocument/2006/relationships/hyperlink" Target="https://fred.stlouisfed.org/graph/fredgraph.csv?id=DGS5&amp;fq=Weekly%2C%20Ending%20Sunday" TargetMode="External"/><Relationship Id="rId11" Type="http://schemas.openxmlformats.org/officeDocument/2006/relationships/hyperlink" Target="https://fred.stlouisfed.org/graph/fredgraph.csv?id=DGS3MO&amp;fq=Weekly%2C%20Ending%20Sunday" TargetMode="External"/><Relationship Id="rId5" Type="http://schemas.openxmlformats.org/officeDocument/2006/relationships/hyperlink" Target="https://fred.stlouisfed.org/graph/fredgraph.csv?id=DGS7&amp;fq=Weekly%2C%20Ending%20Sunday" TargetMode="External"/><Relationship Id="rId10" Type="http://schemas.openxmlformats.org/officeDocument/2006/relationships/hyperlink" Target="https://fred.stlouisfed.org/graph/fredgraph.csv?id=DGS1MO&amp;fq=Weekly%2C%20Ending%20Sunday" TargetMode="External"/><Relationship Id="rId4" Type="http://schemas.openxmlformats.org/officeDocument/2006/relationships/hyperlink" Target="https://fred.stlouisfed.org/graph/fredgraph.csv?id=DGS30&amp;fq=Weekly%2C%20Ending%20Sunday" TargetMode="External"/><Relationship Id="rId9" Type="http://schemas.openxmlformats.org/officeDocument/2006/relationships/hyperlink" Target="https://fred.stlouisfed.org/graph/fredgraph.csv?id=DGS1&amp;fq=Weekly%2C%20Ending%20Sun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8CC-26B2-43BD-B180-E27E62E72FB5}">
  <sheetPr codeName="Feuil1"/>
  <dimension ref="B2:O4"/>
  <sheetViews>
    <sheetView tabSelected="1" workbookViewId="0">
      <selection activeCell="R14" sqref="R14"/>
    </sheetView>
  </sheetViews>
  <sheetFormatPr baseColWidth="10" defaultRowHeight="15" x14ac:dyDescent="0.25"/>
  <cols>
    <col min="2" max="2" width="14.85546875" customWidth="1"/>
  </cols>
  <sheetData>
    <row r="2" spans="2:15" x14ac:dyDescent="0.25">
      <c r="C2" s="4" t="s">
        <v>17</v>
      </c>
      <c r="D2" s="4" t="s">
        <v>6</v>
      </c>
      <c r="E2" s="4" t="s">
        <v>7</v>
      </c>
      <c r="F2" s="4" t="s">
        <v>9</v>
      </c>
      <c r="G2" s="4" t="s">
        <v>8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5" t="s">
        <v>18</v>
      </c>
    </row>
    <row r="3" spans="2:15" x14ac:dyDescent="0.25">
      <c r="B3" s="6">
        <f>INDEX(Data!A$2:B$45474,O$3,COLUMN(Data!A$1))</f>
        <v>45137</v>
      </c>
      <c r="C3" s="21">
        <f>INDEX(Data!$A$2:$X$3595,$O3,COLUMN(Data!B:B))</f>
        <v>5.2228571428571433</v>
      </c>
      <c r="D3" s="21">
        <f>INDEX(Data!$A$2:$X$3595,$O3,COLUMN(Data!D:D))</f>
        <v>5.46</v>
      </c>
      <c r="E3" s="21">
        <f>INDEX(Data!$A$2:$X$3595,$O3,COLUMN(Data!F:F))</f>
        <v>5.5119999999999996</v>
      </c>
      <c r="F3" s="21">
        <f>INDEX(Data!$A$2:$X$3595,$O3,COLUMN(Data!H:H))</f>
        <v>5.5540000000000003</v>
      </c>
      <c r="G3" s="21">
        <f>INDEX(Data!$A$2:$X$3595,$O3,COLUMN(Data!J:J))</f>
        <v>5.38</v>
      </c>
      <c r="H3" s="21">
        <f>INDEX(Data!$A$2:$X$3595,$O3,COLUMN(Data!L:L))</f>
        <v>4.8520000000000003</v>
      </c>
      <c r="I3" s="21">
        <f>INDEX(Data!$A$2:$X$3595,$O3,COLUMN(Data!N:N))</f>
        <v>4.516</v>
      </c>
      <c r="J3" s="21">
        <f>INDEX(Data!$A$2:$X$3595,$O3,COLUMN(Data!P:P))</f>
        <v>4.1580000000000004</v>
      </c>
      <c r="K3" s="21">
        <f>INDEX(Data!$A$2:$X$3595,$O3,COLUMN(Data!R:R))</f>
        <v>4.05</v>
      </c>
      <c r="L3" s="21">
        <f>INDEX(Data!$A$2:$X$3595,$O3,COLUMN(Data!T:T))</f>
        <v>3.92</v>
      </c>
      <c r="M3" s="21">
        <f>INDEX(Data!$A$2:$X$3595,$O3,COLUMN(Data!V:V))</f>
        <v>4.17</v>
      </c>
      <c r="N3" s="21">
        <f>INDEX(Data!$A$2:$X$3595,$O3,COLUMN(Data!X:X))</f>
        <v>3.98</v>
      </c>
      <c r="O3" s="7">
        <v>1</v>
      </c>
    </row>
    <row r="4" spans="2:15" x14ac:dyDescent="0.25">
      <c r="B4" s="6">
        <f>INDEX(Data!A$3:B$45474,O$4,COLUMN(Data!A$1))</f>
        <v>44437</v>
      </c>
      <c r="C4" s="21">
        <f>INDEX(Data!$A$2:$X$3595,$O4,COLUMN(Data!B:B))</f>
        <v>7.7142857142857138E-2</v>
      </c>
      <c r="D4" s="21">
        <f>INDEX(Data!$A$2:$X$3595,$O4,COLUMN(Data!D:D))</f>
        <v>0.04</v>
      </c>
      <c r="E4" s="21">
        <f>INDEX(Data!$A$2:$X$3595,$O4,COLUMN(Data!F:F))</f>
        <v>4.8000000000000001E-2</v>
      </c>
      <c r="F4" s="21">
        <f>INDEX(Data!$A$2:$X$3595,$O4,COLUMN(Data!H:H))</f>
        <v>5.6000000000000001E-2</v>
      </c>
      <c r="G4" s="21">
        <f>INDEX(Data!$A$2:$X$3595,$O4,COLUMN(Data!J:J))</f>
        <v>7.3999999999999996E-2</v>
      </c>
      <c r="H4" s="21">
        <f>INDEX(Data!$A$2:$X$3595,$O4,COLUMN(Data!L:L))</f>
        <v>0.20200000000000001</v>
      </c>
      <c r="I4" s="21">
        <f>INDEX(Data!$A$2:$X$3595,$O4,COLUMN(Data!N:N))</f>
        <v>0.41199999999999998</v>
      </c>
      <c r="J4" s="21">
        <f>INDEX(Data!$A$2:$X$3595,$O4,COLUMN(Data!P:P))</f>
        <v>0.77600000000000002</v>
      </c>
      <c r="K4" s="21">
        <f>INDEX(Data!$A$2:$X$3595,$O4,COLUMN(Data!R:R))</f>
        <v>1.0780000000000001</v>
      </c>
      <c r="L4" s="21">
        <f>INDEX(Data!$A$2:$X$3595,$O4,COLUMN(Data!T:T))</f>
        <v>1.304</v>
      </c>
      <c r="M4" s="21">
        <f>INDEX(Data!$A$2:$X$3595,$O4,COLUMN(Data!V:V))</f>
        <v>1.8420000000000001</v>
      </c>
      <c r="N4" s="21">
        <f>INDEX(Data!$A$2:$X$3595,$O4,COLUMN(Data!X:X))</f>
        <v>1.9159999999999999</v>
      </c>
      <c r="O4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E7CB-0661-4AE2-805E-500C99B32205}">
  <sheetPr codeName="Feuil2"/>
  <dimension ref="A1:W4001"/>
  <sheetViews>
    <sheetView workbookViewId="0">
      <selection activeCell="H35" sqref="H35"/>
    </sheetView>
  </sheetViews>
  <sheetFormatPr baseColWidth="10" defaultColWidth="9.140625" defaultRowHeight="15" x14ac:dyDescent="0.25"/>
  <cols>
    <col min="1" max="1" width="10.7109375" bestFit="1" customWidth="1"/>
    <col min="2" max="2" width="20.140625" style="20" customWidth="1"/>
    <col min="3" max="3" width="20.140625" style="15" customWidth="1"/>
    <col min="4" max="4" width="19.85546875" customWidth="1"/>
    <col min="22" max="22" width="0" hidden="1" customWidth="1"/>
    <col min="23" max="23" width="10.7109375" hidden="1" customWidth="1"/>
  </cols>
  <sheetData>
    <row r="1" spans="1:23" s="11" customFormat="1" ht="15.75" thickBot="1" x14ac:dyDescent="0.3">
      <c r="A1" s="9" t="s">
        <v>31</v>
      </c>
      <c r="B1" s="17" t="s">
        <v>32</v>
      </c>
      <c r="C1" s="10"/>
    </row>
    <row r="2" spans="1:23" x14ac:dyDescent="0.25">
      <c r="A2" s="12"/>
      <c r="B2" s="18" t="s">
        <v>33</v>
      </c>
      <c r="C2" s="5" t="s">
        <v>33</v>
      </c>
    </row>
    <row r="3" spans="1:23" x14ac:dyDescent="0.25">
      <c r="A3" s="13" t="s">
        <v>34</v>
      </c>
      <c r="B3" s="19" t="s">
        <v>14</v>
      </c>
      <c r="C3" s="14" t="s">
        <v>8</v>
      </c>
      <c r="D3" s="8" t="str">
        <f>B3&amp;" - "&amp;C3&amp;" Spread"</f>
        <v>10y - 1y Spread</v>
      </c>
    </row>
    <row r="4" spans="1:23" x14ac:dyDescent="0.25">
      <c r="A4" s="2">
        <f>Data!A2:A3203</f>
        <v>45123</v>
      </c>
      <c r="B4" s="20">
        <f>INDEX(Data!A2:X3595,1,MATCH('Curve Analysis'!B$3, Data!A$1:X$1,FALSE))</f>
        <v>3.92</v>
      </c>
      <c r="C4" s="15">
        <f>INDEX(Data!A2:X3595,1,MATCH('Curve Analysis'!C$3, Data!A$1:X$1,FALSE))</f>
        <v>5.38</v>
      </c>
      <c r="D4">
        <f>B4-C4</f>
        <v>-1.46</v>
      </c>
      <c r="V4" t="s">
        <v>35</v>
      </c>
      <c r="W4" s="2">
        <f t="array" ref="W4">MIN(IF(ISNUMBER($D:$D),A:A))</f>
        <v>22730</v>
      </c>
    </row>
    <row r="5" spans="1:23" x14ac:dyDescent="0.25">
      <c r="A5" s="2">
        <f>Data!A3:A3204</f>
        <v>45116</v>
      </c>
      <c r="B5" s="20">
        <f>INDEX(Data!A3:X3596,1,MATCH('Curve Analysis'!B$3, Data!A$1:X$1,FALSE))</f>
        <v>3.81</v>
      </c>
      <c r="C5" s="15">
        <f>INDEX(Data!A3:X3596,1,MATCH('Curve Analysis'!C$3, Data!A$1:X$1,FALSE))</f>
        <v>5.3339999999999996</v>
      </c>
      <c r="D5">
        <f t="shared" ref="D5:D68" si="0">B5-C5</f>
        <v>-1.5239999999999996</v>
      </c>
    </row>
    <row r="6" spans="1:23" x14ac:dyDescent="0.25">
      <c r="A6" s="2">
        <f>Data!A4:A3205</f>
        <v>45109</v>
      </c>
      <c r="B6" s="20">
        <f>INDEX(Data!A4:X3597,1,MATCH('Curve Analysis'!B$3, Data!A$1:X$1,FALSE))</f>
        <v>3.89</v>
      </c>
      <c r="C6" s="15">
        <f>INDEX(Data!A4:X3597,1,MATCH('Curve Analysis'!C$3, Data!A$1:X$1,FALSE))</f>
        <v>5.3559999999999999</v>
      </c>
      <c r="D6">
        <f t="shared" si="0"/>
        <v>-1.4659999999999997</v>
      </c>
    </row>
    <row r="7" spans="1:23" x14ac:dyDescent="0.25">
      <c r="A7" s="2">
        <f>Data!A5:A3206</f>
        <v>45102</v>
      </c>
      <c r="B7" s="20">
        <f>INDEX(Data!A5:X3598,1,MATCH('Curve Analysis'!B$3, Data!A$1:X$1,FALSE))</f>
        <v>3.98</v>
      </c>
      <c r="C7" s="15">
        <f>INDEX(Data!A5:X3598,1,MATCH('Curve Analysis'!C$3, Data!A$1:X$1,FALSE))</f>
        <v>5.42</v>
      </c>
      <c r="D7">
        <f t="shared" si="0"/>
        <v>-1.44</v>
      </c>
    </row>
    <row r="8" spans="1:23" x14ac:dyDescent="0.25">
      <c r="A8" s="2">
        <f>Data!A6:A3207</f>
        <v>45095</v>
      </c>
      <c r="B8" s="20">
        <f>INDEX(Data!A6:X3599,1,MATCH('Curve Analysis'!B$3, Data!A$1:X$1,FALSE))</f>
        <v>3.7719999999999998</v>
      </c>
      <c r="C8" s="15">
        <f>INDEX(Data!A6:X3599,1,MATCH('Curve Analysis'!C$3, Data!A$1:X$1,FALSE))</f>
        <v>5.3460000000000001</v>
      </c>
      <c r="D8">
        <f t="shared" si="0"/>
        <v>-1.5740000000000003</v>
      </c>
    </row>
    <row r="9" spans="1:23" x14ac:dyDescent="0.25">
      <c r="A9" s="2">
        <f>Data!A7:A3208</f>
        <v>45088</v>
      </c>
      <c r="B9" s="20">
        <f>INDEX(Data!A7:X3600,1,MATCH('Curve Analysis'!B$3, Data!A$1:X$1,FALSE))</f>
        <v>3.75</v>
      </c>
      <c r="C9" s="15">
        <f>INDEX(Data!A7:X3600,1,MATCH('Curve Analysis'!C$3, Data!A$1:X$1,FALSE))</f>
        <v>5.2575000000000003</v>
      </c>
      <c r="D9">
        <f t="shared" si="0"/>
        <v>-1.5075000000000003</v>
      </c>
    </row>
    <row r="10" spans="1:23" x14ac:dyDescent="0.25">
      <c r="A10" s="2">
        <f>Data!A8:A3209</f>
        <v>45081</v>
      </c>
      <c r="B10" s="20">
        <f>INDEX(Data!A8:X3601,1,MATCH('Curve Analysis'!B$3, Data!A$1:X$1,FALSE))</f>
        <v>3.778</v>
      </c>
      <c r="C10" s="15">
        <f>INDEX(Data!A8:X3601,1,MATCH('Curve Analysis'!C$3, Data!A$1:X$1,FALSE))</f>
        <v>5.2320000000000002</v>
      </c>
      <c r="D10">
        <f t="shared" si="0"/>
        <v>-1.4540000000000002</v>
      </c>
    </row>
    <row r="11" spans="1:23" x14ac:dyDescent="0.25">
      <c r="A11" s="2">
        <f>Data!A9:A3210</f>
        <v>45074</v>
      </c>
      <c r="B11" s="20">
        <f>INDEX(Data!A9:X3602,1,MATCH('Curve Analysis'!B$3, Data!A$1:X$1,FALSE))</f>
        <v>3.7320000000000002</v>
      </c>
      <c r="C11" s="15">
        <f>INDEX(Data!A9:X3602,1,MATCH('Curve Analysis'!C$3, Data!A$1:X$1,FALSE))</f>
        <v>5.1639999999999997</v>
      </c>
      <c r="D11">
        <f t="shared" si="0"/>
        <v>-1.4319999999999995</v>
      </c>
    </row>
    <row r="12" spans="1:23" x14ac:dyDescent="0.25">
      <c r="A12" s="2">
        <f>Data!A10:A3211</f>
        <v>45067</v>
      </c>
      <c r="B12" s="20">
        <f>INDEX(Data!A10:X3603,1,MATCH('Curve Analysis'!B$3, Data!A$1:X$1,FALSE))</f>
        <v>3.6575000000000002</v>
      </c>
      <c r="C12" s="15">
        <f>INDEX(Data!A10:X3603,1,MATCH('Curve Analysis'!C$3, Data!A$1:X$1,FALSE))</f>
        <v>5.1825000000000001</v>
      </c>
      <c r="D12">
        <f t="shared" si="0"/>
        <v>-1.5249999999999999</v>
      </c>
    </row>
    <row r="13" spans="1:23" x14ac:dyDescent="0.25">
      <c r="A13" s="2">
        <f>Data!A11:A3212</f>
        <v>45060</v>
      </c>
      <c r="B13" s="20">
        <f>INDEX(Data!A11:X3604,1,MATCH('Curve Analysis'!B$3, Data!A$1:X$1,FALSE))</f>
        <v>3.7559999999999998</v>
      </c>
      <c r="C13" s="15">
        <f>INDEX(Data!A11:X3604,1,MATCH('Curve Analysis'!C$3, Data!A$1:X$1,FALSE))</f>
        <v>5.1479999999999997</v>
      </c>
      <c r="D13">
        <f t="shared" si="0"/>
        <v>-1.3919999999999999</v>
      </c>
    </row>
    <row r="14" spans="1:23" x14ac:dyDescent="0.25">
      <c r="A14" s="2">
        <f>Data!A12:A3213</f>
        <v>45053</v>
      </c>
      <c r="B14" s="20">
        <f>INDEX(Data!A12:X3605,1,MATCH('Curve Analysis'!B$3, Data!A$1:X$1,FALSE))</f>
        <v>3.5920000000000001</v>
      </c>
      <c r="C14" s="15">
        <f>INDEX(Data!A12:X3605,1,MATCH('Curve Analysis'!C$3, Data!A$1:X$1,FALSE))</f>
        <v>4.9139999999999997</v>
      </c>
      <c r="D14">
        <f t="shared" si="0"/>
        <v>-1.3219999999999996</v>
      </c>
    </row>
    <row r="15" spans="1:23" x14ac:dyDescent="0.25">
      <c r="A15" s="2">
        <f>Data!A13:A3214</f>
        <v>45046</v>
      </c>
      <c r="B15" s="20">
        <f>INDEX(Data!A13:X3606,1,MATCH('Curve Analysis'!B$3, Data!A$1:X$1,FALSE))</f>
        <v>3.4660000000000002</v>
      </c>
      <c r="C15" s="15">
        <f>INDEX(Data!A13:X3606,1,MATCH('Curve Analysis'!C$3, Data!A$1:X$1,FALSE))</f>
        <v>4.75</v>
      </c>
      <c r="D15">
        <f t="shared" si="0"/>
        <v>-1.2839999999999998</v>
      </c>
    </row>
    <row r="16" spans="1:23" x14ac:dyDescent="0.25">
      <c r="A16" s="2">
        <f>Data!A14:A3215</f>
        <v>45039</v>
      </c>
      <c r="B16" s="20">
        <f>INDEX(Data!A14:X3607,1,MATCH('Curve Analysis'!B$3, Data!A$1:X$1,FALSE))</f>
        <v>3.444</v>
      </c>
      <c r="C16" s="15">
        <f>INDEX(Data!A14:X3607,1,MATCH('Curve Analysis'!C$3, Data!A$1:X$1,FALSE))</f>
        <v>4.7240000000000002</v>
      </c>
      <c r="D16">
        <f t="shared" si="0"/>
        <v>-1.2800000000000002</v>
      </c>
    </row>
    <row r="17" spans="1:6" x14ac:dyDescent="0.25">
      <c r="A17" s="2">
        <f>Data!A15:A3216</f>
        <v>45032</v>
      </c>
      <c r="B17" s="20">
        <f>INDEX(Data!A15:X3608,1,MATCH('Curve Analysis'!B$3, Data!A$1:X$1,FALSE))</f>
        <v>3.464</v>
      </c>
      <c r="C17" s="15">
        <f>INDEX(Data!A15:X3608,1,MATCH('Curve Analysis'!C$3, Data!A$1:X$1,FALSE))</f>
        <v>4.7160000000000002</v>
      </c>
      <c r="D17">
        <f t="shared" si="0"/>
        <v>-1.2520000000000002</v>
      </c>
    </row>
    <row r="18" spans="1:6" x14ac:dyDescent="0.25">
      <c r="A18" s="2">
        <f>Data!A16:A3217</f>
        <v>45025</v>
      </c>
      <c r="B18" s="20">
        <f>INDEX(Data!A16:X3609,1,MATCH('Curve Analysis'!B$3, Data!A$1:X$1,FALSE))</f>
        <v>3.5779999999999998</v>
      </c>
      <c r="C18" s="15">
        <f>INDEX(Data!A16:X3609,1,MATCH('Curve Analysis'!C$3, Data!A$1:X$1,FALSE))</f>
        <v>4.8</v>
      </c>
      <c r="D18">
        <f t="shared" si="0"/>
        <v>-1.222</v>
      </c>
    </row>
    <row r="19" spans="1:6" x14ac:dyDescent="0.25">
      <c r="A19" s="2">
        <f>Data!A17:A3218</f>
        <v>45018</v>
      </c>
      <c r="B19" s="20">
        <f>INDEX(Data!A17:X3610,1,MATCH('Curve Analysis'!B$3, Data!A$1:X$1,FALSE))</f>
        <v>3.444</v>
      </c>
      <c r="C19" s="15">
        <f>INDEX(Data!A17:X3610,1,MATCH('Curve Analysis'!C$3, Data!A$1:X$1,FALSE))</f>
        <v>4.6779999999999999</v>
      </c>
      <c r="D19">
        <f t="shared" si="0"/>
        <v>-1.234</v>
      </c>
    </row>
    <row r="20" spans="1:6" x14ac:dyDescent="0.25">
      <c r="A20" s="2">
        <f>Data!A18:A3219</f>
        <v>45011</v>
      </c>
      <c r="B20" s="20">
        <f>INDEX(Data!A18:X3611,1,MATCH('Curve Analysis'!B$3, Data!A$1:X$1,FALSE))</f>
        <v>3.3540000000000001</v>
      </c>
      <c r="C20" s="15">
        <f>INDEX(Data!A18:X3611,1,MATCH('Curve Analysis'!C$3, Data!A$1:X$1,FALSE))</f>
        <v>4.53</v>
      </c>
      <c r="D20">
        <f t="shared" si="0"/>
        <v>-1.1760000000000002</v>
      </c>
    </row>
    <row r="21" spans="1:6" x14ac:dyDescent="0.25">
      <c r="A21" s="2">
        <f>Data!A19:A3220</f>
        <v>45004</v>
      </c>
      <c r="B21" s="20">
        <f>INDEX(Data!A19:X3612,1,MATCH('Curve Analysis'!B$3, Data!A$1:X$1,FALSE))</f>
        <v>3.536</v>
      </c>
      <c r="C21" s="15">
        <f>INDEX(Data!A19:X3612,1,MATCH('Curve Analysis'!C$3, Data!A$1:X$1,FALSE))</f>
        <v>4.5839999999999996</v>
      </c>
      <c r="D21">
        <f t="shared" si="0"/>
        <v>-1.0479999999999996</v>
      </c>
    </row>
    <row r="22" spans="1:6" x14ac:dyDescent="0.25">
      <c r="A22" s="2">
        <f>Data!A20:A3221</f>
        <v>44997</v>
      </c>
      <c r="B22" s="20">
        <f>INDEX(Data!A20:X3613,1,MATCH('Curve Analysis'!B$3, Data!A$1:X$1,FALSE))</f>
        <v>3.46</v>
      </c>
      <c r="C22" s="15">
        <f>INDEX(Data!A20:X3613,1,MATCH('Curve Analysis'!C$3, Data!A$1:X$1,FALSE))</f>
        <v>4.4560000000000004</v>
      </c>
      <c r="D22">
        <f t="shared" si="0"/>
        <v>-0.99600000000000044</v>
      </c>
    </row>
    <row r="23" spans="1:6" x14ac:dyDescent="0.25">
      <c r="A23" s="2">
        <f>Data!A21:A3222</f>
        <v>44990</v>
      </c>
      <c r="B23" s="20">
        <f>INDEX(Data!A21:X3614,1,MATCH('Curve Analysis'!B$3, Data!A$1:X$1,FALSE))</f>
        <v>3.53</v>
      </c>
      <c r="C23" s="15">
        <f>INDEX(Data!A21:X3614,1,MATCH('Curve Analysis'!C$3, Data!A$1:X$1,FALSE))</f>
        <v>4.3380000000000001</v>
      </c>
      <c r="D23">
        <f t="shared" si="0"/>
        <v>-0.80800000000000027</v>
      </c>
    </row>
    <row r="24" spans="1:6" x14ac:dyDescent="0.25">
      <c r="A24" s="2">
        <f>Data!A22:A3223</f>
        <v>44983</v>
      </c>
      <c r="B24" s="20">
        <f>INDEX(Data!A22:X3615,1,MATCH('Curve Analysis'!B$3, Data!A$1:X$1,FALSE))</f>
        <v>3.9119999999999999</v>
      </c>
      <c r="C24" s="15">
        <f>INDEX(Data!A22:X3615,1,MATCH('Curve Analysis'!C$3, Data!A$1:X$1,FALSE))</f>
        <v>5.12</v>
      </c>
      <c r="D24">
        <f t="shared" si="0"/>
        <v>-1.2080000000000002</v>
      </c>
    </row>
    <row r="25" spans="1:6" x14ac:dyDescent="0.25">
      <c r="A25" s="2">
        <f>Data!A23:A3224</f>
        <v>44976</v>
      </c>
      <c r="B25" s="20">
        <f>INDEX(Data!A23:X3616,1,MATCH('Curve Analysis'!B$3, Data!A$1:X$1,FALSE))</f>
        <v>3.98</v>
      </c>
      <c r="C25" s="15">
        <f>INDEX(Data!A23:X3616,1,MATCH('Curve Analysis'!C$3, Data!A$1:X$1,FALSE))</f>
        <v>5.0359999999999996</v>
      </c>
      <c r="D25">
        <f t="shared" si="0"/>
        <v>-1.0559999999999996</v>
      </c>
    </row>
    <row r="26" spans="1:6" x14ac:dyDescent="0.25">
      <c r="A26" s="2">
        <f>Data!A24:A3225</f>
        <v>44969</v>
      </c>
      <c r="B26" s="20">
        <f>INDEX(Data!A24:X3617,1,MATCH('Curve Analysis'!B$3, Data!A$1:X$1,FALSE))</f>
        <v>3.9275000000000002</v>
      </c>
      <c r="C26" s="15">
        <f>INDEX(Data!A24:X3617,1,MATCH('Curve Analysis'!C$3, Data!A$1:X$1,FALSE))</f>
        <v>5.0549999999999997</v>
      </c>
      <c r="D26">
        <f t="shared" si="0"/>
        <v>-1.1274999999999995</v>
      </c>
    </row>
    <row r="27" spans="1:6" x14ac:dyDescent="0.25">
      <c r="A27" s="2">
        <f>Data!A25:A3226</f>
        <v>44962</v>
      </c>
      <c r="B27" s="20">
        <f>INDEX(Data!A25:X3618,1,MATCH('Curve Analysis'!B$3, Data!A$1:X$1,FALSE))</f>
        <v>3.7959999999999998</v>
      </c>
      <c r="C27" s="15">
        <f>INDEX(Data!A25:X3618,1,MATCH('Curve Analysis'!C$3, Data!A$1:X$1,FALSE))</f>
        <v>4.97</v>
      </c>
      <c r="D27">
        <f t="shared" si="0"/>
        <v>-1.1739999999999999</v>
      </c>
    </row>
    <row r="28" spans="1:6" x14ac:dyDescent="0.25">
      <c r="A28" s="2">
        <f>Data!A26:A3227</f>
        <v>44955</v>
      </c>
      <c r="B28" s="20">
        <f>INDEX(Data!A26:X3619,1,MATCH('Curve Analysis'!B$3, Data!A$1:X$1,FALSE))</f>
        <v>3.6680000000000001</v>
      </c>
      <c r="C28" s="15">
        <f>INDEX(Data!A26:X3619,1,MATCH('Curve Analysis'!C$3, Data!A$1:X$1,FALSE))</f>
        <v>4.8739999999999997</v>
      </c>
      <c r="D28">
        <f t="shared" si="0"/>
        <v>-1.2059999999999995</v>
      </c>
    </row>
    <row r="29" spans="1:6" x14ac:dyDescent="0.25">
      <c r="A29" s="2">
        <f>Data!A27:A3228</f>
        <v>44948</v>
      </c>
      <c r="B29" s="20">
        <f>INDEX(Data!A27:X3620,1,MATCH('Curve Analysis'!B$3, Data!A$1:X$1,FALSE))</f>
        <v>3.4780000000000002</v>
      </c>
      <c r="C29" s="15">
        <f>INDEX(Data!A27:X3620,1,MATCH('Curve Analysis'!C$3, Data!A$1:X$1,FALSE))</f>
        <v>4.6959999999999997</v>
      </c>
      <c r="D29">
        <f t="shared" si="0"/>
        <v>-1.2179999999999995</v>
      </c>
    </row>
    <row r="30" spans="1:6" x14ac:dyDescent="0.25">
      <c r="A30" s="2">
        <f>Data!A28:A3229</f>
        <v>44941</v>
      </c>
      <c r="B30" s="20">
        <f>INDEX(Data!A28:X3621,1,MATCH('Curve Analysis'!B$3, Data!A$1:X$1,FALSE))</f>
        <v>3.49</v>
      </c>
      <c r="C30" s="15">
        <f>INDEX(Data!A28:X3621,1,MATCH('Curve Analysis'!C$3, Data!A$1:X$1,FALSE))</f>
        <v>4.6859999999999999</v>
      </c>
      <c r="D30">
        <f t="shared" si="0"/>
        <v>-1.1959999999999997</v>
      </c>
      <c r="F30" s="16"/>
    </row>
    <row r="31" spans="1:6" x14ac:dyDescent="0.25">
      <c r="A31" s="2">
        <f>Data!A29:A3230</f>
        <v>44934</v>
      </c>
      <c r="B31" s="20">
        <f>INDEX(Data!A29:X3622,1,MATCH('Curve Analysis'!B$3, Data!A$1:X$1,FALSE))</f>
        <v>3.4424999999999999</v>
      </c>
      <c r="C31" s="15">
        <f>INDEX(Data!A29:X3622,1,MATCH('Curve Analysis'!C$3, Data!A$1:X$1,FALSE))</f>
        <v>4.6574999999999998</v>
      </c>
      <c r="D31">
        <f t="shared" si="0"/>
        <v>-1.2149999999999999</v>
      </c>
    </row>
    <row r="32" spans="1:6" x14ac:dyDescent="0.25">
      <c r="A32" s="2">
        <f>Data!A30:A3231</f>
        <v>44927</v>
      </c>
      <c r="B32" s="20">
        <f>INDEX(Data!A30:X3623,1,MATCH('Curve Analysis'!B$3, Data!A$1:X$1,FALSE))</f>
        <v>3.52</v>
      </c>
      <c r="C32" s="15">
        <f>INDEX(Data!A30:X3623,1,MATCH('Curve Analysis'!C$3, Data!A$1:X$1,FALSE))</f>
        <v>4.702</v>
      </c>
      <c r="D32">
        <f t="shared" si="0"/>
        <v>-1.1819999999999999</v>
      </c>
    </row>
    <row r="33" spans="1:4" x14ac:dyDescent="0.25">
      <c r="A33" s="2">
        <f>Data!A31:A3232</f>
        <v>44920</v>
      </c>
      <c r="B33" s="20">
        <f>INDEX(Data!A31:X3624,1,MATCH('Curve Analysis'!B$3, Data!A$1:X$1,FALSE))</f>
        <v>3.6850000000000001</v>
      </c>
      <c r="C33" s="15">
        <f>INDEX(Data!A31:X3624,1,MATCH('Curve Analysis'!C$3, Data!A$1:X$1,FALSE))</f>
        <v>4.7300000000000004</v>
      </c>
      <c r="D33">
        <f t="shared" si="0"/>
        <v>-1.0450000000000004</v>
      </c>
    </row>
    <row r="34" spans="1:4" x14ac:dyDescent="0.25">
      <c r="A34" s="2">
        <f>Data!A32:A3233</f>
        <v>44913</v>
      </c>
      <c r="B34" s="20">
        <f>INDEX(Data!A32:X3625,1,MATCH('Curve Analysis'!B$3, Data!A$1:X$1,FALSE))</f>
        <v>3.8574999999999999</v>
      </c>
      <c r="C34" s="15">
        <f>INDEX(Data!A32:X3625,1,MATCH('Curve Analysis'!C$3, Data!A$1:X$1,FALSE))</f>
        <v>4.7249999999999996</v>
      </c>
      <c r="D34">
        <f t="shared" si="0"/>
        <v>-0.86749999999999972</v>
      </c>
    </row>
    <row r="35" spans="1:4" x14ac:dyDescent="0.25">
      <c r="A35" s="2">
        <f>Data!A33:A3234</f>
        <v>44906</v>
      </c>
      <c r="B35" s="20">
        <f>INDEX(Data!A33:X3626,1,MATCH('Curve Analysis'!B$3, Data!A$1:X$1,FALSE))</f>
        <v>3.6720000000000002</v>
      </c>
      <c r="C35" s="15">
        <f>INDEX(Data!A33:X3626,1,MATCH('Curve Analysis'!C$3, Data!A$1:X$1,FALSE))</f>
        <v>4.6360000000000001</v>
      </c>
      <c r="D35">
        <f t="shared" si="0"/>
        <v>-0.96399999999999997</v>
      </c>
    </row>
    <row r="36" spans="1:4" x14ac:dyDescent="0.25">
      <c r="A36" s="2">
        <f>Data!A34:A3235</f>
        <v>44899</v>
      </c>
      <c r="B36" s="20">
        <f>INDEX(Data!A34:X3627,1,MATCH('Curve Analysis'!B$3, Data!A$1:X$1,FALSE))</f>
        <v>3.5059999999999998</v>
      </c>
      <c r="C36" s="15">
        <f>INDEX(Data!A34:X3627,1,MATCH('Curve Analysis'!C$3, Data!A$1:X$1,FALSE))</f>
        <v>4.6580000000000004</v>
      </c>
      <c r="D36">
        <f t="shared" si="0"/>
        <v>-1.1520000000000006</v>
      </c>
    </row>
    <row r="37" spans="1:4" x14ac:dyDescent="0.25">
      <c r="A37" s="2">
        <f>Data!A35:A3236</f>
        <v>44892</v>
      </c>
      <c r="B37" s="20">
        <f>INDEX(Data!A35:X3628,1,MATCH('Curve Analysis'!B$3, Data!A$1:X$1,FALSE))</f>
        <v>3.516</v>
      </c>
      <c r="C37" s="15">
        <f>INDEX(Data!A35:X3628,1,MATCH('Curve Analysis'!C$3, Data!A$1:X$1,FALSE))</f>
        <v>4.72</v>
      </c>
      <c r="D37">
        <f t="shared" si="0"/>
        <v>-1.2039999999999997</v>
      </c>
    </row>
    <row r="38" spans="1:4" x14ac:dyDescent="0.25">
      <c r="A38" s="2">
        <f>Data!A36:A3237</f>
        <v>44885</v>
      </c>
      <c r="B38" s="20">
        <f>INDEX(Data!A36:X3629,1,MATCH('Curve Analysis'!B$3, Data!A$1:X$1,FALSE))</f>
        <v>3.6320000000000001</v>
      </c>
      <c r="C38" s="15">
        <f>INDEX(Data!A36:X3629,1,MATCH('Curve Analysis'!C$3, Data!A$1:X$1,FALSE))</f>
        <v>4.726</v>
      </c>
      <c r="D38">
        <f t="shared" si="0"/>
        <v>-1.0939999999999999</v>
      </c>
    </row>
    <row r="39" spans="1:4" x14ac:dyDescent="0.25">
      <c r="A39" s="2">
        <f>Data!A37:A3238</f>
        <v>44878</v>
      </c>
      <c r="B39" s="20">
        <f>INDEX(Data!A37:X3630,1,MATCH('Curve Analysis'!B$3, Data!A$1:X$1,FALSE))</f>
        <v>3.7450000000000001</v>
      </c>
      <c r="C39" s="15">
        <f>INDEX(Data!A37:X3630,1,MATCH('Curve Analysis'!C$3, Data!A$1:X$1,FALSE))</f>
        <v>4.7625000000000002</v>
      </c>
      <c r="D39">
        <f t="shared" si="0"/>
        <v>-1.0175000000000001</v>
      </c>
    </row>
    <row r="40" spans="1:4" x14ac:dyDescent="0.25">
      <c r="A40" s="2">
        <f>Data!A38:A3239</f>
        <v>44871</v>
      </c>
      <c r="B40" s="20">
        <f>INDEX(Data!A38:X3631,1,MATCH('Curve Analysis'!B$3, Data!A$1:X$1,FALSE))</f>
        <v>3.7879999999999998</v>
      </c>
      <c r="C40" s="15">
        <f>INDEX(Data!A38:X3631,1,MATCH('Curve Analysis'!C$3, Data!A$1:X$1,FALSE))</f>
        <v>4.6539999999999999</v>
      </c>
      <c r="D40">
        <f t="shared" si="0"/>
        <v>-0.8660000000000001</v>
      </c>
    </row>
    <row r="41" spans="1:4" x14ac:dyDescent="0.25">
      <c r="A41" s="2">
        <f>Data!A39:A3240</f>
        <v>44864</v>
      </c>
      <c r="B41" s="20">
        <f>INDEX(Data!A39:X3632,1,MATCH('Curve Analysis'!B$3, Data!A$1:X$1,FALSE))</f>
        <v>4.0750000000000002</v>
      </c>
      <c r="C41" s="15">
        <f>INDEX(Data!A39:X3632,1,MATCH('Curve Analysis'!C$3, Data!A$1:X$1,FALSE))</f>
        <v>4.7275</v>
      </c>
      <c r="D41">
        <f t="shared" si="0"/>
        <v>-0.65249999999999986</v>
      </c>
    </row>
    <row r="42" spans="1:4" x14ac:dyDescent="0.25">
      <c r="A42" s="2">
        <f>Data!A40:A3241</f>
        <v>44857</v>
      </c>
      <c r="B42" s="20">
        <f>INDEX(Data!A40:X3633,1,MATCH('Curve Analysis'!B$3, Data!A$1:X$1,FALSE))</f>
        <v>4.1159999999999997</v>
      </c>
      <c r="C42" s="15">
        <f>INDEX(Data!A40:X3633,1,MATCH('Curve Analysis'!C$3, Data!A$1:X$1,FALSE))</f>
        <v>4.742</v>
      </c>
      <c r="D42">
        <f t="shared" si="0"/>
        <v>-0.62600000000000033</v>
      </c>
    </row>
    <row r="43" spans="1:4" x14ac:dyDescent="0.25">
      <c r="A43" s="2">
        <f>Data!A41:A3242</f>
        <v>44850</v>
      </c>
      <c r="B43" s="20">
        <f>INDEX(Data!A41:X3634,1,MATCH('Curve Analysis'!B$3, Data!A$1:X$1,FALSE))</f>
        <v>4.0739999999999998</v>
      </c>
      <c r="C43" s="15">
        <f>INDEX(Data!A41:X3634,1,MATCH('Curve Analysis'!C$3, Data!A$1:X$1,FALSE))</f>
        <v>4.5599999999999996</v>
      </c>
      <c r="D43">
        <f t="shared" si="0"/>
        <v>-0.48599999999999977</v>
      </c>
    </row>
    <row r="44" spans="1:4" x14ac:dyDescent="0.25">
      <c r="A44" s="2">
        <f>Data!A42:A3243</f>
        <v>44843</v>
      </c>
      <c r="B44" s="20">
        <f>INDEX(Data!A42:X3635,1,MATCH('Curve Analysis'!B$3, Data!A$1:X$1,FALSE))</f>
        <v>4.1239999999999997</v>
      </c>
      <c r="C44" s="15">
        <f>INDEX(Data!A42:X3635,1,MATCH('Curve Analysis'!C$3, Data!A$1:X$1,FALSE))</f>
        <v>4.5679999999999996</v>
      </c>
      <c r="D44">
        <f t="shared" si="0"/>
        <v>-0.44399999999999995</v>
      </c>
    </row>
    <row r="45" spans="1:4" x14ac:dyDescent="0.25">
      <c r="A45" s="2">
        <f>Data!A43:A3244</f>
        <v>44836</v>
      </c>
      <c r="B45" s="20">
        <f>INDEX(Data!A43:X3636,1,MATCH('Curve Analysis'!B$3, Data!A$1:X$1,FALSE))</f>
        <v>3.9525000000000001</v>
      </c>
      <c r="C45" s="15">
        <f>INDEX(Data!A43:X3636,1,MATCH('Curve Analysis'!C$3, Data!A$1:X$1,FALSE))</f>
        <v>4.38</v>
      </c>
      <c r="D45">
        <f t="shared" si="0"/>
        <v>-0.42749999999999977</v>
      </c>
    </row>
    <row r="46" spans="1:4" x14ac:dyDescent="0.25">
      <c r="A46" s="2">
        <f>Data!A44:A3245</f>
        <v>44829</v>
      </c>
      <c r="B46" s="20">
        <f>INDEX(Data!A44:X3637,1,MATCH('Curve Analysis'!B$3, Data!A$1:X$1,FALSE))</f>
        <v>3.754</v>
      </c>
      <c r="C46" s="15">
        <f>INDEX(Data!A44:X3637,1,MATCH('Curve Analysis'!C$3, Data!A$1:X$1,FALSE))</f>
        <v>4.1459999999999999</v>
      </c>
      <c r="D46">
        <f t="shared" si="0"/>
        <v>-0.3919999999999999</v>
      </c>
    </row>
    <row r="47" spans="1:4" x14ac:dyDescent="0.25">
      <c r="A47" s="2">
        <f>Data!A45:A3246</f>
        <v>44822</v>
      </c>
      <c r="B47" s="20">
        <f>INDEX(Data!A45:X3638,1,MATCH('Curve Analysis'!B$3, Data!A$1:X$1,FALSE))</f>
        <v>3.8319999999999999</v>
      </c>
      <c r="C47" s="15">
        <f>INDEX(Data!A45:X3638,1,MATCH('Curve Analysis'!C$3, Data!A$1:X$1,FALSE))</f>
        <v>4.07</v>
      </c>
      <c r="D47">
        <f t="shared" si="0"/>
        <v>-0.23800000000000043</v>
      </c>
    </row>
    <row r="48" spans="1:4" x14ac:dyDescent="0.25">
      <c r="A48" s="2">
        <f>Data!A46:A3247</f>
        <v>44815</v>
      </c>
      <c r="B48" s="20">
        <f>INDEX(Data!A46:X3639,1,MATCH('Curve Analysis'!B$3, Data!A$1:X$1,FALSE))</f>
        <v>3.5920000000000001</v>
      </c>
      <c r="C48" s="15">
        <f>INDEX(Data!A46:X3639,1,MATCH('Curve Analysis'!C$3, Data!A$1:X$1,FALSE))</f>
        <v>4.0780000000000003</v>
      </c>
      <c r="D48">
        <f t="shared" si="0"/>
        <v>-0.48600000000000021</v>
      </c>
    </row>
    <row r="49" spans="1:4" x14ac:dyDescent="0.25">
      <c r="A49" s="2">
        <f>Data!A47:A3248</f>
        <v>44808</v>
      </c>
      <c r="B49" s="20">
        <f>INDEX(Data!A47:X3640,1,MATCH('Curve Analysis'!B$3, Data!A$1:X$1,FALSE))</f>
        <v>3.42</v>
      </c>
      <c r="C49" s="15">
        <f>INDEX(Data!A47:X3640,1,MATCH('Curve Analysis'!C$3, Data!A$1:X$1,FALSE))</f>
        <v>3.9060000000000001</v>
      </c>
      <c r="D49">
        <f t="shared" si="0"/>
        <v>-0.48600000000000021</v>
      </c>
    </row>
    <row r="50" spans="1:4" x14ac:dyDescent="0.25">
      <c r="A50" s="2">
        <f>Data!A48:A3249</f>
        <v>44801</v>
      </c>
      <c r="B50" s="20">
        <f>INDEX(Data!A48:X3641,1,MATCH('Curve Analysis'!B$3, Data!A$1:X$1,FALSE))</f>
        <v>3.3050000000000002</v>
      </c>
      <c r="C50" s="15">
        <f>INDEX(Data!A48:X3641,1,MATCH('Curve Analysis'!C$3, Data!A$1:X$1,FALSE))</f>
        <v>3.62</v>
      </c>
      <c r="D50">
        <f t="shared" si="0"/>
        <v>-0.31499999999999995</v>
      </c>
    </row>
    <row r="51" spans="1:4" x14ac:dyDescent="0.25">
      <c r="A51" s="2">
        <f>Data!A49:A3250</f>
        <v>44794</v>
      </c>
      <c r="B51" s="20">
        <f>INDEX(Data!A49:X3642,1,MATCH('Curve Analysis'!B$3, Data!A$1:X$1,FALSE))</f>
        <v>3.1680000000000001</v>
      </c>
      <c r="C51" s="15">
        <f>INDEX(Data!A49:X3642,1,MATCH('Curve Analysis'!C$3, Data!A$1:X$1,FALSE))</f>
        <v>3.4780000000000002</v>
      </c>
      <c r="D51">
        <f t="shared" si="0"/>
        <v>-0.31000000000000005</v>
      </c>
    </row>
    <row r="52" spans="1:4" x14ac:dyDescent="0.25">
      <c r="A52" s="2">
        <f>Data!A50:A3251</f>
        <v>44787</v>
      </c>
      <c r="B52" s="20">
        <f>INDEX(Data!A50:X3643,1,MATCH('Curve Analysis'!B$3, Data!A$1:X$1,FALSE))</f>
        <v>3.052</v>
      </c>
      <c r="C52" s="15">
        <f>INDEX(Data!A50:X3643,1,MATCH('Curve Analysis'!C$3, Data!A$1:X$1,FALSE))</f>
        <v>3.33</v>
      </c>
      <c r="D52">
        <f t="shared" si="0"/>
        <v>-0.27800000000000002</v>
      </c>
    </row>
    <row r="53" spans="1:4" x14ac:dyDescent="0.25">
      <c r="A53" s="2">
        <f>Data!A51:A3252</f>
        <v>44780</v>
      </c>
      <c r="B53" s="20">
        <f>INDEX(Data!A51:X3644,1,MATCH('Curve Analysis'!B$3, Data!A$1:X$1,FALSE))</f>
        <v>2.8719999999999999</v>
      </c>
      <c r="C53" s="15">
        <f>INDEX(Data!A51:X3644,1,MATCH('Curve Analysis'!C$3, Data!A$1:X$1,FALSE))</f>
        <v>3.2519999999999998</v>
      </c>
      <c r="D53">
        <f t="shared" si="0"/>
        <v>-0.37999999999999989</v>
      </c>
    </row>
    <row r="54" spans="1:4" x14ac:dyDescent="0.25">
      <c r="A54" s="2">
        <f>Data!A52:A3253</f>
        <v>44773</v>
      </c>
      <c r="B54" s="20">
        <f>INDEX(Data!A52:X3645,1,MATCH('Curve Analysis'!B$3, Data!A$1:X$1,FALSE))</f>
        <v>2.8119999999999998</v>
      </c>
      <c r="C54" s="15">
        <f>INDEX(Data!A52:X3645,1,MATCH('Curve Analysis'!C$3, Data!A$1:X$1,FALSE))</f>
        <v>3.28</v>
      </c>
      <c r="D54">
        <f t="shared" si="0"/>
        <v>-0.46799999999999997</v>
      </c>
    </row>
    <row r="55" spans="1:4" x14ac:dyDescent="0.25">
      <c r="A55" s="2">
        <f>Data!A53:A3254</f>
        <v>44766</v>
      </c>
      <c r="B55" s="20">
        <f>INDEX(Data!A53:X3646,1,MATCH('Curve Analysis'!B$3, Data!A$1:X$1,FALSE))</f>
        <v>2.718</v>
      </c>
      <c r="C55" s="15">
        <f>INDEX(Data!A53:X3646,1,MATCH('Curve Analysis'!C$3, Data!A$1:X$1,FALSE))</f>
        <v>3.1219999999999999</v>
      </c>
      <c r="D55">
        <f t="shared" si="0"/>
        <v>-0.40399999999999991</v>
      </c>
    </row>
    <row r="56" spans="1:4" x14ac:dyDescent="0.25">
      <c r="A56" s="2">
        <f>Data!A54:A3255</f>
        <v>44759</v>
      </c>
      <c r="B56" s="20">
        <f>INDEX(Data!A54:X3647,1,MATCH('Curve Analysis'!B$3, Data!A$1:X$1,FALSE))</f>
        <v>2.75</v>
      </c>
      <c r="C56" s="15">
        <f>INDEX(Data!A54:X3647,1,MATCH('Curve Analysis'!C$3, Data!A$1:X$1,FALSE))</f>
        <v>3.008</v>
      </c>
      <c r="D56">
        <f t="shared" si="0"/>
        <v>-0.25800000000000001</v>
      </c>
    </row>
    <row r="57" spans="1:4" x14ac:dyDescent="0.25">
      <c r="A57" s="2">
        <f>Data!A55:A3256</f>
        <v>44752</v>
      </c>
      <c r="B57" s="20">
        <f>INDEX(Data!A55:X3648,1,MATCH('Curve Analysis'!B$3, Data!A$1:X$1,FALSE))</f>
        <v>2.9380000000000002</v>
      </c>
      <c r="C57" s="15">
        <f>INDEX(Data!A55:X3648,1,MATCH('Curve Analysis'!C$3, Data!A$1:X$1,FALSE))</f>
        <v>3.1219999999999999</v>
      </c>
      <c r="D57">
        <f t="shared" si="0"/>
        <v>-0.18399999999999972</v>
      </c>
    </row>
    <row r="58" spans="1:4" x14ac:dyDescent="0.25">
      <c r="A58" s="2">
        <f>Data!A56:A3257</f>
        <v>44745</v>
      </c>
      <c r="B58" s="20">
        <f>INDEX(Data!A56:X3649,1,MATCH('Curve Analysis'!B$3, Data!A$1:X$1,FALSE))</f>
        <v>2.95</v>
      </c>
      <c r="C58" s="15">
        <f>INDEX(Data!A56:X3649,1,MATCH('Curve Analysis'!C$3, Data!A$1:X$1,FALSE))</f>
        <v>3.1059999999999999</v>
      </c>
      <c r="D58">
        <f t="shared" si="0"/>
        <v>-0.15599999999999969</v>
      </c>
    </row>
    <row r="59" spans="1:4" x14ac:dyDescent="0.25">
      <c r="A59" s="2">
        <f>Data!A57:A3258</f>
        <v>44738</v>
      </c>
      <c r="B59" s="20">
        <f>INDEX(Data!A57:X3650,1,MATCH('Curve Analysis'!B$3, Data!A$1:X$1,FALSE))</f>
        <v>2.9624999999999999</v>
      </c>
      <c r="C59" s="15">
        <f>INDEX(Data!A57:X3650,1,MATCH('Curve Analysis'!C$3, Data!A$1:X$1,FALSE))</f>
        <v>2.855</v>
      </c>
      <c r="D59">
        <f t="shared" si="0"/>
        <v>0.10749999999999993</v>
      </c>
    </row>
    <row r="60" spans="1:4" x14ac:dyDescent="0.25">
      <c r="A60" s="2">
        <f>Data!A58:A3259</f>
        <v>44731</v>
      </c>
      <c r="B60" s="20">
        <f>INDEX(Data!A58:X3651,1,MATCH('Curve Analysis'!B$3, Data!A$1:X$1,FALSE))</f>
        <v>3.0720000000000001</v>
      </c>
      <c r="C60" s="15">
        <f>INDEX(Data!A58:X3651,1,MATCH('Curve Analysis'!C$3, Data!A$1:X$1,FALSE))</f>
        <v>2.8479999999999999</v>
      </c>
      <c r="D60">
        <f t="shared" si="0"/>
        <v>0.2240000000000002</v>
      </c>
    </row>
    <row r="61" spans="1:4" x14ac:dyDescent="0.25">
      <c r="A61" s="2">
        <f>Data!A59:A3260</f>
        <v>44724</v>
      </c>
      <c r="B61" s="20">
        <f>INDEX(Data!A59:X3652,1,MATCH('Curve Analysis'!B$3, Data!A$1:X$1,FALSE))</f>
        <v>3.1724999999999999</v>
      </c>
      <c r="C61" s="15">
        <f>INDEX(Data!A59:X3652,1,MATCH('Curve Analysis'!C$3, Data!A$1:X$1,FALSE))</f>
        <v>2.83</v>
      </c>
      <c r="D61">
        <f t="shared" si="0"/>
        <v>0.3424999999999998</v>
      </c>
    </row>
    <row r="62" spans="1:4" x14ac:dyDescent="0.25">
      <c r="A62" s="2">
        <f>Data!A60:A3261</f>
        <v>44717</v>
      </c>
      <c r="B62" s="20">
        <f>INDEX(Data!A60:X3653,1,MATCH('Curve Analysis'!B$3, Data!A$1:X$1,FALSE))</f>
        <v>3.3559999999999999</v>
      </c>
      <c r="C62" s="15">
        <f>INDEX(Data!A60:X3653,1,MATCH('Curve Analysis'!C$3, Data!A$1:X$1,FALSE))</f>
        <v>2.9420000000000002</v>
      </c>
      <c r="D62">
        <f t="shared" si="0"/>
        <v>0.4139999999999997</v>
      </c>
    </row>
    <row r="63" spans="1:4" x14ac:dyDescent="0.25">
      <c r="A63" s="2">
        <f>Data!A61:A3262</f>
        <v>44710</v>
      </c>
      <c r="B63" s="20">
        <f>INDEX(Data!A61:X3654,1,MATCH('Curve Analysis'!B$3, Data!A$1:X$1,FALSE))</f>
        <v>3.048</v>
      </c>
      <c r="C63" s="15">
        <f>INDEX(Data!A61:X3654,1,MATCH('Curve Analysis'!C$3, Data!A$1:X$1,FALSE))</f>
        <v>2.3420000000000001</v>
      </c>
      <c r="D63">
        <f t="shared" si="0"/>
        <v>0.70599999999999996</v>
      </c>
    </row>
    <row r="64" spans="1:4" x14ac:dyDescent="0.25">
      <c r="A64" s="2">
        <f>Data!A62:A3263</f>
        <v>44703</v>
      </c>
      <c r="B64" s="20">
        <f>INDEX(Data!A62:X3655,1,MATCH('Curve Analysis'!B$3, Data!A$1:X$1,FALSE))</f>
        <v>2.9175</v>
      </c>
      <c r="C64" s="15">
        <f>INDEX(Data!A62:X3655,1,MATCH('Curve Analysis'!C$3, Data!A$1:X$1,FALSE))</f>
        <v>2.1425000000000001</v>
      </c>
      <c r="D64">
        <f t="shared" si="0"/>
        <v>0.77499999999999991</v>
      </c>
    </row>
    <row r="65" spans="1:4" x14ac:dyDescent="0.25">
      <c r="A65" s="2">
        <f>Data!A63:A3264</f>
        <v>44696</v>
      </c>
      <c r="B65" s="20">
        <f>INDEX(Data!A63:X3656,1,MATCH('Curve Analysis'!B$3, Data!A$1:X$1,FALSE))</f>
        <v>2.7719999999999998</v>
      </c>
      <c r="C65" s="15">
        <f>INDEX(Data!A63:X3656,1,MATCH('Curve Analysis'!C$3, Data!A$1:X$1,FALSE))</f>
        <v>2.024</v>
      </c>
      <c r="D65">
        <f t="shared" si="0"/>
        <v>0.74799999999999978</v>
      </c>
    </row>
    <row r="66" spans="1:4" x14ac:dyDescent="0.25">
      <c r="A66" s="2">
        <f>Data!A64:A3265</f>
        <v>44689</v>
      </c>
      <c r="B66" s="20">
        <f>INDEX(Data!A64:X3657,1,MATCH('Curve Analysis'!B$3, Data!A$1:X$1,FALSE))</f>
        <v>2.8740000000000001</v>
      </c>
      <c r="C66" s="15">
        <f>INDEX(Data!A64:X3657,1,MATCH('Curve Analysis'!C$3, Data!A$1:X$1,FALSE))</f>
        <v>2.1139999999999999</v>
      </c>
      <c r="D66">
        <f t="shared" si="0"/>
        <v>0.76000000000000023</v>
      </c>
    </row>
    <row r="67" spans="1:4" x14ac:dyDescent="0.25">
      <c r="A67" s="2">
        <f>Data!A65:A3266</f>
        <v>44682</v>
      </c>
      <c r="B67" s="20">
        <f>INDEX(Data!A65:X3658,1,MATCH('Curve Analysis'!B$3, Data!A$1:X$1,FALSE))</f>
        <v>2.944</v>
      </c>
      <c r="C67" s="15">
        <f>INDEX(Data!A65:X3658,1,MATCH('Curve Analysis'!C$3, Data!A$1:X$1,FALSE))</f>
        <v>1.998</v>
      </c>
      <c r="D67">
        <f t="shared" si="0"/>
        <v>0.94599999999999995</v>
      </c>
    </row>
    <row r="68" spans="1:4" x14ac:dyDescent="0.25">
      <c r="A68" s="2">
        <f>Data!A66:A3267</f>
        <v>44675</v>
      </c>
      <c r="B68" s="20">
        <f>INDEX(Data!A66:X3659,1,MATCH('Curve Analysis'!B$3, Data!A$1:X$1,FALSE))</f>
        <v>3.012</v>
      </c>
      <c r="C68" s="15">
        <f>INDEX(Data!A66:X3659,1,MATCH('Curve Analysis'!C$3, Data!A$1:X$1,FALSE))</f>
        <v>2.0979999999999999</v>
      </c>
      <c r="D68">
        <f t="shared" si="0"/>
        <v>0.91400000000000015</v>
      </c>
    </row>
    <row r="69" spans="1:4" x14ac:dyDescent="0.25">
      <c r="A69" s="2">
        <f>Data!A67:A3268</f>
        <v>44668</v>
      </c>
      <c r="B69" s="20">
        <f>INDEX(Data!A67:X3660,1,MATCH('Curve Analysis'!B$3, Data!A$1:X$1,FALSE))</f>
        <v>2.8279999999999998</v>
      </c>
      <c r="C69" s="15">
        <f>INDEX(Data!A67:X3660,1,MATCH('Curve Analysis'!C$3, Data!A$1:X$1,FALSE))</f>
        <v>2.0259999999999998</v>
      </c>
      <c r="D69">
        <f t="shared" ref="D69:D132" si="1">B69-C69</f>
        <v>0.80200000000000005</v>
      </c>
    </row>
    <row r="70" spans="1:4" x14ac:dyDescent="0.25">
      <c r="A70" s="2">
        <f>Data!A68:A3269</f>
        <v>44661</v>
      </c>
      <c r="B70" s="20">
        <f>INDEX(Data!A68:X3661,1,MATCH('Curve Analysis'!B$3, Data!A$1:X$1,FALSE))</f>
        <v>2.8860000000000001</v>
      </c>
      <c r="C70" s="15">
        <f>INDEX(Data!A68:X3661,1,MATCH('Curve Analysis'!C$3, Data!A$1:X$1,FALSE))</f>
        <v>1.956</v>
      </c>
      <c r="D70">
        <f t="shared" si="1"/>
        <v>0.93000000000000016</v>
      </c>
    </row>
    <row r="71" spans="1:4" x14ac:dyDescent="0.25">
      <c r="A71" s="2">
        <f>Data!A69:A3270</f>
        <v>44654</v>
      </c>
      <c r="B71" s="20">
        <f>INDEX(Data!A69:X3662,1,MATCH('Curve Analysis'!B$3, Data!A$1:X$1,FALSE))</f>
        <v>2.76</v>
      </c>
      <c r="C71" s="15">
        <f>INDEX(Data!A69:X3662,1,MATCH('Curve Analysis'!C$3, Data!A$1:X$1,FALSE))</f>
        <v>1.81</v>
      </c>
      <c r="D71">
        <f t="shared" si="1"/>
        <v>0.94999999999999973</v>
      </c>
    </row>
    <row r="72" spans="1:4" x14ac:dyDescent="0.25">
      <c r="A72" s="2">
        <f>Data!A70:A3271</f>
        <v>44647</v>
      </c>
      <c r="B72" s="20">
        <f>INDEX(Data!A70:X3663,1,MATCH('Curve Analysis'!B$3, Data!A$1:X$1,FALSE))</f>
        <v>2.59</v>
      </c>
      <c r="C72" s="15">
        <f>INDEX(Data!A70:X3663,1,MATCH('Curve Analysis'!C$3, Data!A$1:X$1,FALSE))</f>
        <v>1.774</v>
      </c>
      <c r="D72">
        <f t="shared" si="1"/>
        <v>0.81599999999999984</v>
      </c>
    </row>
    <row r="73" spans="1:4" x14ac:dyDescent="0.25">
      <c r="A73" s="2">
        <f>Data!A71:A3272</f>
        <v>44640</v>
      </c>
      <c r="B73" s="20">
        <f>INDEX(Data!A71:X3664,1,MATCH('Curve Analysis'!B$3, Data!A$1:X$1,FALSE))</f>
        <v>2.3860000000000001</v>
      </c>
      <c r="C73" s="15">
        <f>INDEX(Data!A71:X3664,1,MATCH('Curve Analysis'!C$3, Data!A$1:X$1,FALSE))</f>
        <v>1.67</v>
      </c>
      <c r="D73">
        <f t="shared" si="1"/>
        <v>0.71600000000000019</v>
      </c>
    </row>
    <row r="74" spans="1:4" x14ac:dyDescent="0.25">
      <c r="A74" s="2">
        <f>Data!A72:A3273</f>
        <v>44633</v>
      </c>
      <c r="B74" s="20">
        <f>INDEX(Data!A72:X3665,1,MATCH('Curve Analysis'!B$3, Data!A$1:X$1,FALSE))</f>
        <v>2.3679999999999999</v>
      </c>
      <c r="C74" s="15">
        <f>INDEX(Data!A72:X3665,1,MATCH('Curve Analysis'!C$3, Data!A$1:X$1,FALSE))</f>
        <v>1.546</v>
      </c>
      <c r="D74">
        <f t="shared" si="1"/>
        <v>0.82199999999999984</v>
      </c>
    </row>
    <row r="75" spans="1:4" x14ac:dyDescent="0.25">
      <c r="A75" s="2">
        <f>Data!A73:A3274</f>
        <v>44626</v>
      </c>
      <c r="B75" s="20">
        <f>INDEX(Data!A73:X3666,1,MATCH('Curve Analysis'!B$3, Data!A$1:X$1,FALSE))</f>
        <v>2.1640000000000001</v>
      </c>
      <c r="C75" s="15">
        <f>INDEX(Data!A73:X3666,1,MATCH('Curve Analysis'!C$3, Data!A$1:X$1,FALSE))</f>
        <v>1.3</v>
      </c>
      <c r="D75">
        <f t="shared" si="1"/>
        <v>0.8640000000000001</v>
      </c>
    </row>
    <row r="76" spans="1:4" x14ac:dyDescent="0.25">
      <c r="A76" s="2">
        <f>Data!A74:A3275</f>
        <v>44619</v>
      </c>
      <c r="B76" s="20">
        <f>INDEX(Data!A74:X3667,1,MATCH('Curve Analysis'!B$3, Data!A$1:X$1,FALSE))</f>
        <v>1.9119999999999999</v>
      </c>
      <c r="C76" s="15">
        <f>INDEX(Data!A74:X3667,1,MATCH('Curve Analysis'!C$3, Data!A$1:X$1,FALSE))</f>
        <v>1.1499999999999999</v>
      </c>
      <c r="D76">
        <f t="shared" si="1"/>
        <v>0.76200000000000001</v>
      </c>
    </row>
    <row r="77" spans="1:4" x14ac:dyDescent="0.25">
      <c r="A77" s="2">
        <f>Data!A75:A3276</f>
        <v>44612</v>
      </c>
      <c r="B77" s="20">
        <f>INDEX(Data!A75:X3668,1,MATCH('Curve Analysis'!B$3, Data!A$1:X$1,FALSE))</f>
        <v>1.802</v>
      </c>
      <c r="C77" s="15">
        <f>INDEX(Data!A75:X3668,1,MATCH('Curve Analysis'!C$3, Data!A$1:X$1,FALSE))</f>
        <v>1.022</v>
      </c>
      <c r="D77">
        <f t="shared" si="1"/>
        <v>0.78</v>
      </c>
    </row>
    <row r="78" spans="1:4" x14ac:dyDescent="0.25">
      <c r="A78" s="2">
        <f>Data!A76:A3277</f>
        <v>44605</v>
      </c>
      <c r="B78" s="20">
        <f>INDEX(Data!A76:X3669,1,MATCH('Curve Analysis'!B$3, Data!A$1:X$1,FALSE))</f>
        <v>1.9650000000000001</v>
      </c>
      <c r="C78" s="15">
        <f>INDEX(Data!A76:X3669,1,MATCH('Curve Analysis'!C$3, Data!A$1:X$1,FALSE))</f>
        <v>1.135</v>
      </c>
      <c r="D78">
        <f t="shared" si="1"/>
        <v>0.83000000000000007</v>
      </c>
    </row>
    <row r="79" spans="1:4" x14ac:dyDescent="0.25">
      <c r="A79" s="2">
        <f>Data!A77:A3278</f>
        <v>44598</v>
      </c>
      <c r="B79" s="20">
        <f>INDEX(Data!A77:X3670,1,MATCH('Curve Analysis'!B$3, Data!A$1:X$1,FALSE))</f>
        <v>1.99</v>
      </c>
      <c r="C79" s="15">
        <f>INDEX(Data!A77:X3670,1,MATCH('Curve Analysis'!C$3, Data!A$1:X$1,FALSE))</f>
        <v>1.0820000000000001</v>
      </c>
      <c r="D79">
        <f t="shared" si="1"/>
        <v>0.90799999999999992</v>
      </c>
    </row>
    <row r="80" spans="1:4" x14ac:dyDescent="0.25">
      <c r="A80" s="2">
        <f>Data!A78:A3279</f>
        <v>44591</v>
      </c>
      <c r="B80" s="20">
        <f>INDEX(Data!A78:X3671,1,MATCH('Curve Analysis'!B$3, Data!A$1:X$1,FALSE))</f>
        <v>1.954</v>
      </c>
      <c r="C80" s="15">
        <f>INDEX(Data!A78:X3671,1,MATCH('Curve Analysis'!C$3, Data!A$1:X$1,FALSE))</f>
        <v>0.98199999999999998</v>
      </c>
      <c r="D80">
        <f t="shared" si="1"/>
        <v>0.97199999999999998</v>
      </c>
    </row>
    <row r="81" spans="1:4" x14ac:dyDescent="0.25">
      <c r="A81" s="2">
        <f>Data!A79:A3280</f>
        <v>44584</v>
      </c>
      <c r="B81" s="20">
        <f>INDEX(Data!A79:X3672,1,MATCH('Curve Analysis'!B$3, Data!A$1:X$1,FALSE))</f>
        <v>1.8260000000000001</v>
      </c>
      <c r="C81" s="15">
        <f>INDEX(Data!A79:X3672,1,MATCH('Curve Analysis'!C$3, Data!A$1:X$1,FALSE))</f>
        <v>0.79800000000000004</v>
      </c>
      <c r="D81">
        <f t="shared" si="1"/>
        <v>1.028</v>
      </c>
    </row>
    <row r="82" spans="1:4" x14ac:dyDescent="0.25">
      <c r="A82" s="2">
        <f>Data!A80:A3281</f>
        <v>44577</v>
      </c>
      <c r="B82" s="20">
        <f>INDEX(Data!A80:X3673,1,MATCH('Curve Analysis'!B$3, Data!A$1:X$1,FALSE))</f>
        <v>1.794</v>
      </c>
      <c r="C82" s="15">
        <f>INDEX(Data!A80:X3673,1,MATCH('Curve Analysis'!C$3, Data!A$1:X$1,FALSE))</f>
        <v>0.68600000000000005</v>
      </c>
      <c r="D82">
        <f t="shared" si="1"/>
        <v>1.1080000000000001</v>
      </c>
    </row>
    <row r="83" spans="1:4" x14ac:dyDescent="0.25">
      <c r="A83" s="2">
        <f>Data!A81:A3282</f>
        <v>44570</v>
      </c>
      <c r="B83" s="20">
        <f>INDEX(Data!A81:X3674,1,MATCH('Curve Analysis'!B$3, Data!A$1:X$1,FALSE))</f>
        <v>1.82</v>
      </c>
      <c r="C83" s="15">
        <f>INDEX(Data!A81:X3674,1,MATCH('Curve Analysis'!C$3, Data!A$1:X$1,FALSE))</f>
        <v>0.58250000000000002</v>
      </c>
      <c r="D83">
        <f t="shared" si="1"/>
        <v>1.2375</v>
      </c>
    </row>
    <row r="84" spans="1:4" x14ac:dyDescent="0.25">
      <c r="A84" s="2">
        <f>Data!A82:A3283</f>
        <v>44563</v>
      </c>
      <c r="B84" s="20">
        <f>INDEX(Data!A82:X3675,1,MATCH('Curve Analysis'!B$3, Data!A$1:X$1,FALSE))</f>
        <v>1.75</v>
      </c>
      <c r="C84" s="15">
        <f>INDEX(Data!A82:X3675,1,MATCH('Curve Analysis'!C$3, Data!A$1:X$1,FALSE))</f>
        <v>0.47599999999999998</v>
      </c>
      <c r="D84">
        <f t="shared" si="1"/>
        <v>1.274</v>
      </c>
    </row>
    <row r="85" spans="1:4" x14ac:dyDescent="0.25">
      <c r="A85" s="2">
        <f>Data!A83:A3284</f>
        <v>44556</v>
      </c>
      <c r="B85" s="20">
        <f>INDEX(Data!A83:X3676,1,MATCH('Curve Analysis'!B$3, Data!A$1:X$1,FALSE))</f>
        <v>1.698</v>
      </c>
      <c r="C85" s="15">
        <f>INDEX(Data!A83:X3676,1,MATCH('Curve Analysis'!C$3, Data!A$1:X$1,FALSE))</f>
        <v>0.41399999999999998</v>
      </c>
      <c r="D85">
        <f t="shared" si="1"/>
        <v>1.284</v>
      </c>
    </row>
    <row r="86" spans="1:4" x14ac:dyDescent="0.25">
      <c r="A86" s="2">
        <f>Data!A84:A3285</f>
        <v>44549</v>
      </c>
      <c r="B86" s="20">
        <f>INDEX(Data!A84:X3677,1,MATCH('Curve Analysis'!B$3, Data!A$1:X$1,FALSE))</f>
        <v>1.512</v>
      </c>
      <c r="C86" s="15">
        <f>INDEX(Data!A84:X3677,1,MATCH('Curve Analysis'!C$3, Data!A$1:X$1,FALSE))</f>
        <v>0.374</v>
      </c>
      <c r="D86">
        <f t="shared" si="1"/>
        <v>1.1379999999999999</v>
      </c>
    </row>
    <row r="87" spans="1:4" x14ac:dyDescent="0.25">
      <c r="A87" s="2">
        <f>Data!A85:A3286</f>
        <v>44542</v>
      </c>
      <c r="B87" s="20">
        <f>INDEX(Data!A85:X3678,1,MATCH('Curve Analysis'!B$3, Data!A$1:X$1,FALSE))</f>
        <v>1.4675</v>
      </c>
      <c r="C87" s="15">
        <f>INDEX(Data!A85:X3678,1,MATCH('Curve Analysis'!C$3, Data!A$1:X$1,FALSE))</f>
        <v>0.28749999999999998</v>
      </c>
      <c r="D87">
        <f t="shared" si="1"/>
        <v>1.1800000000000002</v>
      </c>
    </row>
    <row r="88" spans="1:4" x14ac:dyDescent="0.25">
      <c r="A88" s="2">
        <f>Data!A86:A3287</f>
        <v>44535</v>
      </c>
      <c r="B88" s="20">
        <f>INDEX(Data!A86:X3679,1,MATCH('Curve Analysis'!B$3, Data!A$1:X$1,FALSE))</f>
        <v>1.4359999999999999</v>
      </c>
      <c r="C88" s="15">
        <f>INDEX(Data!A86:X3679,1,MATCH('Curve Analysis'!C$3, Data!A$1:X$1,FALSE))</f>
        <v>0.27</v>
      </c>
      <c r="D88">
        <f t="shared" si="1"/>
        <v>1.1659999999999999</v>
      </c>
    </row>
    <row r="89" spans="1:4" x14ac:dyDescent="0.25">
      <c r="A89" s="2">
        <f>Data!A87:A3288</f>
        <v>44528</v>
      </c>
      <c r="B89" s="20">
        <f>INDEX(Data!A87:X3680,1,MATCH('Curve Analysis'!B$3, Data!A$1:X$1,FALSE))</f>
        <v>1.48</v>
      </c>
      <c r="C89" s="15">
        <f>INDEX(Data!A87:X3680,1,MATCH('Curve Analysis'!C$3, Data!A$1:X$1,FALSE))</f>
        <v>0.28599999999999998</v>
      </c>
      <c r="D89">
        <f t="shared" si="1"/>
        <v>1.194</v>
      </c>
    </row>
    <row r="90" spans="1:4" x14ac:dyDescent="0.25">
      <c r="A90" s="2">
        <f>Data!A88:A3289</f>
        <v>44521</v>
      </c>
      <c r="B90" s="20">
        <f>INDEX(Data!A88:X3681,1,MATCH('Curve Analysis'!B$3, Data!A$1:X$1,FALSE))</f>
        <v>1.4339999999999999</v>
      </c>
      <c r="C90" s="15">
        <f>INDEX(Data!A88:X3681,1,MATCH('Curve Analysis'!C$3, Data!A$1:X$1,FALSE))</f>
        <v>0.246</v>
      </c>
      <c r="D90">
        <f t="shared" si="1"/>
        <v>1.1879999999999999</v>
      </c>
    </row>
    <row r="91" spans="1:4" x14ac:dyDescent="0.25">
      <c r="A91" s="2">
        <f>Data!A89:A3290</f>
        <v>44514</v>
      </c>
      <c r="B91" s="20">
        <f>INDEX(Data!A89:X3682,1,MATCH('Curve Analysis'!B$3, Data!A$1:X$1,FALSE))</f>
        <v>1.605</v>
      </c>
      <c r="C91" s="15">
        <f>INDEX(Data!A89:X3682,1,MATCH('Curve Analysis'!C$3, Data!A$1:X$1,FALSE))</f>
        <v>0.21249999999999999</v>
      </c>
      <c r="D91">
        <f t="shared" si="1"/>
        <v>1.3925000000000001</v>
      </c>
    </row>
    <row r="92" spans="1:4" x14ac:dyDescent="0.25">
      <c r="A92" s="2">
        <f>Data!A90:A3291</f>
        <v>44507</v>
      </c>
      <c r="B92" s="20">
        <f>INDEX(Data!A90:X3683,1,MATCH('Curve Analysis'!B$3, Data!A$1:X$1,FALSE))</f>
        <v>1.5980000000000001</v>
      </c>
      <c r="C92" s="15">
        <f>INDEX(Data!A90:X3683,1,MATCH('Curve Analysis'!C$3, Data!A$1:X$1,FALSE))</f>
        <v>0.17799999999999999</v>
      </c>
      <c r="D92">
        <f t="shared" si="1"/>
        <v>1.4200000000000002</v>
      </c>
    </row>
    <row r="93" spans="1:4" x14ac:dyDescent="0.25">
      <c r="A93" s="2">
        <f>Data!A91:A3292</f>
        <v>44500</v>
      </c>
      <c r="B93" s="20">
        <f>INDEX(Data!A91:X3684,1,MATCH('Curve Analysis'!B$3, Data!A$1:X$1,FALSE))</f>
        <v>1.5275000000000001</v>
      </c>
      <c r="C93" s="15">
        <f>INDEX(Data!A91:X3684,1,MATCH('Curve Analysis'!C$3, Data!A$1:X$1,FALSE))</f>
        <v>0.16</v>
      </c>
      <c r="D93">
        <f t="shared" si="1"/>
        <v>1.3675000000000002</v>
      </c>
    </row>
    <row r="94" spans="1:4" x14ac:dyDescent="0.25">
      <c r="A94" s="2">
        <f>Data!A92:A3293</f>
        <v>44493</v>
      </c>
      <c r="B94" s="20">
        <f>INDEX(Data!A92:X3685,1,MATCH('Curve Analysis'!B$3, Data!A$1:X$1,FALSE))</f>
        <v>1.544</v>
      </c>
      <c r="C94" s="15">
        <f>INDEX(Data!A92:X3685,1,MATCH('Curve Analysis'!C$3, Data!A$1:X$1,FALSE))</f>
        <v>0.15</v>
      </c>
      <c r="D94">
        <f t="shared" si="1"/>
        <v>1.3940000000000001</v>
      </c>
    </row>
    <row r="95" spans="1:4" x14ac:dyDescent="0.25">
      <c r="A95" s="2">
        <f>Data!A93:A3294</f>
        <v>44486</v>
      </c>
      <c r="B95" s="20">
        <f>INDEX(Data!A93:X3686,1,MATCH('Curve Analysis'!B$3, Data!A$1:X$1,FALSE))</f>
        <v>1.5860000000000001</v>
      </c>
      <c r="C95" s="15">
        <f>INDEX(Data!A93:X3686,1,MATCH('Curve Analysis'!C$3, Data!A$1:X$1,FALSE))</f>
        <v>0.14000000000000001</v>
      </c>
      <c r="D95">
        <f t="shared" si="1"/>
        <v>1.4460000000000002</v>
      </c>
    </row>
    <row r="96" spans="1:4" x14ac:dyDescent="0.25">
      <c r="A96" s="2">
        <f>Data!A94:A3295</f>
        <v>44479</v>
      </c>
      <c r="B96" s="20">
        <f>INDEX(Data!A94:X3687,1,MATCH('Curve Analysis'!B$3, Data!A$1:X$1,FALSE))</f>
        <v>1.6459999999999999</v>
      </c>
      <c r="C96" s="15">
        <f>INDEX(Data!A94:X3687,1,MATCH('Curve Analysis'!C$3, Data!A$1:X$1,FALSE))</f>
        <v>0.114</v>
      </c>
      <c r="D96">
        <f t="shared" si="1"/>
        <v>1.5319999999999998</v>
      </c>
    </row>
    <row r="97" spans="1:4" x14ac:dyDescent="0.25">
      <c r="A97" s="2">
        <f>Data!A95:A3296</f>
        <v>44472</v>
      </c>
      <c r="B97" s="20">
        <f>INDEX(Data!A95:X3688,1,MATCH('Curve Analysis'!B$3, Data!A$1:X$1,FALSE))</f>
        <v>1.5649999999999999</v>
      </c>
      <c r="C97" s="15">
        <f>INDEX(Data!A95:X3688,1,MATCH('Curve Analysis'!C$3, Data!A$1:X$1,FALSE))</f>
        <v>0.1075</v>
      </c>
      <c r="D97">
        <f t="shared" si="1"/>
        <v>1.4575</v>
      </c>
    </row>
    <row r="98" spans="1:4" x14ac:dyDescent="0.25">
      <c r="A98" s="2">
        <f>Data!A96:A3297</f>
        <v>44465</v>
      </c>
      <c r="B98" s="20">
        <f>INDEX(Data!A96:X3689,1,MATCH('Curve Analysis'!B$3, Data!A$1:X$1,FALSE))</f>
        <v>1.55</v>
      </c>
      <c r="C98" s="15">
        <f>INDEX(Data!A96:X3689,1,MATCH('Curve Analysis'!C$3, Data!A$1:X$1,FALSE))</f>
        <v>9.4E-2</v>
      </c>
      <c r="D98">
        <f t="shared" si="1"/>
        <v>1.456</v>
      </c>
    </row>
    <row r="99" spans="1:4" x14ac:dyDescent="0.25">
      <c r="A99" s="2">
        <f>Data!A97:A3298</f>
        <v>44458</v>
      </c>
      <c r="B99" s="20">
        <f>INDEX(Data!A97:X3690,1,MATCH('Curve Analysis'!B$3, Data!A$1:X$1,FALSE))</f>
        <v>1.514</v>
      </c>
      <c r="C99" s="15">
        <f>INDEX(Data!A97:X3690,1,MATCH('Curve Analysis'!C$3, Data!A$1:X$1,FALSE))</f>
        <v>0.09</v>
      </c>
      <c r="D99">
        <f t="shared" si="1"/>
        <v>1.4239999999999999</v>
      </c>
    </row>
    <row r="100" spans="1:4" x14ac:dyDescent="0.25">
      <c r="A100" s="2">
        <f>Data!A98:A3299</f>
        <v>44451</v>
      </c>
      <c r="B100" s="20">
        <f>INDEX(Data!A98:X3691,1,MATCH('Curve Analysis'!B$3, Data!A$1:X$1,FALSE))</f>
        <v>1.3680000000000001</v>
      </c>
      <c r="C100" s="15">
        <f>INDEX(Data!A98:X3691,1,MATCH('Curve Analysis'!C$3, Data!A$1:X$1,FALSE))</f>
        <v>7.5999999999999998E-2</v>
      </c>
      <c r="D100">
        <f t="shared" si="1"/>
        <v>1.292</v>
      </c>
    </row>
    <row r="101" spans="1:4" x14ac:dyDescent="0.25">
      <c r="A101" s="2">
        <f>Data!A99:A3300</f>
        <v>44444</v>
      </c>
      <c r="B101" s="20">
        <f>INDEX(Data!A99:X3692,1,MATCH('Curve Analysis'!B$3, Data!A$1:X$1,FALSE))</f>
        <v>1.3260000000000001</v>
      </c>
      <c r="C101" s="15">
        <f>INDEX(Data!A99:X3692,1,MATCH('Curve Analysis'!C$3, Data!A$1:X$1,FALSE))</f>
        <v>7.0000000000000007E-2</v>
      </c>
      <c r="D101">
        <f t="shared" si="1"/>
        <v>1.256</v>
      </c>
    </row>
    <row r="102" spans="1:4" x14ac:dyDescent="0.25">
      <c r="A102" s="2">
        <f>Data!A100:A3301</f>
        <v>44437</v>
      </c>
      <c r="B102" s="20">
        <f>INDEX(Data!A100:X3693,1,MATCH('Curve Analysis'!B$3, Data!A$1:X$1,FALSE))</f>
        <v>1.345</v>
      </c>
      <c r="C102" s="15">
        <f>INDEX(Data!A100:X3693,1,MATCH('Curve Analysis'!C$3, Data!A$1:X$1,FALSE))</f>
        <v>7.7499999999999999E-2</v>
      </c>
      <c r="D102">
        <f t="shared" si="1"/>
        <v>1.2675000000000001</v>
      </c>
    </row>
    <row r="103" spans="1:4" x14ac:dyDescent="0.25">
      <c r="A103" s="2">
        <f>Data!A101:A3302</f>
        <v>44430</v>
      </c>
      <c r="B103" s="20">
        <f>INDEX(Data!A101:X3694,1,MATCH('Curve Analysis'!B$3, Data!A$1:X$1,FALSE))</f>
        <v>1.304</v>
      </c>
      <c r="C103" s="15">
        <f>INDEX(Data!A101:X3694,1,MATCH('Curve Analysis'!C$3, Data!A$1:X$1,FALSE))</f>
        <v>7.3999999999999996E-2</v>
      </c>
      <c r="D103">
        <f t="shared" si="1"/>
        <v>1.23</v>
      </c>
    </row>
    <row r="104" spans="1:4" x14ac:dyDescent="0.25">
      <c r="A104" s="2">
        <f>Data!A102:A3303</f>
        <v>44423</v>
      </c>
      <c r="B104" s="20">
        <f>INDEX(Data!A102:X3695,1,MATCH('Curve Analysis'!B$3, Data!A$1:X$1,FALSE))</f>
        <v>1.3080000000000001</v>
      </c>
      <c r="C104" s="15">
        <f>INDEX(Data!A102:X3695,1,MATCH('Curve Analysis'!C$3, Data!A$1:X$1,FALSE))</f>
        <v>6.8000000000000005E-2</v>
      </c>
      <c r="D104">
        <f t="shared" si="1"/>
        <v>1.24</v>
      </c>
    </row>
    <row r="105" spans="1:4" x14ac:dyDescent="0.25">
      <c r="A105" s="2">
        <f>Data!A103:A3304</f>
        <v>44416</v>
      </c>
      <c r="B105" s="20">
        <f>INDEX(Data!A103:X3696,1,MATCH('Curve Analysis'!B$3, Data!A$1:X$1,FALSE))</f>
        <v>1.258</v>
      </c>
      <c r="C105" s="15">
        <f>INDEX(Data!A103:X3696,1,MATCH('Curve Analysis'!C$3, Data!A$1:X$1,FALSE))</f>
        <v>6.8000000000000005E-2</v>
      </c>
      <c r="D105">
        <f t="shared" si="1"/>
        <v>1.19</v>
      </c>
    </row>
    <row r="106" spans="1:4" x14ac:dyDescent="0.25">
      <c r="A106" s="2">
        <f>Data!A104:A3305</f>
        <v>44409</v>
      </c>
      <c r="B106" s="20">
        <f>INDEX(Data!A104:X3697,1,MATCH('Curve Analysis'!B$3, Data!A$1:X$1,FALSE))</f>
        <v>1.3380000000000001</v>
      </c>
      <c r="C106" s="15">
        <f>INDEX(Data!A104:X3697,1,MATCH('Curve Analysis'!C$3, Data!A$1:X$1,FALSE))</f>
        <v>8.2000000000000003E-2</v>
      </c>
      <c r="D106">
        <f t="shared" si="1"/>
        <v>1.256</v>
      </c>
    </row>
    <row r="107" spans="1:4" x14ac:dyDescent="0.25">
      <c r="A107" s="2">
        <f>Data!A105:A3306</f>
        <v>44402</v>
      </c>
      <c r="B107" s="20">
        <f>INDEX(Data!A105:X3698,1,MATCH('Curve Analysis'!B$3, Data!A$1:X$1,FALSE))</f>
        <v>1.224</v>
      </c>
      <c r="C107" s="15">
        <f>INDEX(Data!A105:X3698,1,MATCH('Curve Analysis'!C$3, Data!A$1:X$1,FALSE))</f>
        <v>7.5999999999999998E-2</v>
      </c>
      <c r="D107">
        <f t="shared" si="1"/>
        <v>1.1479999999999999</v>
      </c>
    </row>
    <row r="108" spans="1:4" x14ac:dyDescent="0.25">
      <c r="A108" s="2">
        <f>Data!A106:A3307</f>
        <v>44395</v>
      </c>
      <c r="B108" s="20">
        <f>INDEX(Data!A106:X3699,1,MATCH('Curve Analysis'!B$3, Data!A$1:X$1,FALSE))</f>
        <v>1.264</v>
      </c>
      <c r="C108" s="15">
        <f>INDEX(Data!A106:X3699,1,MATCH('Curve Analysis'!C$3, Data!A$1:X$1,FALSE))</f>
        <v>7.3999999999999996E-2</v>
      </c>
      <c r="D108">
        <f t="shared" si="1"/>
        <v>1.19</v>
      </c>
    </row>
    <row r="109" spans="1:4" x14ac:dyDescent="0.25">
      <c r="A109" s="2">
        <f>Data!A107:A3308</f>
        <v>44388</v>
      </c>
      <c r="B109" s="20">
        <f>INDEX(Data!A107:X3700,1,MATCH('Curve Analysis'!B$3, Data!A$1:X$1,FALSE))</f>
        <v>1.258</v>
      </c>
      <c r="C109" s="15">
        <f>INDEX(Data!A107:X3700,1,MATCH('Curve Analysis'!C$3, Data!A$1:X$1,FALSE))</f>
        <v>7.1999999999999995E-2</v>
      </c>
      <c r="D109">
        <f t="shared" si="1"/>
        <v>1.1859999999999999</v>
      </c>
    </row>
    <row r="110" spans="1:4" x14ac:dyDescent="0.25">
      <c r="A110" s="2">
        <f>Data!A108:A3309</f>
        <v>44381</v>
      </c>
      <c r="B110" s="20">
        <f>INDEX(Data!A108:X3701,1,MATCH('Curve Analysis'!B$3, Data!A$1:X$1,FALSE))</f>
        <v>1.3580000000000001</v>
      </c>
      <c r="C110" s="15">
        <f>INDEX(Data!A108:X3701,1,MATCH('Curve Analysis'!C$3, Data!A$1:X$1,FALSE))</f>
        <v>7.8E-2</v>
      </c>
      <c r="D110">
        <f t="shared" si="1"/>
        <v>1.28</v>
      </c>
    </row>
    <row r="111" spans="1:4" x14ac:dyDescent="0.25">
      <c r="A111" s="2">
        <f>Data!A109:A3310</f>
        <v>44374</v>
      </c>
      <c r="B111" s="20">
        <f>INDEX(Data!A109:X3702,1,MATCH('Curve Analysis'!B$3, Data!A$1:X$1,FALSE))</f>
        <v>1.3425</v>
      </c>
      <c r="C111" s="15">
        <f>INDEX(Data!A109:X3702,1,MATCH('Curve Analysis'!C$3, Data!A$1:X$1,FALSE))</f>
        <v>7.4999999999999997E-2</v>
      </c>
      <c r="D111">
        <f t="shared" si="1"/>
        <v>1.2675000000000001</v>
      </c>
    </row>
    <row r="112" spans="1:4" x14ac:dyDescent="0.25">
      <c r="A112" s="2">
        <f>Data!A110:A3311</f>
        <v>44367</v>
      </c>
      <c r="B112" s="20">
        <f>INDEX(Data!A110:X3703,1,MATCH('Curve Analysis'!B$3, Data!A$1:X$1,FALSE))</f>
        <v>1.47</v>
      </c>
      <c r="C112" s="15">
        <f>INDEX(Data!A110:X3703,1,MATCH('Curve Analysis'!C$3, Data!A$1:X$1,FALSE))</f>
        <v>0.08</v>
      </c>
      <c r="D112">
        <f t="shared" si="1"/>
        <v>1.39</v>
      </c>
    </row>
    <row r="113" spans="1:4" x14ac:dyDescent="0.25">
      <c r="A113" s="2">
        <f>Data!A111:A3312</f>
        <v>44360</v>
      </c>
      <c r="B113" s="20">
        <f>INDEX(Data!A111:X3704,1,MATCH('Curve Analysis'!B$3, Data!A$1:X$1,FALSE))</f>
        <v>1.502</v>
      </c>
      <c r="C113" s="15">
        <f>INDEX(Data!A111:X3704,1,MATCH('Curve Analysis'!C$3, Data!A$1:X$1,FALSE))</f>
        <v>8.5999999999999993E-2</v>
      </c>
      <c r="D113">
        <f t="shared" si="1"/>
        <v>1.4159999999999999</v>
      </c>
    </row>
    <row r="114" spans="1:4" x14ac:dyDescent="0.25">
      <c r="A114" s="2">
        <f>Data!A112:A3313</f>
        <v>44353</v>
      </c>
      <c r="B114" s="20">
        <f>INDEX(Data!A112:X3705,1,MATCH('Curve Analysis'!B$3, Data!A$1:X$1,FALSE))</f>
        <v>1.512</v>
      </c>
      <c r="C114" s="15">
        <f>INDEX(Data!A112:X3705,1,MATCH('Curve Analysis'!C$3, Data!A$1:X$1,FALSE))</f>
        <v>7.5999999999999998E-2</v>
      </c>
      <c r="D114">
        <f t="shared" si="1"/>
        <v>1.4359999999999999</v>
      </c>
    </row>
    <row r="115" spans="1:4" x14ac:dyDescent="0.25">
      <c r="A115" s="2">
        <f>Data!A113:A3314</f>
        <v>44346</v>
      </c>
      <c r="B115" s="20">
        <f>INDEX(Data!A113:X3706,1,MATCH('Curve Analysis'!B$3, Data!A$1:X$1,FALSE))</f>
        <v>1.504</v>
      </c>
      <c r="C115" s="15">
        <f>INDEX(Data!A113:X3706,1,MATCH('Curve Analysis'!C$3, Data!A$1:X$1,FALSE))</f>
        <v>0.05</v>
      </c>
      <c r="D115">
        <f t="shared" si="1"/>
        <v>1.454</v>
      </c>
    </row>
    <row r="116" spans="1:4" x14ac:dyDescent="0.25">
      <c r="A116" s="2">
        <f>Data!A114:A3315</f>
        <v>44339</v>
      </c>
      <c r="B116" s="20">
        <f>INDEX(Data!A114:X3707,1,MATCH('Curve Analysis'!B$3, Data!A$1:X$1,FALSE))</f>
        <v>1.6</v>
      </c>
      <c r="C116" s="15">
        <f>INDEX(Data!A114:X3707,1,MATCH('Curve Analysis'!C$3, Data!A$1:X$1,FALSE))</f>
        <v>4.4999999999999998E-2</v>
      </c>
      <c r="D116">
        <f t="shared" si="1"/>
        <v>1.5550000000000002</v>
      </c>
    </row>
    <row r="117" spans="1:4" x14ac:dyDescent="0.25">
      <c r="A117" s="2">
        <f>Data!A115:A3316</f>
        <v>44332</v>
      </c>
      <c r="B117" s="20">
        <f>INDEX(Data!A115:X3708,1,MATCH('Curve Analysis'!B$3, Data!A$1:X$1,FALSE))</f>
        <v>1.5880000000000001</v>
      </c>
      <c r="C117" s="15">
        <f>INDEX(Data!A115:X3708,1,MATCH('Curve Analysis'!C$3, Data!A$1:X$1,FALSE))</f>
        <v>4.2000000000000003E-2</v>
      </c>
      <c r="D117">
        <f t="shared" si="1"/>
        <v>1.546</v>
      </c>
    </row>
    <row r="118" spans="1:4" x14ac:dyDescent="0.25">
      <c r="A118" s="2">
        <f>Data!A116:A3317</f>
        <v>44325</v>
      </c>
      <c r="B118" s="20">
        <f>INDEX(Data!A116:X3709,1,MATCH('Curve Analysis'!B$3, Data!A$1:X$1,FALSE))</f>
        <v>1.6439999999999999</v>
      </c>
      <c r="C118" s="15">
        <f>INDEX(Data!A116:X3709,1,MATCH('Curve Analysis'!C$3, Data!A$1:X$1,FALSE))</f>
        <v>5.1999999999999998E-2</v>
      </c>
      <c r="D118">
        <f t="shared" si="1"/>
        <v>1.5919999999999999</v>
      </c>
    </row>
    <row r="119" spans="1:4" x14ac:dyDescent="0.25">
      <c r="A119" s="2">
        <f>Data!A117:A3318</f>
        <v>44318</v>
      </c>
      <c r="B119" s="20">
        <f>INDEX(Data!A117:X3710,1,MATCH('Curve Analysis'!B$3, Data!A$1:X$1,FALSE))</f>
        <v>1.65</v>
      </c>
      <c r="C119" s="15">
        <f>INDEX(Data!A117:X3710,1,MATCH('Curve Analysis'!C$3, Data!A$1:X$1,FALSE))</f>
        <v>5.1999999999999998E-2</v>
      </c>
      <c r="D119">
        <f t="shared" si="1"/>
        <v>1.5979999999999999</v>
      </c>
    </row>
    <row r="120" spans="1:4" x14ac:dyDescent="0.25">
      <c r="A120" s="2">
        <f>Data!A118:A3319</f>
        <v>44311</v>
      </c>
      <c r="B120" s="20">
        <f>INDEX(Data!A118:X3711,1,MATCH('Curve Analysis'!B$3, Data!A$1:X$1,FALSE))</f>
        <v>1.6020000000000001</v>
      </c>
      <c r="C120" s="15">
        <f>INDEX(Data!A118:X3711,1,MATCH('Curve Analysis'!C$3, Data!A$1:X$1,FALSE))</f>
        <v>5.6000000000000001E-2</v>
      </c>
      <c r="D120">
        <f t="shared" si="1"/>
        <v>1.546</v>
      </c>
    </row>
    <row r="121" spans="1:4" x14ac:dyDescent="0.25">
      <c r="A121" s="2">
        <f>Data!A119:A3320</f>
        <v>44304</v>
      </c>
      <c r="B121" s="20">
        <f>INDEX(Data!A119:X3712,1,MATCH('Curve Analysis'!B$3, Data!A$1:X$1,FALSE))</f>
        <v>1.6279999999999999</v>
      </c>
      <c r="C121" s="15">
        <f>INDEX(Data!A119:X3712,1,MATCH('Curve Analysis'!C$3, Data!A$1:X$1,FALSE))</f>
        <v>5.3999999999999999E-2</v>
      </c>
      <c r="D121">
        <f t="shared" si="1"/>
        <v>1.5739999999999998</v>
      </c>
    </row>
    <row r="122" spans="1:4" x14ac:dyDescent="0.25">
      <c r="A122" s="2">
        <f>Data!A120:A3321</f>
        <v>44297</v>
      </c>
      <c r="B122" s="20">
        <f>INDEX(Data!A120:X3713,1,MATCH('Curve Analysis'!B$3, Data!A$1:X$1,FALSE))</f>
        <v>1.5820000000000001</v>
      </c>
      <c r="C122" s="15">
        <f>INDEX(Data!A120:X3713,1,MATCH('Curve Analysis'!C$3, Data!A$1:X$1,FALSE))</f>
        <v>7.0000000000000007E-2</v>
      </c>
      <c r="D122">
        <f t="shared" si="1"/>
        <v>1.512</v>
      </c>
    </row>
    <row r="123" spans="1:4" x14ac:dyDescent="0.25">
      <c r="A123" s="2">
        <f>Data!A121:A3322</f>
        <v>44290</v>
      </c>
      <c r="B123" s="20">
        <f>INDEX(Data!A121:X3714,1,MATCH('Curve Analysis'!B$3, Data!A$1:X$1,FALSE))</f>
        <v>1.6240000000000001</v>
      </c>
      <c r="C123" s="15">
        <f>INDEX(Data!A121:X3714,1,MATCH('Curve Analysis'!C$3, Data!A$1:X$1,FALSE))</f>
        <v>0.06</v>
      </c>
      <c r="D123">
        <f t="shared" si="1"/>
        <v>1.5640000000000001</v>
      </c>
    </row>
    <row r="124" spans="1:4" x14ac:dyDescent="0.25">
      <c r="A124" s="2">
        <f>Data!A122:A3323</f>
        <v>44283</v>
      </c>
      <c r="B124" s="20">
        <f>INDEX(Data!A122:X3715,1,MATCH('Curve Analysis'!B$3, Data!A$1:X$1,FALSE))</f>
        <v>1.6779999999999999</v>
      </c>
      <c r="C124" s="15">
        <f>INDEX(Data!A122:X3715,1,MATCH('Curve Analysis'!C$3, Data!A$1:X$1,FALSE))</f>
        <v>5.8000000000000003E-2</v>
      </c>
      <c r="D124">
        <f t="shared" si="1"/>
        <v>1.6199999999999999</v>
      </c>
    </row>
    <row r="125" spans="1:4" x14ac:dyDescent="0.25">
      <c r="A125" s="2">
        <f>Data!A123:A3324</f>
        <v>44276</v>
      </c>
      <c r="B125" s="20">
        <f>INDEX(Data!A123:X3716,1,MATCH('Curve Analysis'!B$3, Data!A$1:X$1,FALSE))</f>
        <v>1.722</v>
      </c>
      <c r="C125" s="15">
        <f>INDEX(Data!A123:X3716,1,MATCH('Curve Analysis'!C$3, Data!A$1:X$1,FALSE))</f>
        <v>6.4000000000000001E-2</v>
      </c>
      <c r="D125">
        <f t="shared" si="1"/>
        <v>1.6579999999999999</v>
      </c>
    </row>
    <row r="126" spans="1:4" x14ac:dyDescent="0.25">
      <c r="A126" s="2">
        <f>Data!A124:A3325</f>
        <v>44269</v>
      </c>
      <c r="B126" s="20">
        <f>INDEX(Data!A124:X3717,1,MATCH('Curve Analysis'!B$3, Data!A$1:X$1,FALSE))</f>
        <v>1.6479999999999999</v>
      </c>
      <c r="C126" s="15">
        <f>INDEX(Data!A124:X3717,1,MATCH('Curve Analysis'!C$3, Data!A$1:X$1,FALSE))</f>
        <v>6.8000000000000005E-2</v>
      </c>
      <c r="D126">
        <f t="shared" si="1"/>
        <v>1.5799999999999998</v>
      </c>
    </row>
    <row r="127" spans="1:4" x14ac:dyDescent="0.25">
      <c r="A127" s="2">
        <f>Data!A125:A3326</f>
        <v>44262</v>
      </c>
      <c r="B127" s="20">
        <f>INDEX(Data!A125:X3718,1,MATCH('Curve Analysis'!B$3, Data!A$1:X$1,FALSE))</f>
        <v>1.6639999999999999</v>
      </c>
      <c r="C127" s="15">
        <f>INDEX(Data!A125:X3718,1,MATCH('Curve Analysis'!C$3, Data!A$1:X$1,FALSE))</f>
        <v>7.3999999999999996E-2</v>
      </c>
      <c r="D127">
        <f t="shared" si="1"/>
        <v>1.5899999999999999</v>
      </c>
    </row>
    <row r="128" spans="1:4" x14ac:dyDescent="0.25">
      <c r="A128" s="2">
        <f>Data!A126:A3327</f>
        <v>44255</v>
      </c>
      <c r="B128" s="20">
        <f>INDEX(Data!A126:X3719,1,MATCH('Curve Analysis'!B$3, Data!A$1:X$1,FALSE))</f>
        <v>1.57</v>
      </c>
      <c r="C128" s="15">
        <f>INDEX(Data!A126:X3719,1,MATCH('Curve Analysis'!C$3, Data!A$1:X$1,FALSE))</f>
        <v>8.7999999999999995E-2</v>
      </c>
      <c r="D128">
        <f t="shared" si="1"/>
        <v>1.482</v>
      </c>
    </row>
    <row r="129" spans="1:4" x14ac:dyDescent="0.25">
      <c r="A129" s="2">
        <f>Data!A127:A3328</f>
        <v>44248</v>
      </c>
      <c r="B129" s="20">
        <f>INDEX(Data!A127:X3720,1,MATCH('Curve Analysis'!B$3, Data!A$1:X$1,FALSE))</f>
        <v>1.488</v>
      </c>
      <c r="C129" s="15">
        <f>INDEX(Data!A127:X3720,1,MATCH('Curve Analysis'!C$3, Data!A$1:X$1,FALSE))</f>
        <v>0.08</v>
      </c>
      <c r="D129">
        <f t="shared" si="1"/>
        <v>1.4079999999999999</v>
      </c>
    </row>
    <row r="130" spans="1:4" x14ac:dyDescent="0.25">
      <c r="A130" s="2">
        <f>Data!A128:A3329</f>
        <v>44241</v>
      </c>
      <c r="B130" s="20">
        <f>INDEX(Data!A128:X3721,1,MATCH('Curve Analysis'!B$3, Data!A$1:X$1,FALSE))</f>
        <v>1.42</v>
      </c>
      <c r="C130" s="15">
        <f>INDEX(Data!A128:X3721,1,MATCH('Curve Analysis'!C$3, Data!A$1:X$1,FALSE))</f>
        <v>7.8E-2</v>
      </c>
      <c r="D130">
        <f t="shared" si="1"/>
        <v>1.3419999999999999</v>
      </c>
    </row>
    <row r="131" spans="1:4" x14ac:dyDescent="0.25">
      <c r="A131" s="2">
        <f>Data!A129:A3330</f>
        <v>44234</v>
      </c>
      <c r="B131" s="20">
        <f>INDEX(Data!A129:X3722,1,MATCH('Curve Analysis'!B$3, Data!A$1:X$1,FALSE))</f>
        <v>1.3049999999999999</v>
      </c>
      <c r="C131" s="15">
        <f>INDEX(Data!A129:X3722,1,MATCH('Curve Analysis'!C$3, Data!A$1:X$1,FALSE))</f>
        <v>7.0000000000000007E-2</v>
      </c>
      <c r="D131">
        <f t="shared" si="1"/>
        <v>1.2349999999999999</v>
      </c>
    </row>
    <row r="132" spans="1:4" x14ac:dyDescent="0.25">
      <c r="A132" s="2">
        <f>Data!A130:A3331</f>
        <v>44227</v>
      </c>
      <c r="B132" s="20">
        <f>INDEX(Data!A130:X3723,1,MATCH('Curve Analysis'!B$3, Data!A$1:X$1,FALSE))</f>
        <v>1.1759999999999999</v>
      </c>
      <c r="C132" s="15">
        <f>INDEX(Data!A130:X3723,1,MATCH('Curve Analysis'!C$3, Data!A$1:X$1,FALSE))</f>
        <v>6.8000000000000005E-2</v>
      </c>
      <c r="D132">
        <f t="shared" si="1"/>
        <v>1.1079999999999999</v>
      </c>
    </row>
    <row r="133" spans="1:4" x14ac:dyDescent="0.25">
      <c r="A133" s="2">
        <f>Data!A131:A3332</f>
        <v>44220</v>
      </c>
      <c r="B133" s="20">
        <f>INDEX(Data!A131:X3724,1,MATCH('Curve Analysis'!B$3, Data!A$1:X$1,FALSE))</f>
        <v>1.1399999999999999</v>
      </c>
      <c r="C133" s="15">
        <f>INDEX(Data!A131:X3724,1,MATCH('Curve Analysis'!C$3, Data!A$1:X$1,FALSE))</f>
        <v>7.3999999999999996E-2</v>
      </c>
      <c r="D133">
        <f t="shared" ref="D133:D196" si="2">B133-C133</f>
        <v>1.0659999999999998</v>
      </c>
    </row>
    <row r="134" spans="1:4" x14ac:dyDescent="0.25">
      <c r="A134" s="2">
        <f>Data!A132:A3333</f>
        <v>44213</v>
      </c>
      <c r="B134" s="20">
        <f>INDEX(Data!A132:X3725,1,MATCH('Curve Analysis'!B$3, Data!A$1:X$1,FALSE))</f>
        <v>1.0640000000000001</v>
      </c>
      <c r="C134" s="15">
        <f>INDEX(Data!A132:X3725,1,MATCH('Curve Analysis'!C$3, Data!A$1:X$1,FALSE))</f>
        <v>9.1999999999999998E-2</v>
      </c>
      <c r="D134">
        <f t="shared" si="2"/>
        <v>0.97200000000000009</v>
      </c>
    </row>
    <row r="135" spans="1:4" x14ac:dyDescent="0.25">
      <c r="A135" s="2">
        <f>Data!A133:A3334</f>
        <v>44206</v>
      </c>
      <c r="B135" s="20">
        <f>INDEX(Data!A133:X3726,1,MATCH('Curve Analysis'!B$3, Data!A$1:X$1,FALSE))</f>
        <v>1.105</v>
      </c>
      <c r="C135" s="15">
        <f>INDEX(Data!A133:X3726,1,MATCH('Curve Analysis'!C$3, Data!A$1:X$1,FALSE))</f>
        <v>0.1</v>
      </c>
      <c r="D135">
        <f t="shared" si="2"/>
        <v>1.0049999999999999</v>
      </c>
    </row>
    <row r="136" spans="1:4" x14ac:dyDescent="0.25">
      <c r="A136" s="2">
        <f>Data!A134:A3335</f>
        <v>44199</v>
      </c>
      <c r="B136" s="20">
        <f>INDEX(Data!A134:X3727,1,MATCH('Curve Analysis'!B$3, Data!A$1:X$1,FALSE))</f>
        <v>1.1319999999999999</v>
      </c>
      <c r="C136" s="15">
        <f>INDEX(Data!A134:X3727,1,MATCH('Curve Analysis'!C$3, Data!A$1:X$1,FALSE))</f>
        <v>0.106</v>
      </c>
      <c r="D136">
        <f t="shared" si="2"/>
        <v>1.0259999999999998</v>
      </c>
    </row>
    <row r="137" spans="1:4" x14ac:dyDescent="0.25">
      <c r="A137" s="2">
        <f>Data!A135:A3336</f>
        <v>44192</v>
      </c>
      <c r="B137" s="20">
        <f>INDEX(Data!A135:X3728,1,MATCH('Curve Analysis'!B$3, Data!A$1:X$1,FALSE))</f>
        <v>1.028</v>
      </c>
      <c r="C137" s="15">
        <f>INDEX(Data!A135:X3728,1,MATCH('Curve Analysis'!C$3, Data!A$1:X$1,FALSE))</f>
        <v>0.104</v>
      </c>
      <c r="D137">
        <f t="shared" si="2"/>
        <v>0.92400000000000004</v>
      </c>
    </row>
    <row r="138" spans="1:4" x14ac:dyDescent="0.25">
      <c r="A138" s="2">
        <f>Data!A136:A3337</f>
        <v>44185</v>
      </c>
      <c r="B138" s="20">
        <f>INDEX(Data!A136:X3729,1,MATCH('Curve Analysis'!B$3, Data!A$1:X$1,FALSE))</f>
        <v>0.93500000000000005</v>
      </c>
      <c r="C138" s="15">
        <f>INDEX(Data!A136:X3729,1,MATCH('Curve Analysis'!C$3, Data!A$1:X$1,FALSE))</f>
        <v>0.11</v>
      </c>
      <c r="D138">
        <f t="shared" si="2"/>
        <v>0.82500000000000007</v>
      </c>
    </row>
    <row r="139" spans="1:4" x14ac:dyDescent="0.25">
      <c r="A139" s="2">
        <f>Data!A137:A3338</f>
        <v>44178</v>
      </c>
      <c r="B139" s="20">
        <f>INDEX(Data!A137:X3730,1,MATCH('Curve Analysis'!B$3, Data!A$1:X$1,FALSE))</f>
        <v>0.94499999999999995</v>
      </c>
      <c r="C139" s="15">
        <f>INDEX(Data!A137:X3730,1,MATCH('Curve Analysis'!C$3, Data!A$1:X$1,FALSE))</f>
        <v>9.2499999999999999E-2</v>
      </c>
      <c r="D139">
        <f t="shared" si="2"/>
        <v>0.85249999999999992</v>
      </c>
    </row>
    <row r="140" spans="1:4" x14ac:dyDescent="0.25">
      <c r="A140" s="2">
        <f>Data!A138:A3339</f>
        <v>44171</v>
      </c>
      <c r="B140" s="20">
        <f>INDEX(Data!A138:X3731,1,MATCH('Curve Analysis'!B$3, Data!A$1:X$1,FALSE))</f>
        <v>0.92600000000000005</v>
      </c>
      <c r="C140" s="15">
        <f>INDEX(Data!A138:X3731,1,MATCH('Curve Analysis'!C$3, Data!A$1:X$1,FALSE))</f>
        <v>9.1999999999999998E-2</v>
      </c>
      <c r="D140">
        <f t="shared" si="2"/>
        <v>0.83400000000000007</v>
      </c>
    </row>
    <row r="141" spans="1:4" x14ac:dyDescent="0.25">
      <c r="A141" s="2">
        <f>Data!A139:A3340</f>
        <v>44164</v>
      </c>
      <c r="B141" s="20">
        <f>INDEX(Data!A139:X3732,1,MATCH('Curve Analysis'!B$3, Data!A$1:X$1,FALSE))</f>
        <v>0.92600000000000005</v>
      </c>
      <c r="C141" s="15">
        <f>INDEX(Data!A139:X3732,1,MATCH('Curve Analysis'!C$3, Data!A$1:X$1,FALSE))</f>
        <v>0.1</v>
      </c>
      <c r="D141">
        <f t="shared" si="2"/>
        <v>0.82600000000000007</v>
      </c>
    </row>
    <row r="142" spans="1:4" x14ac:dyDescent="0.25">
      <c r="A142" s="2">
        <f>Data!A140:A3341</f>
        <v>44157</v>
      </c>
      <c r="B142" s="20">
        <f>INDEX(Data!A140:X3733,1,MATCH('Curve Analysis'!B$3, Data!A$1:X$1,FALSE))</f>
        <v>0.92</v>
      </c>
      <c r="C142" s="15">
        <f>INDEX(Data!A140:X3733,1,MATCH('Curve Analysis'!C$3, Data!A$1:X$1,FALSE))</f>
        <v>0.11</v>
      </c>
      <c r="D142">
        <f t="shared" si="2"/>
        <v>0.81</v>
      </c>
    </row>
    <row r="143" spans="1:4" x14ac:dyDescent="0.25">
      <c r="A143" s="2">
        <f>Data!A141:A3342</f>
        <v>44150</v>
      </c>
      <c r="B143" s="20">
        <f>INDEX(Data!A141:X3734,1,MATCH('Curve Analysis'!B$3, Data!A$1:X$1,FALSE))</f>
        <v>0.86499999999999999</v>
      </c>
      <c r="C143" s="15">
        <f>INDEX(Data!A141:X3734,1,MATCH('Curve Analysis'!C$3, Data!A$1:X$1,FALSE))</f>
        <v>0.1075</v>
      </c>
      <c r="D143">
        <f t="shared" si="2"/>
        <v>0.75749999999999995</v>
      </c>
    </row>
    <row r="144" spans="1:4" x14ac:dyDescent="0.25">
      <c r="A144" s="2">
        <f>Data!A142:A3343</f>
        <v>44143</v>
      </c>
      <c r="B144" s="20">
        <f>INDEX(Data!A142:X3735,1,MATCH('Curve Analysis'!B$3, Data!A$1:X$1,FALSE))</f>
        <v>0.87</v>
      </c>
      <c r="C144" s="15">
        <f>INDEX(Data!A142:X3735,1,MATCH('Curve Analysis'!C$3, Data!A$1:X$1,FALSE))</f>
        <v>0.114</v>
      </c>
      <c r="D144">
        <f t="shared" si="2"/>
        <v>0.75600000000000001</v>
      </c>
    </row>
    <row r="145" spans="1:4" x14ac:dyDescent="0.25">
      <c r="A145" s="2">
        <f>Data!A143:A3344</f>
        <v>44136</v>
      </c>
      <c r="B145" s="20">
        <f>INDEX(Data!A143:X3736,1,MATCH('Curve Analysis'!B$3, Data!A$1:X$1,FALSE))</f>
        <v>0.92749999999999999</v>
      </c>
      <c r="C145" s="15">
        <f>INDEX(Data!A143:X3736,1,MATCH('Curve Analysis'!C$3, Data!A$1:X$1,FALSE))</f>
        <v>0.1225</v>
      </c>
      <c r="D145">
        <f t="shared" si="2"/>
        <v>0.80499999999999994</v>
      </c>
    </row>
    <row r="146" spans="1:4" x14ac:dyDescent="0.25">
      <c r="A146" s="2">
        <f>Data!A144:A3345</f>
        <v>44129</v>
      </c>
      <c r="B146" s="20">
        <f>INDEX(Data!A144:X3737,1,MATCH('Curve Analysis'!B$3, Data!A$1:X$1,FALSE))</f>
        <v>0.83399999999999996</v>
      </c>
      <c r="C146" s="15">
        <f>INDEX(Data!A144:X3737,1,MATCH('Curve Analysis'!C$3, Data!A$1:X$1,FALSE))</f>
        <v>0.126</v>
      </c>
      <c r="D146">
        <f t="shared" si="2"/>
        <v>0.70799999999999996</v>
      </c>
    </row>
    <row r="147" spans="1:4" x14ac:dyDescent="0.25">
      <c r="A147" s="2">
        <f>Data!A145:A3346</f>
        <v>44122</v>
      </c>
      <c r="B147" s="20">
        <f>INDEX(Data!A145:X3738,1,MATCH('Curve Analysis'!B$3, Data!A$1:X$1,FALSE))</f>
        <v>0.82399999999999995</v>
      </c>
      <c r="C147" s="15">
        <f>INDEX(Data!A145:X3738,1,MATCH('Curve Analysis'!C$3, Data!A$1:X$1,FALSE))</f>
        <v>0.122</v>
      </c>
      <c r="D147">
        <f t="shared" si="2"/>
        <v>0.70199999999999996</v>
      </c>
    </row>
    <row r="148" spans="1:4" x14ac:dyDescent="0.25">
      <c r="A148" s="2">
        <f>Data!A146:A3347</f>
        <v>44115</v>
      </c>
      <c r="B148" s="20">
        <f>INDEX(Data!A146:X3739,1,MATCH('Curve Analysis'!B$3, Data!A$1:X$1,FALSE))</f>
        <v>0.82799999999999996</v>
      </c>
      <c r="C148" s="15">
        <f>INDEX(Data!A146:X3739,1,MATCH('Curve Analysis'!C$3, Data!A$1:X$1,FALSE))</f>
        <v>0.128</v>
      </c>
      <c r="D148">
        <f t="shared" si="2"/>
        <v>0.7</v>
      </c>
    </row>
    <row r="149" spans="1:4" x14ac:dyDescent="0.25">
      <c r="A149" s="2">
        <f>Data!A147:A3348</f>
        <v>44108</v>
      </c>
      <c r="B149" s="20">
        <f>INDEX(Data!A147:X3740,1,MATCH('Curve Analysis'!B$3, Data!A$1:X$1,FALSE))</f>
        <v>0.74250000000000005</v>
      </c>
      <c r="C149" s="15">
        <f>INDEX(Data!A147:X3740,1,MATCH('Curve Analysis'!C$3, Data!A$1:X$1,FALSE))</f>
        <v>0.125</v>
      </c>
      <c r="D149">
        <f t="shared" si="2"/>
        <v>0.61750000000000005</v>
      </c>
    </row>
    <row r="150" spans="1:4" x14ac:dyDescent="0.25">
      <c r="A150" s="2">
        <f>Data!A148:A3349</f>
        <v>44101</v>
      </c>
      <c r="B150" s="20">
        <f>INDEX(Data!A148:X3741,1,MATCH('Curve Analysis'!B$3, Data!A$1:X$1,FALSE))</f>
        <v>0.78400000000000003</v>
      </c>
      <c r="C150" s="15">
        <f>INDEX(Data!A148:X3741,1,MATCH('Curve Analysis'!C$3, Data!A$1:X$1,FALSE))</f>
        <v>0.13400000000000001</v>
      </c>
      <c r="D150">
        <f t="shared" si="2"/>
        <v>0.65</v>
      </c>
    </row>
    <row r="151" spans="1:4" x14ac:dyDescent="0.25">
      <c r="A151" s="2">
        <f>Data!A149:A3350</f>
        <v>44094</v>
      </c>
      <c r="B151" s="20">
        <f>INDEX(Data!A149:X3742,1,MATCH('Curve Analysis'!B$3, Data!A$1:X$1,FALSE))</f>
        <v>0.68</v>
      </c>
      <c r="C151" s="15">
        <f>INDEX(Data!A149:X3742,1,MATCH('Curve Analysis'!C$3, Data!A$1:X$1,FALSE))</f>
        <v>0.12</v>
      </c>
      <c r="D151">
        <f t="shared" si="2"/>
        <v>0.56000000000000005</v>
      </c>
    </row>
    <row r="152" spans="1:4" x14ac:dyDescent="0.25">
      <c r="A152" s="2">
        <f>Data!A150:A3351</f>
        <v>44087</v>
      </c>
      <c r="B152" s="20">
        <f>INDEX(Data!A150:X3743,1,MATCH('Curve Analysis'!B$3, Data!A$1:X$1,FALSE))</f>
        <v>0.67400000000000004</v>
      </c>
      <c r="C152" s="15">
        <f>INDEX(Data!A150:X3743,1,MATCH('Curve Analysis'!C$3, Data!A$1:X$1,FALSE))</f>
        <v>0.122</v>
      </c>
      <c r="D152">
        <f t="shared" si="2"/>
        <v>0.55200000000000005</v>
      </c>
    </row>
    <row r="153" spans="1:4" x14ac:dyDescent="0.25">
      <c r="A153" s="2">
        <f>Data!A151:A3352</f>
        <v>44080</v>
      </c>
      <c r="B153" s="20">
        <f>INDEX(Data!A151:X3744,1,MATCH('Curve Analysis'!B$3, Data!A$1:X$1,FALSE))</f>
        <v>0.68799999999999994</v>
      </c>
      <c r="C153" s="15">
        <f>INDEX(Data!A151:X3744,1,MATCH('Curve Analysis'!C$3, Data!A$1:X$1,FALSE))</f>
        <v>0.128</v>
      </c>
      <c r="D153">
        <f t="shared" si="2"/>
        <v>0.55999999999999994</v>
      </c>
    </row>
    <row r="154" spans="1:4" x14ac:dyDescent="0.25">
      <c r="A154" s="2">
        <f>Data!A152:A3353</f>
        <v>44073</v>
      </c>
      <c r="B154" s="20">
        <f>INDEX(Data!A152:X3745,1,MATCH('Curve Analysis'!B$3, Data!A$1:X$1,FALSE))</f>
        <v>0.6875</v>
      </c>
      <c r="C154" s="15">
        <f>INDEX(Data!A152:X3745,1,MATCH('Curve Analysis'!C$3, Data!A$1:X$1,FALSE))</f>
        <v>0.14249999999999999</v>
      </c>
      <c r="D154">
        <f t="shared" si="2"/>
        <v>0.54500000000000004</v>
      </c>
    </row>
    <row r="155" spans="1:4" x14ac:dyDescent="0.25">
      <c r="A155" s="2">
        <f>Data!A153:A3354</f>
        <v>44066</v>
      </c>
      <c r="B155" s="20">
        <f>INDEX(Data!A153:X3746,1,MATCH('Curve Analysis'!B$3, Data!A$1:X$1,FALSE))</f>
        <v>0.68200000000000005</v>
      </c>
      <c r="C155" s="15">
        <f>INDEX(Data!A153:X3746,1,MATCH('Curve Analysis'!C$3, Data!A$1:X$1,FALSE))</f>
        <v>0.124</v>
      </c>
      <c r="D155">
        <f t="shared" si="2"/>
        <v>0.55800000000000005</v>
      </c>
    </row>
    <row r="156" spans="1:4" x14ac:dyDescent="0.25">
      <c r="A156" s="2">
        <f>Data!A154:A3355</f>
        <v>44059</v>
      </c>
      <c r="B156" s="20">
        <f>INDEX(Data!A154:X3747,1,MATCH('Curve Analysis'!B$3, Data!A$1:X$1,FALSE))</f>
        <v>0.70199999999999996</v>
      </c>
      <c r="C156" s="15">
        <f>INDEX(Data!A154:X3747,1,MATCH('Curve Analysis'!C$3, Data!A$1:X$1,FALSE))</f>
        <v>0.128</v>
      </c>
      <c r="D156">
        <f t="shared" si="2"/>
        <v>0.57399999999999995</v>
      </c>
    </row>
    <row r="157" spans="1:4" x14ac:dyDescent="0.25">
      <c r="A157" s="2">
        <f>Data!A155:A3356</f>
        <v>44052</v>
      </c>
      <c r="B157" s="20">
        <f>INDEX(Data!A155:X3748,1,MATCH('Curve Analysis'!B$3, Data!A$1:X$1,FALSE))</f>
        <v>0.66600000000000004</v>
      </c>
      <c r="C157" s="15">
        <f>INDEX(Data!A155:X3748,1,MATCH('Curve Analysis'!C$3, Data!A$1:X$1,FALSE))</f>
        <v>0.128</v>
      </c>
      <c r="D157">
        <f t="shared" si="2"/>
        <v>0.53800000000000003</v>
      </c>
    </row>
    <row r="158" spans="1:4" x14ac:dyDescent="0.25">
      <c r="A158" s="2">
        <f>Data!A156:A3357</f>
        <v>44045</v>
      </c>
      <c r="B158" s="20">
        <f>INDEX(Data!A156:X3749,1,MATCH('Curve Analysis'!B$3, Data!A$1:X$1,FALSE))</f>
        <v>0.66800000000000004</v>
      </c>
      <c r="C158" s="15">
        <f>INDEX(Data!A156:X3749,1,MATCH('Curve Analysis'!C$3, Data!A$1:X$1,FALSE))</f>
        <v>0.13600000000000001</v>
      </c>
      <c r="D158">
        <f t="shared" si="2"/>
        <v>0.53200000000000003</v>
      </c>
    </row>
    <row r="159" spans="1:4" x14ac:dyDescent="0.25">
      <c r="A159" s="2">
        <f>Data!A157:A3358</f>
        <v>44038</v>
      </c>
      <c r="B159" s="20">
        <f>INDEX(Data!A157:X3750,1,MATCH('Curve Analysis'!B$3, Data!A$1:X$1,FALSE))</f>
        <v>0.55000000000000004</v>
      </c>
      <c r="C159" s="15">
        <f>INDEX(Data!A157:X3750,1,MATCH('Curve Analysis'!C$3, Data!A$1:X$1,FALSE))</f>
        <v>0.13200000000000001</v>
      </c>
      <c r="D159">
        <f t="shared" si="2"/>
        <v>0.41800000000000004</v>
      </c>
    </row>
    <row r="160" spans="1:4" x14ac:dyDescent="0.25">
      <c r="A160" s="2">
        <f>Data!A158:A3359</f>
        <v>44031</v>
      </c>
      <c r="B160" s="20">
        <f>INDEX(Data!A158:X3751,1,MATCH('Curve Analysis'!B$3, Data!A$1:X$1,FALSE))</f>
        <v>0.57799999999999996</v>
      </c>
      <c r="C160" s="15">
        <f>INDEX(Data!A158:X3751,1,MATCH('Curve Analysis'!C$3, Data!A$1:X$1,FALSE))</f>
        <v>0.126</v>
      </c>
      <c r="D160">
        <f t="shared" si="2"/>
        <v>0.45199999999999996</v>
      </c>
    </row>
    <row r="161" spans="1:4" x14ac:dyDescent="0.25">
      <c r="A161" s="2">
        <f>Data!A159:A3360</f>
        <v>44024</v>
      </c>
      <c r="B161" s="20">
        <f>INDEX(Data!A159:X3752,1,MATCH('Curve Analysis'!B$3, Data!A$1:X$1,FALSE))</f>
        <v>0.60199999999999998</v>
      </c>
      <c r="C161" s="15">
        <f>INDEX(Data!A159:X3752,1,MATCH('Curve Analysis'!C$3, Data!A$1:X$1,FALSE))</f>
        <v>0.14599999999999999</v>
      </c>
      <c r="D161">
        <f t="shared" si="2"/>
        <v>0.45599999999999996</v>
      </c>
    </row>
    <row r="162" spans="1:4" x14ac:dyDescent="0.25">
      <c r="A162" s="2">
        <f>Data!A160:A3361</f>
        <v>44017</v>
      </c>
      <c r="B162" s="20">
        <f>INDEX(Data!A160:X3753,1,MATCH('Curve Analysis'!B$3, Data!A$1:X$1,FALSE))</f>
        <v>0.63400000000000001</v>
      </c>
      <c r="C162" s="15">
        <f>INDEX(Data!A160:X3753,1,MATCH('Curve Analysis'!C$3, Data!A$1:X$1,FALSE))</f>
        <v>0.152</v>
      </c>
      <c r="D162">
        <f t="shared" si="2"/>
        <v>0.48199999999999998</v>
      </c>
    </row>
    <row r="163" spans="1:4" x14ac:dyDescent="0.25">
      <c r="A163" s="2">
        <f>Data!A161:A3362</f>
        <v>44010</v>
      </c>
      <c r="B163" s="20">
        <f>INDEX(Data!A161:X3754,1,MATCH('Curve Analysis'!B$3, Data!A$1:X$1,FALSE))</f>
        <v>0.65600000000000003</v>
      </c>
      <c r="C163" s="15">
        <f>INDEX(Data!A161:X3754,1,MATCH('Curve Analysis'!C$3, Data!A$1:X$1,FALSE))</f>
        <v>0.152</v>
      </c>
      <c r="D163">
        <f t="shared" si="2"/>
        <v>0.504</v>
      </c>
    </row>
    <row r="164" spans="1:4" x14ac:dyDescent="0.25">
      <c r="A164" s="2">
        <f>Data!A162:A3363</f>
        <v>44003</v>
      </c>
      <c r="B164" s="20">
        <f>INDEX(Data!A162:X3755,1,MATCH('Curve Analysis'!B$3, Data!A$1:X$1,FALSE))</f>
        <v>0.66749999999999998</v>
      </c>
      <c r="C164" s="15">
        <f>INDEX(Data!A162:X3755,1,MATCH('Curve Analysis'!C$3, Data!A$1:X$1,FALSE))</f>
        <v>0.16</v>
      </c>
      <c r="D164">
        <f t="shared" si="2"/>
        <v>0.50749999999999995</v>
      </c>
    </row>
    <row r="165" spans="1:4" x14ac:dyDescent="0.25">
      <c r="A165" s="2">
        <f>Data!A163:A3364</f>
        <v>43996</v>
      </c>
      <c r="B165" s="20">
        <f>INDEX(Data!A163:X3756,1,MATCH('Curve Analysis'!B$3, Data!A$1:X$1,FALSE))</f>
        <v>0.68799999999999994</v>
      </c>
      <c r="C165" s="15">
        <f>INDEX(Data!A163:X3756,1,MATCH('Curve Analysis'!C$3, Data!A$1:X$1,FALSE))</f>
        <v>0.17199999999999999</v>
      </c>
      <c r="D165">
        <f t="shared" si="2"/>
        <v>0.51600000000000001</v>
      </c>
    </row>
    <row r="166" spans="1:4" x14ac:dyDescent="0.25">
      <c r="A166" s="2">
        <f>Data!A164:A3365</f>
        <v>43989</v>
      </c>
      <c r="B166" s="20">
        <f>INDEX(Data!A164:X3757,1,MATCH('Curve Analysis'!B$3, Data!A$1:X$1,FALSE))</f>
        <v>0.72199999999999998</v>
      </c>
      <c r="C166" s="15">
        <f>INDEX(Data!A164:X3757,1,MATCH('Curve Analysis'!C$3, Data!A$1:X$1,FALSE))</f>
        <v>0.182</v>
      </c>
      <c r="D166">
        <f t="shared" si="2"/>
        <v>0.54</v>
      </c>
    </row>
    <row r="167" spans="1:4" x14ac:dyDescent="0.25">
      <c r="A167" s="2">
        <f>Data!A165:A3366</f>
        <v>43982</v>
      </c>
      <c r="B167" s="20">
        <f>INDEX(Data!A165:X3758,1,MATCH('Curve Analysis'!B$3, Data!A$1:X$1,FALSE))</f>
        <v>0.76800000000000002</v>
      </c>
      <c r="C167" s="15">
        <f>INDEX(Data!A165:X3758,1,MATCH('Curve Analysis'!C$3, Data!A$1:X$1,FALSE))</f>
        <v>0.186</v>
      </c>
      <c r="D167">
        <f t="shared" si="2"/>
        <v>0.58200000000000007</v>
      </c>
    </row>
    <row r="168" spans="1:4" x14ac:dyDescent="0.25">
      <c r="A168" s="2">
        <f>Data!A166:A3367</f>
        <v>43975</v>
      </c>
      <c r="B168" s="20">
        <f>INDEX(Data!A166:X3759,1,MATCH('Curve Analysis'!B$3, Data!A$1:X$1,FALSE))</f>
        <v>0.76800000000000002</v>
      </c>
      <c r="C168" s="15">
        <f>INDEX(Data!A166:X3759,1,MATCH('Curve Analysis'!C$3, Data!A$1:X$1,FALSE))</f>
        <v>0.17199999999999999</v>
      </c>
      <c r="D168">
        <f t="shared" si="2"/>
        <v>0.59600000000000009</v>
      </c>
    </row>
    <row r="169" spans="1:4" x14ac:dyDescent="0.25">
      <c r="A169" s="2">
        <f>Data!A167:A3368</f>
        <v>43968</v>
      </c>
      <c r="B169" s="20">
        <f>INDEX(Data!A167:X3760,1,MATCH('Curve Analysis'!B$3, Data!A$1:X$1,FALSE))</f>
        <v>0.68</v>
      </c>
      <c r="C169" s="15">
        <f>INDEX(Data!A167:X3760,1,MATCH('Curve Analysis'!C$3, Data!A$1:X$1,FALSE))</f>
        <v>0.17249999999999999</v>
      </c>
      <c r="D169">
        <f t="shared" si="2"/>
        <v>0.50750000000000006</v>
      </c>
    </row>
    <row r="170" spans="1:4" x14ac:dyDescent="0.25">
      <c r="A170" s="2">
        <f>Data!A168:A3369</f>
        <v>43961</v>
      </c>
      <c r="B170" s="20">
        <f>INDEX(Data!A168:X3761,1,MATCH('Curve Analysis'!B$3, Data!A$1:X$1,FALSE))</f>
        <v>0.69</v>
      </c>
      <c r="C170" s="15">
        <f>INDEX(Data!A168:X3761,1,MATCH('Curve Analysis'!C$3, Data!A$1:X$1,FALSE))</f>
        <v>0.16400000000000001</v>
      </c>
      <c r="D170">
        <f t="shared" si="2"/>
        <v>0.52599999999999991</v>
      </c>
    </row>
    <row r="171" spans="1:4" x14ac:dyDescent="0.25">
      <c r="A171" s="2">
        <f>Data!A169:A3370</f>
        <v>43954</v>
      </c>
      <c r="B171" s="20">
        <f>INDEX(Data!A169:X3762,1,MATCH('Curve Analysis'!B$3, Data!A$1:X$1,FALSE))</f>
        <v>0.66600000000000004</v>
      </c>
      <c r="C171" s="15">
        <f>INDEX(Data!A169:X3762,1,MATCH('Curve Analysis'!C$3, Data!A$1:X$1,FALSE))</f>
        <v>0.154</v>
      </c>
      <c r="D171">
        <f t="shared" si="2"/>
        <v>0.51200000000000001</v>
      </c>
    </row>
    <row r="172" spans="1:4" x14ac:dyDescent="0.25">
      <c r="A172" s="2">
        <f>Data!A170:A3371</f>
        <v>43947</v>
      </c>
      <c r="B172" s="20">
        <f>INDEX(Data!A170:X3763,1,MATCH('Curve Analysis'!B$3, Data!A$1:X$1,FALSE))</f>
        <v>0.66800000000000004</v>
      </c>
      <c r="C172" s="15">
        <f>INDEX(Data!A170:X3763,1,MATCH('Curve Analysis'!C$3, Data!A$1:X$1,FALSE))</f>
        <v>0.156</v>
      </c>
      <c r="D172">
        <f t="shared" si="2"/>
        <v>0.51200000000000001</v>
      </c>
    </row>
    <row r="173" spans="1:4" x14ac:dyDescent="0.25">
      <c r="A173" s="2">
        <f>Data!A171:A3372</f>
        <v>43940</v>
      </c>
      <c r="B173" s="20">
        <f>INDEX(Data!A171:X3764,1,MATCH('Curve Analysis'!B$3, Data!A$1:X$1,FALSE))</f>
        <v>0.64</v>
      </c>
      <c r="C173" s="15">
        <f>INDEX(Data!A171:X3764,1,MATCH('Curve Analysis'!C$3, Data!A$1:X$1,FALSE))</f>
        <v>0.16800000000000001</v>
      </c>
      <c r="D173">
        <f t="shared" si="2"/>
        <v>0.47199999999999998</v>
      </c>
    </row>
    <row r="174" spans="1:4" x14ac:dyDescent="0.25">
      <c r="A174" s="2">
        <f>Data!A172:A3373</f>
        <v>43933</v>
      </c>
      <c r="B174" s="20">
        <f>INDEX(Data!A172:X3765,1,MATCH('Curve Analysis'!B$3, Data!A$1:X$1,FALSE))</f>
        <v>0.61</v>
      </c>
      <c r="C174" s="15">
        <f>INDEX(Data!A172:X3765,1,MATCH('Curve Analysis'!C$3, Data!A$1:X$1,FALSE))</f>
        <v>0.16600000000000001</v>
      </c>
      <c r="D174">
        <f t="shared" si="2"/>
        <v>0.44399999999999995</v>
      </c>
    </row>
    <row r="175" spans="1:4" x14ac:dyDescent="0.25">
      <c r="A175" s="2">
        <f>Data!A173:A3374</f>
        <v>43926</v>
      </c>
      <c r="B175" s="20">
        <f>INDEX(Data!A173:X3766,1,MATCH('Curve Analysis'!B$3, Data!A$1:X$1,FALSE))</f>
        <v>0.68200000000000005</v>
      </c>
      <c r="C175" s="15">
        <f>INDEX(Data!A173:X3766,1,MATCH('Curve Analysis'!C$3, Data!A$1:X$1,FALSE))</f>
        <v>0.20799999999999999</v>
      </c>
      <c r="D175">
        <f t="shared" si="2"/>
        <v>0.47400000000000009</v>
      </c>
    </row>
    <row r="176" spans="1:4" x14ac:dyDescent="0.25">
      <c r="A176" s="2">
        <f>Data!A174:A3375</f>
        <v>43919</v>
      </c>
      <c r="B176" s="20">
        <f>INDEX(Data!A174:X3767,1,MATCH('Curve Analysis'!B$3, Data!A$1:X$1,FALSE))</f>
        <v>0.73</v>
      </c>
      <c r="C176" s="15">
        <f>INDEX(Data!A174:X3767,1,MATCH('Curve Analysis'!C$3, Data!A$1:X$1,FALSE))</f>
        <v>0.22</v>
      </c>
      <c r="D176">
        <f t="shared" si="2"/>
        <v>0.51</v>
      </c>
    </row>
    <row r="177" spans="1:4" x14ac:dyDescent="0.25">
      <c r="A177" s="2">
        <f>Data!A175:A3376</f>
        <v>43912</v>
      </c>
      <c r="B177" s="20">
        <f>INDEX(Data!A175:X3768,1,MATCH('Curve Analysis'!B$3, Data!A$1:X$1,FALSE))</f>
        <v>0.65400000000000003</v>
      </c>
      <c r="C177" s="15">
        <f>INDEX(Data!A175:X3768,1,MATCH('Curve Analysis'!C$3, Data!A$1:X$1,FALSE))</f>
        <v>0.152</v>
      </c>
      <c r="D177">
        <f t="shared" si="2"/>
        <v>0.502</v>
      </c>
    </row>
    <row r="178" spans="1:4" x14ac:dyDescent="0.25">
      <c r="A178" s="2">
        <f>Data!A176:A3377</f>
        <v>43905</v>
      </c>
      <c r="B178" s="20">
        <f>INDEX(Data!A176:X3769,1,MATCH('Curve Analysis'!B$3, Data!A$1:X$1,FALSE))</f>
        <v>0.80600000000000005</v>
      </c>
      <c r="C178" s="15">
        <f>INDEX(Data!A176:X3769,1,MATCH('Curve Analysis'!C$3, Data!A$1:X$1,FALSE))</f>
        <v>0.17</v>
      </c>
      <c r="D178">
        <f t="shared" si="2"/>
        <v>0.63600000000000001</v>
      </c>
    </row>
    <row r="179" spans="1:4" x14ac:dyDescent="0.25">
      <c r="A179" s="2">
        <f>Data!A177:A3378</f>
        <v>43898</v>
      </c>
      <c r="B179" s="20">
        <f>INDEX(Data!A177:X3770,1,MATCH('Curve Analysis'!B$3, Data!A$1:X$1,FALSE))</f>
        <v>0.99399999999999999</v>
      </c>
      <c r="C179" s="15">
        <f>INDEX(Data!A177:X3770,1,MATCH('Curve Analysis'!C$3, Data!A$1:X$1,FALSE))</f>
        <v>0.23</v>
      </c>
      <c r="D179">
        <f t="shared" si="2"/>
        <v>0.76400000000000001</v>
      </c>
    </row>
    <row r="180" spans="1:4" x14ac:dyDescent="0.25">
      <c r="A180" s="2">
        <f>Data!A178:A3379</f>
        <v>43891</v>
      </c>
      <c r="B180" s="20">
        <f>INDEX(Data!A178:X3771,1,MATCH('Curve Analysis'!B$3, Data!A$1:X$1,FALSE))</f>
        <v>0.78800000000000003</v>
      </c>
      <c r="C180" s="15">
        <f>INDEX(Data!A178:X3771,1,MATCH('Curve Analysis'!C$3, Data!A$1:X$1,FALSE))</f>
        <v>0.38200000000000001</v>
      </c>
      <c r="D180">
        <f t="shared" si="2"/>
        <v>0.40600000000000003</v>
      </c>
    </row>
    <row r="181" spans="1:4" x14ac:dyDescent="0.25">
      <c r="A181" s="2">
        <f>Data!A179:A3380</f>
        <v>43884</v>
      </c>
      <c r="B181" s="20">
        <f>INDEX(Data!A179:X3772,1,MATCH('Curve Analysis'!B$3, Data!A$1:X$1,FALSE))</f>
        <v>0.96</v>
      </c>
      <c r="C181" s="15">
        <f>INDEX(Data!A179:X3772,1,MATCH('Curve Analysis'!C$3, Data!A$1:X$1,FALSE))</f>
        <v>0.61599999999999999</v>
      </c>
      <c r="D181">
        <f t="shared" si="2"/>
        <v>0.34399999999999997</v>
      </c>
    </row>
    <row r="182" spans="1:4" x14ac:dyDescent="0.25">
      <c r="A182" s="2">
        <f>Data!A180:A3381</f>
        <v>43877</v>
      </c>
      <c r="B182" s="20">
        <f>INDEX(Data!A180:X3773,1,MATCH('Curve Analysis'!B$3, Data!A$1:X$1,FALSE))</f>
        <v>1.294</v>
      </c>
      <c r="C182" s="15">
        <f>INDEX(Data!A180:X3773,1,MATCH('Curve Analysis'!C$3, Data!A$1:X$1,FALSE))</f>
        <v>1.212</v>
      </c>
      <c r="D182">
        <f t="shared" si="2"/>
        <v>8.2000000000000073E-2</v>
      </c>
    </row>
    <row r="183" spans="1:4" x14ac:dyDescent="0.25">
      <c r="A183" s="2">
        <f>Data!A181:A3382</f>
        <v>43870</v>
      </c>
      <c r="B183" s="20">
        <f>INDEX(Data!A181:X3774,1,MATCH('Curve Analysis'!B$3, Data!A$1:X$1,FALSE))</f>
        <v>1.5225</v>
      </c>
      <c r="C183" s="15">
        <f>INDEX(Data!A181:X3774,1,MATCH('Curve Analysis'!C$3, Data!A$1:X$1,FALSE))</f>
        <v>1.4575</v>
      </c>
      <c r="D183">
        <f t="shared" si="2"/>
        <v>6.4999999999999947E-2</v>
      </c>
    </row>
    <row r="184" spans="1:4" x14ac:dyDescent="0.25">
      <c r="A184" s="2">
        <f>Data!A182:A3383</f>
        <v>43863</v>
      </c>
      <c r="B184" s="20">
        <f>INDEX(Data!A182:X3775,1,MATCH('Curve Analysis'!B$3, Data!A$1:X$1,FALSE))</f>
        <v>1.5940000000000001</v>
      </c>
      <c r="C184" s="15">
        <f>INDEX(Data!A182:X3775,1,MATCH('Curve Analysis'!C$3, Data!A$1:X$1,FALSE))</f>
        <v>1.478</v>
      </c>
      <c r="D184">
        <f t="shared" si="2"/>
        <v>0.1160000000000001</v>
      </c>
    </row>
    <row r="185" spans="1:4" x14ac:dyDescent="0.25">
      <c r="A185" s="2">
        <f>Data!A183:A3384</f>
        <v>43856</v>
      </c>
      <c r="B185" s="20">
        <f>INDEX(Data!A183:X3776,1,MATCH('Curve Analysis'!B$3, Data!A$1:X$1,FALSE))</f>
        <v>1.61</v>
      </c>
      <c r="C185" s="15">
        <f>INDEX(Data!A183:X3776,1,MATCH('Curve Analysis'!C$3, Data!A$1:X$1,FALSE))</f>
        <v>1.486</v>
      </c>
      <c r="D185">
        <f t="shared" si="2"/>
        <v>0.12400000000000011</v>
      </c>
    </row>
    <row r="186" spans="1:4" x14ac:dyDescent="0.25">
      <c r="A186" s="2">
        <f>Data!A184:A3385</f>
        <v>43849</v>
      </c>
      <c r="B186" s="20">
        <f>INDEX(Data!A184:X3777,1,MATCH('Curve Analysis'!B$3, Data!A$1:X$1,FALSE))</f>
        <v>1.5880000000000001</v>
      </c>
      <c r="C186" s="15">
        <f>INDEX(Data!A184:X3777,1,MATCH('Curve Analysis'!C$3, Data!A$1:X$1,FALSE))</f>
        <v>1.5</v>
      </c>
      <c r="D186">
        <f t="shared" si="2"/>
        <v>8.8000000000000078E-2</v>
      </c>
    </row>
    <row r="187" spans="1:4" x14ac:dyDescent="0.25">
      <c r="A187" s="2">
        <f>Data!A185:A3386</f>
        <v>43842</v>
      </c>
      <c r="B187" s="20">
        <f>INDEX(Data!A185:X3778,1,MATCH('Curve Analysis'!B$3, Data!A$1:X$1,FALSE))</f>
        <v>1.7475000000000001</v>
      </c>
      <c r="C187" s="15">
        <f>INDEX(Data!A185:X3778,1,MATCH('Curve Analysis'!C$3, Data!A$1:X$1,FALSE))</f>
        <v>1.5475000000000001</v>
      </c>
      <c r="D187">
        <f t="shared" si="2"/>
        <v>0.19999999999999996</v>
      </c>
    </row>
    <row r="188" spans="1:4" x14ac:dyDescent="0.25">
      <c r="A188" s="2">
        <f>Data!A186:A3387</f>
        <v>43835</v>
      </c>
      <c r="B188" s="20">
        <f>INDEX(Data!A186:X3779,1,MATCH('Curve Analysis'!B$3, Data!A$1:X$1,FALSE))</f>
        <v>1.8220000000000001</v>
      </c>
      <c r="C188" s="15">
        <f>INDEX(Data!A186:X3779,1,MATCH('Curve Analysis'!C$3, Data!A$1:X$1,FALSE))</f>
        <v>1.54</v>
      </c>
      <c r="D188">
        <f t="shared" si="2"/>
        <v>0.28200000000000003</v>
      </c>
    </row>
    <row r="189" spans="1:4" x14ac:dyDescent="0.25">
      <c r="A189" s="2">
        <f>Data!A187:A3388</f>
        <v>43828</v>
      </c>
      <c r="B189" s="20">
        <f>INDEX(Data!A187:X3780,1,MATCH('Curve Analysis'!B$3, Data!A$1:X$1,FALSE))</f>
        <v>1.8380000000000001</v>
      </c>
      <c r="C189" s="15">
        <f>INDEX(Data!A187:X3780,1,MATCH('Curve Analysis'!C$3, Data!A$1:X$1,FALSE))</f>
        <v>1.538</v>
      </c>
      <c r="D189">
        <f t="shared" si="2"/>
        <v>0.30000000000000004</v>
      </c>
    </row>
    <row r="190" spans="1:4" x14ac:dyDescent="0.25">
      <c r="A190" s="2">
        <f>Data!A188:A3389</f>
        <v>43821</v>
      </c>
      <c r="B190" s="20">
        <f>INDEX(Data!A188:X3781,1,MATCH('Curve Analysis'!B$3, Data!A$1:X$1,FALSE))</f>
        <v>1.875</v>
      </c>
      <c r="C190" s="15">
        <f>INDEX(Data!A188:X3781,1,MATCH('Curve Analysis'!C$3, Data!A$1:X$1,FALSE))</f>
        <v>1.5674999999999999</v>
      </c>
      <c r="D190">
        <f t="shared" si="2"/>
        <v>0.30750000000000011</v>
      </c>
    </row>
    <row r="191" spans="1:4" x14ac:dyDescent="0.25">
      <c r="A191" s="2">
        <f>Data!A189:A3390</f>
        <v>43814</v>
      </c>
      <c r="B191" s="20">
        <f>INDEX(Data!A189:X3782,1,MATCH('Curve Analysis'!B$3, Data!A$1:X$1,FALSE))</f>
        <v>1.9025000000000001</v>
      </c>
      <c r="C191" s="15">
        <f>INDEX(Data!A189:X3782,1,MATCH('Curve Analysis'!C$3, Data!A$1:X$1,FALSE))</f>
        <v>1.5249999999999999</v>
      </c>
      <c r="D191">
        <f t="shared" si="2"/>
        <v>0.37750000000000017</v>
      </c>
    </row>
    <row r="192" spans="1:4" x14ac:dyDescent="0.25">
      <c r="A192" s="2">
        <f>Data!A190:A3391</f>
        <v>43807</v>
      </c>
      <c r="B192" s="20">
        <f>INDEX(Data!A190:X3783,1,MATCH('Curve Analysis'!B$3, Data!A$1:X$1,FALSE))</f>
        <v>1.9079999999999999</v>
      </c>
      <c r="C192" s="15">
        <f>INDEX(Data!A190:X3783,1,MATCH('Curve Analysis'!C$3, Data!A$1:X$1,FALSE))</f>
        <v>1.53</v>
      </c>
      <c r="D192">
        <f t="shared" si="2"/>
        <v>0.37799999999999989</v>
      </c>
    </row>
    <row r="193" spans="1:4" x14ac:dyDescent="0.25">
      <c r="A193" s="2">
        <f>Data!A191:A3392</f>
        <v>43800</v>
      </c>
      <c r="B193" s="20">
        <f>INDEX(Data!A191:X3784,1,MATCH('Curve Analysis'!B$3, Data!A$1:X$1,FALSE))</f>
        <v>1.8380000000000001</v>
      </c>
      <c r="C193" s="15">
        <f>INDEX(Data!A191:X3784,1,MATCH('Curve Analysis'!C$3, Data!A$1:X$1,FALSE))</f>
        <v>1.552</v>
      </c>
      <c r="D193">
        <f t="shared" si="2"/>
        <v>0.28600000000000003</v>
      </c>
    </row>
    <row r="194" spans="1:4" x14ac:dyDescent="0.25">
      <c r="A194" s="2">
        <f>Data!A192:A3393</f>
        <v>43793</v>
      </c>
      <c r="B194" s="20">
        <f>INDEX(Data!A192:X3785,1,MATCH('Curve Analysis'!B$3, Data!A$1:X$1,FALSE))</f>
        <v>1.792</v>
      </c>
      <c r="C194" s="15">
        <f>INDEX(Data!A192:X3785,1,MATCH('Curve Analysis'!C$3, Data!A$1:X$1,FALSE))</f>
        <v>1.5720000000000001</v>
      </c>
      <c r="D194">
        <f t="shared" si="2"/>
        <v>0.21999999999999997</v>
      </c>
    </row>
    <row r="195" spans="1:4" x14ac:dyDescent="0.25">
      <c r="A195" s="2">
        <f>Data!A193:A3394</f>
        <v>43786</v>
      </c>
      <c r="B195" s="20">
        <f>INDEX(Data!A193:X3786,1,MATCH('Curve Analysis'!B$3, Data!A$1:X$1,FALSE))</f>
        <v>1.7625</v>
      </c>
      <c r="C195" s="15">
        <f>INDEX(Data!A193:X3786,1,MATCH('Curve Analysis'!C$3, Data!A$1:X$1,FALSE))</f>
        <v>1.5925</v>
      </c>
      <c r="D195">
        <f t="shared" si="2"/>
        <v>0.16999999999999993</v>
      </c>
    </row>
    <row r="196" spans="1:4" x14ac:dyDescent="0.25">
      <c r="A196" s="2">
        <f>Data!A194:A3395</f>
        <v>43779</v>
      </c>
      <c r="B196" s="20">
        <f>INDEX(Data!A194:X3787,1,MATCH('Curve Analysis'!B$3, Data!A$1:X$1,FALSE))</f>
        <v>1.774</v>
      </c>
      <c r="C196" s="15">
        <f>INDEX(Data!A194:X3787,1,MATCH('Curve Analysis'!C$3, Data!A$1:X$1,FALSE))</f>
        <v>1.546</v>
      </c>
      <c r="D196">
        <f t="shared" si="2"/>
        <v>0.22799999999999998</v>
      </c>
    </row>
    <row r="197" spans="1:4" x14ac:dyDescent="0.25">
      <c r="A197" s="2">
        <f>Data!A195:A3396</f>
        <v>43772</v>
      </c>
      <c r="B197" s="20">
        <f>INDEX(Data!A195:X3788,1,MATCH('Curve Analysis'!B$3, Data!A$1:X$1,FALSE))</f>
        <v>1.865</v>
      </c>
      <c r="C197" s="15">
        <f>INDEX(Data!A195:X3788,1,MATCH('Curve Analysis'!C$3, Data!A$1:X$1,FALSE))</f>
        <v>1.56</v>
      </c>
      <c r="D197">
        <f t="shared" ref="D197:D260" si="3">B197-C197</f>
        <v>0.30499999999999994</v>
      </c>
    </row>
    <row r="198" spans="1:4" x14ac:dyDescent="0.25">
      <c r="A198" s="2">
        <f>Data!A196:A3397</f>
        <v>43765</v>
      </c>
      <c r="B198" s="20">
        <f>INDEX(Data!A196:X3789,1,MATCH('Curve Analysis'!B$3, Data!A$1:X$1,FALSE))</f>
        <v>1.8640000000000001</v>
      </c>
      <c r="C198" s="15">
        <f>INDEX(Data!A196:X3789,1,MATCH('Curve Analysis'!C$3, Data!A$1:X$1,FALSE))</f>
        <v>1.5840000000000001</v>
      </c>
      <c r="D198">
        <f t="shared" si="3"/>
        <v>0.28000000000000003</v>
      </c>
    </row>
    <row r="199" spans="1:4" x14ac:dyDescent="0.25">
      <c r="A199" s="2">
        <f>Data!A197:A3398</f>
        <v>43758</v>
      </c>
      <c r="B199" s="20">
        <f>INDEX(Data!A197:X3790,1,MATCH('Curve Analysis'!B$3, Data!A$1:X$1,FALSE))</f>
        <v>1.778</v>
      </c>
      <c r="C199" s="15">
        <f>INDEX(Data!A197:X3790,1,MATCH('Curve Analysis'!C$3, Data!A$1:X$1,FALSE))</f>
        <v>1.5680000000000001</v>
      </c>
      <c r="D199">
        <f t="shared" si="3"/>
        <v>0.20999999999999996</v>
      </c>
    </row>
    <row r="200" spans="1:4" x14ac:dyDescent="0.25">
      <c r="A200" s="2">
        <f>Data!A198:A3399</f>
        <v>43751</v>
      </c>
      <c r="B200" s="20">
        <f>INDEX(Data!A198:X3791,1,MATCH('Curve Analysis'!B$3, Data!A$1:X$1,FALSE))</f>
        <v>1.784</v>
      </c>
      <c r="C200" s="15">
        <f>INDEX(Data!A198:X3791,1,MATCH('Curve Analysis'!C$3, Data!A$1:X$1,FALSE))</f>
        <v>1.59</v>
      </c>
      <c r="D200">
        <f t="shared" si="3"/>
        <v>0.19399999999999995</v>
      </c>
    </row>
    <row r="201" spans="1:4" x14ac:dyDescent="0.25">
      <c r="A201" s="2">
        <f>Data!A199:A3400</f>
        <v>43744</v>
      </c>
      <c r="B201" s="20">
        <f>INDEX(Data!A199:X3792,1,MATCH('Curve Analysis'!B$3, Data!A$1:X$1,FALSE))</f>
        <v>1.76</v>
      </c>
      <c r="C201" s="15">
        <f>INDEX(Data!A199:X3792,1,MATCH('Curve Analysis'!C$3, Data!A$1:X$1,FALSE))</f>
        <v>1.6025</v>
      </c>
      <c r="D201">
        <f t="shared" si="3"/>
        <v>0.15749999999999997</v>
      </c>
    </row>
    <row r="202" spans="1:4" x14ac:dyDescent="0.25">
      <c r="A202" s="2">
        <f>Data!A200:A3401</f>
        <v>43737</v>
      </c>
      <c r="B202" s="20">
        <f>INDEX(Data!A200:X3793,1,MATCH('Curve Analysis'!B$3, Data!A$1:X$1,FALSE))</f>
        <v>1.6240000000000001</v>
      </c>
      <c r="C202" s="15">
        <f>INDEX(Data!A200:X3793,1,MATCH('Curve Analysis'!C$3, Data!A$1:X$1,FALSE))</f>
        <v>1.63</v>
      </c>
      <c r="D202">
        <f t="shared" si="3"/>
        <v>-5.9999999999997833E-3</v>
      </c>
    </row>
    <row r="203" spans="1:4" x14ac:dyDescent="0.25">
      <c r="A203" s="2">
        <f>Data!A201:A3402</f>
        <v>43730</v>
      </c>
      <c r="B203" s="20">
        <f>INDEX(Data!A201:X3794,1,MATCH('Curve Analysis'!B$3, Data!A$1:X$1,FALSE))</f>
        <v>1.5980000000000001</v>
      </c>
      <c r="C203" s="15">
        <f>INDEX(Data!A201:X3794,1,MATCH('Curve Analysis'!C$3, Data!A$1:X$1,FALSE))</f>
        <v>1.6619999999999999</v>
      </c>
      <c r="D203">
        <f t="shared" si="3"/>
        <v>-6.3999999999999835E-2</v>
      </c>
    </row>
    <row r="204" spans="1:4" x14ac:dyDescent="0.25">
      <c r="A204" s="2">
        <f>Data!A202:A3403</f>
        <v>43723</v>
      </c>
      <c r="B204" s="20">
        <f>INDEX(Data!A202:X3795,1,MATCH('Curve Analysis'!B$3, Data!A$1:X$1,FALSE))</f>
        <v>1.696</v>
      </c>
      <c r="C204" s="15">
        <f>INDEX(Data!A202:X3795,1,MATCH('Curve Analysis'!C$3, Data!A$1:X$1,FALSE))</f>
        <v>1.788</v>
      </c>
      <c r="D204">
        <f t="shared" si="3"/>
        <v>-9.2000000000000082E-2</v>
      </c>
    </row>
    <row r="205" spans="1:4" x14ac:dyDescent="0.25">
      <c r="A205" s="2">
        <f>Data!A203:A3404</f>
        <v>43716</v>
      </c>
      <c r="B205" s="20">
        <f>INDEX(Data!A203:X3796,1,MATCH('Curve Analysis'!B$3, Data!A$1:X$1,FALSE))</f>
        <v>1.796</v>
      </c>
      <c r="C205" s="15">
        <f>INDEX(Data!A203:X3796,1,MATCH('Curve Analysis'!C$3, Data!A$1:X$1,FALSE))</f>
        <v>1.8640000000000001</v>
      </c>
      <c r="D205">
        <f t="shared" si="3"/>
        <v>-6.800000000000006E-2</v>
      </c>
    </row>
    <row r="206" spans="1:4" x14ac:dyDescent="0.25">
      <c r="A206" s="2">
        <f>Data!A204:A3405</f>
        <v>43709</v>
      </c>
      <c r="B206" s="20">
        <f>INDEX(Data!A204:X3797,1,MATCH('Curve Analysis'!B$3, Data!A$1:X$1,FALSE))</f>
        <v>1.758</v>
      </c>
      <c r="C206" s="15">
        <f>INDEX(Data!A204:X3797,1,MATCH('Curve Analysis'!C$3, Data!A$1:X$1,FALSE))</f>
        <v>1.8080000000000001</v>
      </c>
      <c r="D206">
        <f t="shared" si="3"/>
        <v>-5.0000000000000044E-2</v>
      </c>
    </row>
    <row r="207" spans="1:4" x14ac:dyDescent="0.25">
      <c r="A207" s="2">
        <f>Data!A205:A3406</f>
        <v>43702</v>
      </c>
      <c r="B207" s="20">
        <f>INDEX(Data!A205:X3798,1,MATCH('Curve Analysis'!B$3, Data!A$1:X$1,FALSE))</f>
        <v>1.5149999999999999</v>
      </c>
      <c r="C207" s="15">
        <f>INDEX(Data!A205:X3798,1,MATCH('Curve Analysis'!C$3, Data!A$1:X$1,FALSE))</f>
        <v>1.7175</v>
      </c>
      <c r="D207">
        <f t="shared" si="3"/>
        <v>-0.20250000000000012</v>
      </c>
    </row>
    <row r="208" spans="1:4" x14ac:dyDescent="0.25">
      <c r="A208" s="2">
        <f>Data!A206:A3407</f>
        <v>43695</v>
      </c>
      <c r="B208" s="20">
        <f>INDEX(Data!A206:X3799,1,MATCH('Curve Analysis'!B$3, Data!A$1:X$1,FALSE))</f>
        <v>1.5</v>
      </c>
      <c r="C208" s="15">
        <f>INDEX(Data!A206:X3799,1,MATCH('Curve Analysis'!C$3, Data!A$1:X$1,FALSE))</f>
        <v>1.754</v>
      </c>
      <c r="D208">
        <f t="shared" si="3"/>
        <v>-0.254</v>
      </c>
    </row>
    <row r="209" spans="1:4" x14ac:dyDescent="0.25">
      <c r="A209" s="2">
        <f>Data!A207:A3408</f>
        <v>43688</v>
      </c>
      <c r="B209" s="20">
        <f>INDEX(Data!A207:X3800,1,MATCH('Curve Analysis'!B$3, Data!A$1:X$1,FALSE))</f>
        <v>1.5760000000000001</v>
      </c>
      <c r="C209" s="15">
        <f>INDEX(Data!A207:X3800,1,MATCH('Curve Analysis'!C$3, Data!A$1:X$1,FALSE))</f>
        <v>1.752</v>
      </c>
      <c r="D209">
        <f t="shared" si="3"/>
        <v>-0.17599999999999993</v>
      </c>
    </row>
    <row r="210" spans="1:4" x14ac:dyDescent="0.25">
      <c r="A210" s="2">
        <f>Data!A208:A3409</f>
        <v>43681</v>
      </c>
      <c r="B210" s="20">
        <f>INDEX(Data!A208:X3801,1,MATCH('Curve Analysis'!B$3, Data!A$1:X$1,FALSE))</f>
        <v>1.5980000000000001</v>
      </c>
      <c r="C210" s="15">
        <f>INDEX(Data!A208:X3801,1,MATCH('Curve Analysis'!C$3, Data!A$1:X$1,FALSE))</f>
        <v>1.766</v>
      </c>
      <c r="D210">
        <f t="shared" si="3"/>
        <v>-0.16799999999999993</v>
      </c>
    </row>
    <row r="211" spans="1:4" x14ac:dyDescent="0.25">
      <c r="A211" s="2">
        <f>Data!A209:A3410</f>
        <v>43674</v>
      </c>
      <c r="B211" s="20">
        <f>INDEX(Data!A209:X3802,1,MATCH('Curve Analysis'!B$3, Data!A$1:X$1,FALSE))</f>
        <v>1.73</v>
      </c>
      <c r="C211" s="15">
        <f>INDEX(Data!A209:X3802,1,MATCH('Curve Analysis'!C$3, Data!A$1:X$1,FALSE))</f>
        <v>1.78</v>
      </c>
      <c r="D211">
        <f t="shared" si="3"/>
        <v>-5.0000000000000044E-2</v>
      </c>
    </row>
    <row r="212" spans="1:4" x14ac:dyDescent="0.25">
      <c r="A212" s="2">
        <f>Data!A210:A3411</f>
        <v>43667</v>
      </c>
      <c r="B212" s="20">
        <f>INDEX(Data!A210:X3803,1,MATCH('Curve Analysis'!B$3, Data!A$1:X$1,FALSE))</f>
        <v>1.98</v>
      </c>
      <c r="C212" s="15">
        <f>INDEX(Data!A210:X3803,1,MATCH('Curve Analysis'!C$3, Data!A$1:X$1,FALSE))</f>
        <v>1.9359999999999999</v>
      </c>
      <c r="D212">
        <f t="shared" si="3"/>
        <v>4.4000000000000039E-2</v>
      </c>
    </row>
    <row r="213" spans="1:4" x14ac:dyDescent="0.25">
      <c r="A213" s="2">
        <f>Data!A211:A3412</f>
        <v>43660</v>
      </c>
      <c r="B213" s="20">
        <f>INDEX(Data!A211:X3804,1,MATCH('Curve Analysis'!B$3, Data!A$1:X$1,FALSE))</f>
        <v>2.0680000000000001</v>
      </c>
      <c r="C213" s="15">
        <f>INDEX(Data!A211:X3804,1,MATCH('Curve Analysis'!C$3, Data!A$1:X$1,FALSE))</f>
        <v>1.978</v>
      </c>
      <c r="D213">
        <f t="shared" si="3"/>
        <v>9.000000000000008E-2</v>
      </c>
    </row>
    <row r="214" spans="1:4" x14ac:dyDescent="0.25">
      <c r="A214" s="2">
        <f>Data!A212:A3413</f>
        <v>43653</v>
      </c>
      <c r="B214" s="20">
        <f>INDEX(Data!A212:X3805,1,MATCH('Curve Analysis'!B$3, Data!A$1:X$1,FALSE))</f>
        <v>2.0739999999999998</v>
      </c>
      <c r="C214" s="15">
        <f>INDEX(Data!A212:X3805,1,MATCH('Curve Analysis'!C$3, Data!A$1:X$1,FALSE))</f>
        <v>1.948</v>
      </c>
      <c r="D214">
        <f t="shared" si="3"/>
        <v>0.12599999999999989</v>
      </c>
    </row>
    <row r="215" spans="1:4" x14ac:dyDescent="0.25">
      <c r="A215" s="2">
        <f>Data!A213:A3414</f>
        <v>43646</v>
      </c>
      <c r="B215" s="20">
        <f>INDEX(Data!A213:X3806,1,MATCH('Curve Analysis'!B$3, Data!A$1:X$1,FALSE))</f>
        <v>2.0880000000000001</v>
      </c>
      <c r="C215" s="15">
        <f>INDEX(Data!A213:X3806,1,MATCH('Curve Analysis'!C$3, Data!A$1:X$1,FALSE))</f>
        <v>1.97</v>
      </c>
      <c r="D215">
        <f t="shared" si="3"/>
        <v>0.1180000000000001</v>
      </c>
    </row>
    <row r="216" spans="1:4" x14ac:dyDescent="0.25">
      <c r="A216" s="2">
        <f>Data!A214:A3415</f>
        <v>43639</v>
      </c>
      <c r="B216" s="20">
        <f>INDEX(Data!A214:X3807,1,MATCH('Curve Analysis'!B$3, Data!A$1:X$1,FALSE))</f>
        <v>2.0024999999999999</v>
      </c>
      <c r="C216" s="15">
        <f>INDEX(Data!A214:X3807,1,MATCH('Curve Analysis'!C$3, Data!A$1:X$1,FALSE))</f>
        <v>1.9350000000000001</v>
      </c>
      <c r="D216">
        <f t="shared" si="3"/>
        <v>6.7499999999999893E-2</v>
      </c>
    </row>
    <row r="217" spans="1:4" x14ac:dyDescent="0.25">
      <c r="A217" s="2">
        <f>Data!A215:A3416</f>
        <v>43632</v>
      </c>
      <c r="B217" s="20">
        <f>INDEX(Data!A215:X3808,1,MATCH('Curve Analysis'!B$3, Data!A$1:X$1,FALSE))</f>
        <v>2.016</v>
      </c>
      <c r="C217" s="15">
        <f>INDEX(Data!A215:X3808,1,MATCH('Curve Analysis'!C$3, Data!A$1:X$1,FALSE))</f>
        <v>1.9319999999999999</v>
      </c>
      <c r="D217">
        <f t="shared" si="3"/>
        <v>8.4000000000000075E-2</v>
      </c>
    </row>
    <row r="218" spans="1:4" x14ac:dyDescent="0.25">
      <c r="A218" s="2">
        <f>Data!A216:A3417</f>
        <v>43625</v>
      </c>
      <c r="B218" s="20">
        <f>INDEX(Data!A216:X3809,1,MATCH('Curve Analysis'!B$3, Data!A$1:X$1,FALSE))</f>
        <v>2.052</v>
      </c>
      <c r="C218" s="15">
        <f>INDEX(Data!A216:X3809,1,MATCH('Curve Analysis'!C$3, Data!A$1:X$1,FALSE))</f>
        <v>1.978</v>
      </c>
      <c r="D218">
        <f t="shared" si="3"/>
        <v>7.4000000000000066E-2</v>
      </c>
    </row>
    <row r="219" spans="1:4" x14ac:dyDescent="0.25">
      <c r="A219" s="2">
        <f>Data!A217:A3418</f>
        <v>43618</v>
      </c>
      <c r="B219" s="20">
        <f>INDEX(Data!A217:X3810,1,MATCH('Curve Analysis'!B$3, Data!A$1:X$1,FALSE))</f>
        <v>2.1240000000000001</v>
      </c>
      <c r="C219" s="15">
        <f>INDEX(Data!A217:X3810,1,MATCH('Curve Analysis'!C$3, Data!A$1:X$1,FALSE))</f>
        <v>2.02</v>
      </c>
      <c r="D219">
        <f t="shared" si="3"/>
        <v>0.10400000000000009</v>
      </c>
    </row>
    <row r="220" spans="1:4" x14ac:dyDescent="0.25">
      <c r="A220" s="2">
        <f>Data!A218:A3419</f>
        <v>43611</v>
      </c>
      <c r="B220" s="20">
        <f>INDEX(Data!A218:X3811,1,MATCH('Curve Analysis'!B$3, Data!A$1:X$1,FALSE))</f>
        <v>2.1040000000000001</v>
      </c>
      <c r="C220" s="15">
        <f>INDEX(Data!A218:X3811,1,MATCH('Curve Analysis'!C$3, Data!A$1:X$1,FALSE))</f>
        <v>2.0499999999999998</v>
      </c>
      <c r="D220">
        <f t="shared" si="3"/>
        <v>5.400000000000027E-2</v>
      </c>
    </row>
    <row r="221" spans="1:4" x14ac:dyDescent="0.25">
      <c r="A221" s="2">
        <f>Data!A219:A3420</f>
        <v>43604</v>
      </c>
      <c r="B221" s="20">
        <f>INDEX(Data!A219:X3812,1,MATCH('Curve Analysis'!B$3, Data!A$1:X$1,FALSE))</f>
        <v>2.2174999999999998</v>
      </c>
      <c r="C221" s="15">
        <f>INDEX(Data!A219:X3812,1,MATCH('Curve Analysis'!C$3, Data!A$1:X$1,FALSE))</f>
        <v>2.2774999999999999</v>
      </c>
      <c r="D221">
        <f t="shared" si="3"/>
        <v>-6.0000000000000053E-2</v>
      </c>
    </row>
    <row r="222" spans="1:4" x14ac:dyDescent="0.25">
      <c r="A222" s="2">
        <f>Data!A220:A3421</f>
        <v>43597</v>
      </c>
      <c r="B222" s="20">
        <f>INDEX(Data!A220:X3813,1,MATCH('Curve Analysis'!B$3, Data!A$1:X$1,FALSE))</f>
        <v>2.3719999999999999</v>
      </c>
      <c r="C222" s="15">
        <f>INDEX(Data!A220:X3813,1,MATCH('Curve Analysis'!C$3, Data!A$1:X$1,FALSE))</f>
        <v>2.3439999999999999</v>
      </c>
      <c r="D222">
        <f t="shared" si="3"/>
        <v>2.8000000000000025E-2</v>
      </c>
    </row>
    <row r="223" spans="1:4" x14ac:dyDescent="0.25">
      <c r="A223" s="2">
        <f>Data!A221:A3422</f>
        <v>43590</v>
      </c>
      <c r="B223" s="20">
        <f>INDEX(Data!A221:X3814,1,MATCH('Curve Analysis'!B$3, Data!A$1:X$1,FALSE))</f>
        <v>2.3959999999999999</v>
      </c>
      <c r="C223" s="15">
        <f>INDEX(Data!A221:X3814,1,MATCH('Curve Analysis'!C$3, Data!A$1:X$1,FALSE))</f>
        <v>2.3199999999999998</v>
      </c>
      <c r="D223">
        <f t="shared" si="3"/>
        <v>7.6000000000000068E-2</v>
      </c>
    </row>
    <row r="224" spans="1:4" x14ac:dyDescent="0.25">
      <c r="A224" s="2">
        <f>Data!A222:A3423</f>
        <v>43583</v>
      </c>
      <c r="B224" s="20">
        <f>INDEX(Data!A222:X3815,1,MATCH('Curve Analysis'!B$3, Data!A$1:X$1,FALSE))</f>
        <v>2.4740000000000002</v>
      </c>
      <c r="C224" s="15">
        <f>INDEX(Data!A222:X3815,1,MATCH('Curve Analysis'!C$3, Data!A$1:X$1,FALSE))</f>
        <v>2.37</v>
      </c>
      <c r="D224">
        <f t="shared" si="3"/>
        <v>0.10400000000000009</v>
      </c>
    </row>
    <row r="225" spans="1:4" x14ac:dyDescent="0.25">
      <c r="A225" s="2">
        <f>Data!A223:A3424</f>
        <v>43576</v>
      </c>
      <c r="B225" s="20">
        <f>INDEX(Data!A223:X3816,1,MATCH('Curve Analysis'!B$3, Data!A$1:X$1,FALSE))</f>
        <v>2.532</v>
      </c>
      <c r="C225" s="15">
        <f>INDEX(Data!A223:X3816,1,MATCH('Curve Analysis'!C$3, Data!A$1:X$1,FALSE))</f>
        <v>2.4039999999999999</v>
      </c>
      <c r="D225">
        <f t="shared" si="3"/>
        <v>0.12800000000000011</v>
      </c>
    </row>
    <row r="226" spans="1:4" x14ac:dyDescent="0.25">
      <c r="A226" s="2">
        <f>Data!A224:A3425</f>
        <v>43569</v>
      </c>
      <c r="B226" s="20">
        <f>INDEX(Data!A224:X3817,1,MATCH('Curve Analysis'!B$3, Data!A$1:X$1,FALSE))</f>
        <v>2.548</v>
      </c>
      <c r="C226" s="15">
        <f>INDEX(Data!A224:X3817,1,MATCH('Curve Analysis'!C$3, Data!A$1:X$1,FALSE))</f>
        <v>2.4279999999999999</v>
      </c>
      <c r="D226">
        <f t="shared" si="3"/>
        <v>0.12000000000000011</v>
      </c>
    </row>
    <row r="227" spans="1:4" x14ac:dyDescent="0.25">
      <c r="A227" s="2">
        <f>Data!A225:A3426</f>
        <v>43562</v>
      </c>
      <c r="B227" s="20">
        <f>INDEX(Data!A225:X3818,1,MATCH('Curve Analysis'!B$3, Data!A$1:X$1,FALSE))</f>
        <v>2.5775000000000001</v>
      </c>
      <c r="C227" s="15">
        <f>INDEX(Data!A225:X3818,1,MATCH('Curve Analysis'!C$3, Data!A$1:X$1,FALSE))</f>
        <v>2.44</v>
      </c>
      <c r="D227">
        <f t="shared" si="3"/>
        <v>0.13750000000000018</v>
      </c>
    </row>
    <row r="228" spans="1:4" x14ac:dyDescent="0.25">
      <c r="A228" s="2">
        <f>Data!A226:A3427</f>
        <v>43555</v>
      </c>
      <c r="B228" s="20">
        <f>INDEX(Data!A226:X3819,1,MATCH('Curve Analysis'!B$3, Data!A$1:X$1,FALSE))</f>
        <v>2.516</v>
      </c>
      <c r="C228" s="15">
        <f>INDEX(Data!A226:X3819,1,MATCH('Curve Analysis'!C$3, Data!A$1:X$1,FALSE))</f>
        <v>2.4279999999999999</v>
      </c>
      <c r="D228">
        <f t="shared" si="3"/>
        <v>8.8000000000000078E-2</v>
      </c>
    </row>
    <row r="229" spans="1:4" x14ac:dyDescent="0.25">
      <c r="A229" s="2">
        <f>Data!A227:A3428</f>
        <v>43548</v>
      </c>
      <c r="B229" s="20">
        <f>INDEX(Data!A227:X3820,1,MATCH('Curve Analysis'!B$3, Data!A$1:X$1,FALSE))</f>
        <v>2.5</v>
      </c>
      <c r="C229" s="15">
        <f>INDEX(Data!A227:X3820,1,MATCH('Curve Analysis'!C$3, Data!A$1:X$1,FALSE))</f>
        <v>2.4140000000000001</v>
      </c>
      <c r="D229">
        <f t="shared" si="3"/>
        <v>8.5999999999999854E-2</v>
      </c>
    </row>
    <row r="230" spans="1:4" x14ac:dyDescent="0.25">
      <c r="A230" s="2">
        <f>Data!A228:A3429</f>
        <v>43541</v>
      </c>
      <c r="B230" s="20">
        <f>INDEX(Data!A228:X3821,1,MATCH('Curve Analysis'!B$3, Data!A$1:X$1,FALSE))</f>
        <v>2.4060000000000001</v>
      </c>
      <c r="C230" s="15">
        <f>INDEX(Data!A228:X3821,1,MATCH('Curve Analysis'!C$3, Data!A$1:X$1,FALSE))</f>
        <v>2.41</v>
      </c>
      <c r="D230">
        <f t="shared" si="3"/>
        <v>-4.0000000000000036E-3</v>
      </c>
    </row>
    <row r="231" spans="1:4" x14ac:dyDescent="0.25">
      <c r="A231" s="2">
        <f>Data!A229:A3430</f>
        <v>43534</v>
      </c>
      <c r="B231" s="20">
        <f>INDEX(Data!A229:X3822,1,MATCH('Curve Analysis'!B$3, Data!A$1:X$1,FALSE))</f>
        <v>2.5459999999999998</v>
      </c>
      <c r="C231" s="15">
        <f>INDEX(Data!A229:X3822,1,MATCH('Curve Analysis'!C$3, Data!A$1:X$1,FALSE))</f>
        <v>2.484</v>
      </c>
      <c r="D231">
        <f t="shared" si="3"/>
        <v>6.1999999999999833E-2</v>
      </c>
    </row>
    <row r="232" spans="1:4" x14ac:dyDescent="0.25">
      <c r="A232" s="2">
        <f>Data!A230:A3431</f>
        <v>43527</v>
      </c>
      <c r="B232" s="20">
        <f>INDEX(Data!A230:X3823,1,MATCH('Curve Analysis'!B$3, Data!A$1:X$1,FALSE))</f>
        <v>2.6160000000000001</v>
      </c>
      <c r="C232" s="15">
        <f>INDEX(Data!A230:X3823,1,MATCH('Curve Analysis'!C$3, Data!A$1:X$1,FALSE))</f>
        <v>2.524</v>
      </c>
      <c r="D232">
        <f t="shared" si="3"/>
        <v>9.2000000000000082E-2</v>
      </c>
    </row>
    <row r="233" spans="1:4" x14ac:dyDescent="0.25">
      <c r="A233" s="2">
        <f>Data!A231:A3432</f>
        <v>43520</v>
      </c>
      <c r="B233" s="20">
        <f>INDEX(Data!A231:X3824,1,MATCH('Curve Analysis'!B$3, Data!A$1:X$1,FALSE))</f>
        <v>2.6779999999999999</v>
      </c>
      <c r="C233" s="15">
        <f>INDEX(Data!A231:X3824,1,MATCH('Curve Analysis'!C$3, Data!A$1:X$1,FALSE))</f>
        <v>2.5339999999999998</v>
      </c>
      <c r="D233">
        <f t="shared" si="3"/>
        <v>0.14400000000000013</v>
      </c>
    </row>
    <row r="234" spans="1:4" x14ac:dyDescent="0.25">
      <c r="A234" s="2">
        <f>Data!A232:A3433</f>
        <v>43513</v>
      </c>
      <c r="B234" s="20">
        <f>INDEX(Data!A232:X3825,1,MATCH('Curve Analysis'!B$3, Data!A$1:X$1,FALSE))</f>
        <v>2.698</v>
      </c>
      <c r="C234" s="15">
        <f>INDEX(Data!A232:X3825,1,MATCH('Curve Analysis'!C$3, Data!A$1:X$1,FALSE))</f>
        <v>2.548</v>
      </c>
      <c r="D234">
        <f t="shared" si="3"/>
        <v>0.14999999999999991</v>
      </c>
    </row>
    <row r="235" spans="1:4" x14ac:dyDescent="0.25">
      <c r="A235" s="2">
        <f>Data!A233:A3434</f>
        <v>43506</v>
      </c>
      <c r="B235" s="20">
        <f>INDEX(Data!A233:X3826,1,MATCH('Curve Analysis'!B$3, Data!A$1:X$1,FALSE))</f>
        <v>2.66</v>
      </c>
      <c r="C235" s="15">
        <f>INDEX(Data!A233:X3826,1,MATCH('Curve Analysis'!C$3, Data!A$1:X$1,FALSE))</f>
        <v>2.5449999999999999</v>
      </c>
      <c r="D235">
        <f t="shared" si="3"/>
        <v>0.11500000000000021</v>
      </c>
    </row>
    <row r="236" spans="1:4" x14ac:dyDescent="0.25">
      <c r="A236" s="2">
        <f>Data!A234:A3435</f>
        <v>43499</v>
      </c>
      <c r="B236" s="20">
        <f>INDEX(Data!A234:X3827,1,MATCH('Curve Analysis'!B$3, Data!A$1:X$1,FALSE))</f>
        <v>2.6720000000000002</v>
      </c>
      <c r="C236" s="15">
        <f>INDEX(Data!A234:X3827,1,MATCH('Curve Analysis'!C$3, Data!A$1:X$1,FALSE))</f>
        <v>2.5459999999999998</v>
      </c>
      <c r="D236">
        <f t="shared" si="3"/>
        <v>0.12600000000000033</v>
      </c>
    </row>
    <row r="237" spans="1:4" x14ac:dyDescent="0.25">
      <c r="A237" s="2">
        <f>Data!A235:A3436</f>
        <v>43492</v>
      </c>
      <c r="B237" s="20">
        <f>INDEX(Data!A235:X3828,1,MATCH('Curve Analysis'!B$3, Data!A$1:X$1,FALSE))</f>
        <v>2.6840000000000002</v>
      </c>
      <c r="C237" s="15">
        <f>INDEX(Data!A235:X3828,1,MATCH('Curve Analysis'!C$3, Data!A$1:X$1,FALSE))</f>
        <v>2.556</v>
      </c>
      <c r="D237">
        <f t="shared" si="3"/>
        <v>0.12800000000000011</v>
      </c>
    </row>
    <row r="238" spans="1:4" x14ac:dyDescent="0.25">
      <c r="A238" s="2">
        <f>Data!A236:A3437</f>
        <v>43485</v>
      </c>
      <c r="B238" s="20">
        <f>INDEX(Data!A236:X3829,1,MATCH('Curve Analysis'!B$3, Data!A$1:X$1,FALSE))</f>
        <v>2.7</v>
      </c>
      <c r="C238" s="15">
        <f>INDEX(Data!A236:X3829,1,MATCH('Curve Analysis'!C$3, Data!A$1:X$1,FALSE))</f>
        <v>2.5760000000000001</v>
      </c>
      <c r="D238">
        <f t="shared" si="3"/>
        <v>0.12400000000000011</v>
      </c>
    </row>
    <row r="239" spans="1:4" x14ac:dyDescent="0.25">
      <c r="A239" s="2">
        <f>Data!A237:A3438</f>
        <v>43478</v>
      </c>
      <c r="B239" s="20">
        <f>INDEX(Data!A237:X3830,1,MATCH('Curve Analysis'!B$3, Data!A$1:X$1,FALSE))</f>
        <v>2.7450000000000001</v>
      </c>
      <c r="C239" s="15">
        <f>INDEX(Data!A237:X3830,1,MATCH('Curve Analysis'!C$3, Data!A$1:X$1,FALSE))</f>
        <v>2.59</v>
      </c>
      <c r="D239">
        <f t="shared" si="3"/>
        <v>0.15500000000000025</v>
      </c>
    </row>
    <row r="240" spans="1:4" x14ac:dyDescent="0.25">
      <c r="A240" s="2">
        <f>Data!A238:A3439</f>
        <v>43471</v>
      </c>
      <c r="B240" s="20">
        <f>INDEX(Data!A238:X3831,1,MATCH('Curve Analysis'!B$3, Data!A$1:X$1,FALSE))</f>
        <v>2.74</v>
      </c>
      <c r="C240" s="15">
        <f>INDEX(Data!A238:X3831,1,MATCH('Curve Analysis'!C$3, Data!A$1:X$1,FALSE))</f>
        <v>2.5760000000000001</v>
      </c>
      <c r="D240">
        <f t="shared" si="3"/>
        <v>0.16400000000000015</v>
      </c>
    </row>
    <row r="241" spans="1:4" x14ac:dyDescent="0.25">
      <c r="A241" s="2">
        <f>Data!A239:A3440</f>
        <v>43464</v>
      </c>
      <c r="B241" s="20">
        <f>INDEX(Data!A239:X3832,1,MATCH('Curve Analysis'!B$3, Data!A$1:X$1,FALSE))</f>
        <v>2.7240000000000002</v>
      </c>
      <c r="C241" s="15">
        <f>INDEX(Data!A239:X3832,1,MATCH('Curve Analysis'!C$3, Data!A$1:X$1,FALSE))</f>
        <v>2.5880000000000001</v>
      </c>
      <c r="D241">
        <f t="shared" si="3"/>
        <v>0.13600000000000012</v>
      </c>
    </row>
    <row r="242" spans="1:4" x14ac:dyDescent="0.25">
      <c r="A242" s="2">
        <f>Data!A240:A3441</f>
        <v>43457</v>
      </c>
      <c r="B242" s="20">
        <f>INDEX(Data!A240:X3833,1,MATCH('Curve Analysis'!B$3, Data!A$1:X$1,FALSE))</f>
        <v>2.645</v>
      </c>
      <c r="C242" s="15">
        <f>INDEX(Data!A240:X3833,1,MATCH('Curve Analysis'!C$3, Data!A$1:X$1,FALSE))</f>
        <v>2.5750000000000002</v>
      </c>
      <c r="D242">
        <f t="shared" si="3"/>
        <v>6.999999999999984E-2</v>
      </c>
    </row>
    <row r="243" spans="1:4" x14ac:dyDescent="0.25">
      <c r="A243" s="2">
        <f>Data!A241:A3442</f>
        <v>43450</v>
      </c>
      <c r="B243" s="20">
        <f>INDEX(Data!A241:X3834,1,MATCH('Curve Analysis'!B$3, Data!A$1:X$1,FALSE))</f>
        <v>2.76</v>
      </c>
      <c r="C243" s="15">
        <f>INDEX(Data!A241:X3834,1,MATCH('Curve Analysis'!C$3, Data!A$1:X$1,FALSE))</f>
        <v>2.5924999999999998</v>
      </c>
      <c r="D243">
        <f t="shared" si="3"/>
        <v>0.16749999999999998</v>
      </c>
    </row>
    <row r="244" spans="1:4" x14ac:dyDescent="0.25">
      <c r="A244" s="2">
        <f>Data!A242:A3443</f>
        <v>43443</v>
      </c>
      <c r="B244" s="20">
        <f>INDEX(Data!A242:X3835,1,MATCH('Curve Analysis'!B$3, Data!A$1:X$1,FALSE))</f>
        <v>2.806</v>
      </c>
      <c r="C244" s="15">
        <f>INDEX(Data!A242:X3835,1,MATCH('Curve Analysis'!C$3, Data!A$1:X$1,FALSE))</f>
        <v>2.6360000000000001</v>
      </c>
      <c r="D244">
        <f t="shared" si="3"/>
        <v>0.16999999999999993</v>
      </c>
    </row>
    <row r="245" spans="1:4" x14ac:dyDescent="0.25">
      <c r="A245" s="2">
        <f>Data!A243:A3444</f>
        <v>43436</v>
      </c>
      <c r="B245" s="20">
        <f>INDEX(Data!A243:X3836,1,MATCH('Curve Analysis'!B$3, Data!A$1:X$1,FALSE))</f>
        <v>2.89</v>
      </c>
      <c r="C245" s="15">
        <f>INDEX(Data!A243:X3836,1,MATCH('Curve Analysis'!C$3, Data!A$1:X$1,FALSE))</f>
        <v>2.6920000000000002</v>
      </c>
      <c r="D245">
        <f t="shared" si="3"/>
        <v>0.19799999999999995</v>
      </c>
    </row>
    <row r="246" spans="1:4" x14ac:dyDescent="0.25">
      <c r="A246" s="2">
        <f>Data!A244:A3445</f>
        <v>43429</v>
      </c>
      <c r="B246" s="20">
        <f>INDEX(Data!A244:X3837,1,MATCH('Curve Analysis'!B$3, Data!A$1:X$1,FALSE))</f>
        <v>2.9024999999999999</v>
      </c>
      <c r="C246" s="15">
        <f>INDEX(Data!A244:X3837,1,MATCH('Curve Analysis'!C$3, Data!A$1:X$1,FALSE))</f>
        <v>2.7025000000000001</v>
      </c>
      <c r="D246">
        <f t="shared" si="3"/>
        <v>0.19999999999999973</v>
      </c>
    </row>
    <row r="247" spans="1:4" x14ac:dyDescent="0.25">
      <c r="A247" s="2">
        <f>Data!A245:A3446</f>
        <v>43422</v>
      </c>
      <c r="B247" s="20">
        <f>INDEX(Data!A245:X3838,1,MATCH('Curve Analysis'!B$3, Data!A$1:X$1,FALSE))</f>
        <v>3.0459999999999998</v>
      </c>
      <c r="C247" s="15">
        <f>INDEX(Data!A245:X3838,1,MATCH('Curve Analysis'!C$3, Data!A$1:X$1,FALSE))</f>
        <v>2.6960000000000002</v>
      </c>
      <c r="D247">
        <f t="shared" si="3"/>
        <v>0.34999999999999964</v>
      </c>
    </row>
    <row r="248" spans="1:4" x14ac:dyDescent="0.25">
      <c r="A248" s="2">
        <f>Data!A246:A3447</f>
        <v>43415</v>
      </c>
      <c r="B248" s="20">
        <f>INDEX(Data!A246:X3839,1,MATCH('Curve Analysis'!B$3, Data!A$1:X$1,FALSE))</f>
        <v>3.0575000000000001</v>
      </c>
      <c r="C248" s="15">
        <f>INDEX(Data!A246:X3839,1,MATCH('Curve Analysis'!C$3, Data!A$1:X$1,FALSE))</f>
        <v>2.6675</v>
      </c>
      <c r="D248">
        <f t="shared" si="3"/>
        <v>0.39000000000000012</v>
      </c>
    </row>
    <row r="249" spans="1:4" x14ac:dyDescent="0.25">
      <c r="A249" s="2">
        <f>Data!A247:A3448</f>
        <v>43408</v>
      </c>
      <c r="B249" s="20">
        <f>INDEX(Data!A247:X3840,1,MATCH('Curve Analysis'!B$3, Data!A$1:X$1,FALSE))</f>
        <v>3.1124999999999998</v>
      </c>
      <c r="C249" s="15">
        <f>INDEX(Data!A247:X3840,1,MATCH('Curve Analysis'!C$3, Data!A$1:X$1,FALSE))</f>
        <v>2.7025000000000001</v>
      </c>
      <c r="D249">
        <f t="shared" si="3"/>
        <v>0.4099999999999997</v>
      </c>
    </row>
    <row r="250" spans="1:4" x14ac:dyDescent="0.25">
      <c r="A250" s="2">
        <f>Data!A248:A3449</f>
        <v>43401</v>
      </c>
      <c r="B250" s="20">
        <f>INDEX(Data!A248:X3841,1,MATCH('Curve Analysis'!B$3, Data!A$1:X$1,FALSE))</f>
        <v>3.214</v>
      </c>
      <c r="C250" s="15">
        <f>INDEX(Data!A248:X3841,1,MATCH('Curve Analysis'!C$3, Data!A$1:X$1,FALSE))</f>
        <v>2.7280000000000002</v>
      </c>
      <c r="D250">
        <f t="shared" si="3"/>
        <v>0.48599999999999977</v>
      </c>
    </row>
    <row r="251" spans="1:4" x14ac:dyDescent="0.25">
      <c r="A251" s="2">
        <f>Data!A249:A3450</f>
        <v>43394</v>
      </c>
      <c r="B251" s="20">
        <f>INDEX(Data!A249:X3842,1,MATCH('Curve Analysis'!B$3, Data!A$1:X$1,FALSE))</f>
        <v>3.1419999999999999</v>
      </c>
      <c r="C251" s="15">
        <f>INDEX(Data!A249:X3842,1,MATCH('Curve Analysis'!C$3, Data!A$1:X$1,FALSE))</f>
        <v>2.6720000000000002</v>
      </c>
      <c r="D251">
        <f t="shared" si="3"/>
        <v>0.46999999999999975</v>
      </c>
    </row>
    <row r="252" spans="1:4" x14ac:dyDescent="0.25">
      <c r="A252" s="2">
        <f>Data!A250:A3451</f>
        <v>43387</v>
      </c>
      <c r="B252" s="20">
        <f>INDEX(Data!A250:X3843,1,MATCH('Curve Analysis'!B$3, Data!A$1:X$1,FALSE))</f>
        <v>3.1379999999999999</v>
      </c>
      <c r="C252" s="15">
        <f>INDEX(Data!A250:X3843,1,MATCH('Curve Analysis'!C$3, Data!A$1:X$1,FALSE))</f>
        <v>2.6560000000000001</v>
      </c>
      <c r="D252">
        <f t="shared" si="3"/>
        <v>0.48199999999999976</v>
      </c>
    </row>
    <row r="253" spans="1:4" x14ac:dyDescent="0.25">
      <c r="A253" s="2">
        <f>Data!A251:A3452</f>
        <v>43380</v>
      </c>
      <c r="B253" s="20">
        <f>INDEX(Data!A251:X3844,1,MATCH('Curve Analysis'!B$3, Data!A$1:X$1,FALSE))</f>
        <v>3.1760000000000002</v>
      </c>
      <c r="C253" s="15">
        <f>INDEX(Data!A251:X3844,1,MATCH('Curve Analysis'!C$3, Data!A$1:X$1,FALSE))</f>
        <v>2.6659999999999999</v>
      </c>
      <c r="D253">
        <f t="shared" si="3"/>
        <v>0.51000000000000023</v>
      </c>
    </row>
    <row r="254" spans="1:4" x14ac:dyDescent="0.25">
      <c r="A254" s="2">
        <f>Data!A252:A3453</f>
        <v>43373</v>
      </c>
      <c r="B254" s="20">
        <f>INDEX(Data!A252:X3845,1,MATCH('Curve Analysis'!B$3, Data!A$1:X$1,FALSE))</f>
        <v>3.18</v>
      </c>
      <c r="C254" s="15">
        <f>INDEX(Data!A252:X3845,1,MATCH('Curve Analysis'!C$3, Data!A$1:X$1,FALSE))</f>
        <v>2.66</v>
      </c>
      <c r="D254">
        <f t="shared" si="3"/>
        <v>0.52</v>
      </c>
    </row>
    <row r="255" spans="1:4" x14ac:dyDescent="0.25">
      <c r="A255" s="2">
        <f>Data!A253:A3454</f>
        <v>43366</v>
      </c>
      <c r="B255" s="20">
        <f>INDEX(Data!A253:X3846,1,MATCH('Curve Analysis'!B$3, Data!A$1:X$1,FALSE))</f>
        <v>3.1419999999999999</v>
      </c>
      <c r="C255" s="15">
        <f>INDEX(Data!A253:X3846,1,MATCH('Curve Analysis'!C$3, Data!A$1:X$1,FALSE))</f>
        <v>2.62</v>
      </c>
      <c r="D255">
        <f t="shared" si="3"/>
        <v>0.5219999999999998</v>
      </c>
    </row>
    <row r="256" spans="1:4" x14ac:dyDescent="0.25">
      <c r="A256" s="2">
        <f>Data!A254:A3455</f>
        <v>43359</v>
      </c>
      <c r="B256" s="20">
        <f>INDEX(Data!A254:X3847,1,MATCH('Curve Analysis'!B$3, Data!A$1:X$1,FALSE))</f>
        <v>3.07</v>
      </c>
      <c r="C256" s="15">
        <f>INDEX(Data!A254:X3847,1,MATCH('Curve Analysis'!C$3, Data!A$1:X$1,FALSE))</f>
        <v>2.5880000000000001</v>
      </c>
      <c r="D256">
        <f t="shared" si="3"/>
        <v>0.48199999999999976</v>
      </c>
    </row>
    <row r="257" spans="1:4" x14ac:dyDescent="0.25">
      <c r="A257" s="2">
        <f>Data!A255:A3456</f>
        <v>43352</v>
      </c>
      <c r="B257" s="20">
        <f>INDEX(Data!A255:X3848,1,MATCH('Curve Analysis'!B$3, Data!A$1:X$1,FALSE))</f>
        <v>3.052</v>
      </c>
      <c r="C257" s="15">
        <f>INDEX(Data!A255:X3848,1,MATCH('Curve Analysis'!C$3, Data!A$1:X$1,FALSE))</f>
        <v>2.5779999999999998</v>
      </c>
      <c r="D257">
        <f t="shared" si="3"/>
        <v>0.4740000000000002</v>
      </c>
    </row>
    <row r="258" spans="1:4" x14ac:dyDescent="0.25">
      <c r="A258" s="2">
        <f>Data!A256:A3457</f>
        <v>43345</v>
      </c>
      <c r="B258" s="20">
        <f>INDEX(Data!A256:X3849,1,MATCH('Curve Analysis'!B$3, Data!A$1:X$1,FALSE))</f>
        <v>2.97</v>
      </c>
      <c r="C258" s="15">
        <f>INDEX(Data!A256:X3849,1,MATCH('Curve Analysis'!C$3, Data!A$1:X$1,FALSE))</f>
        <v>2.552</v>
      </c>
      <c r="D258">
        <f t="shared" si="3"/>
        <v>0.41800000000000015</v>
      </c>
    </row>
    <row r="259" spans="1:4" x14ac:dyDescent="0.25">
      <c r="A259" s="2">
        <f>Data!A257:A3458</f>
        <v>43338</v>
      </c>
      <c r="B259" s="20">
        <f>INDEX(Data!A257:X3850,1,MATCH('Curve Analysis'!B$3, Data!A$1:X$1,FALSE))</f>
        <v>2.9049999999999998</v>
      </c>
      <c r="C259" s="15">
        <f>INDEX(Data!A257:X3850,1,MATCH('Curve Analysis'!C$3, Data!A$1:X$1,FALSE))</f>
        <v>2.5024999999999999</v>
      </c>
      <c r="D259">
        <f t="shared" si="3"/>
        <v>0.40249999999999986</v>
      </c>
    </row>
    <row r="260" spans="1:4" x14ac:dyDescent="0.25">
      <c r="A260" s="2">
        <f>Data!A258:A3459</f>
        <v>43331</v>
      </c>
      <c r="B260" s="20">
        <f>INDEX(Data!A258:X3851,1,MATCH('Curve Analysis'!B$3, Data!A$1:X$1,FALSE))</f>
        <v>2.8679999999999999</v>
      </c>
      <c r="C260" s="15">
        <f>INDEX(Data!A258:X3851,1,MATCH('Curve Analysis'!C$3, Data!A$1:X$1,FALSE))</f>
        <v>2.4700000000000002</v>
      </c>
      <c r="D260">
        <f t="shared" si="3"/>
        <v>0.39799999999999969</v>
      </c>
    </row>
    <row r="261" spans="1:4" x14ac:dyDescent="0.25">
      <c r="A261" s="2">
        <f>Data!A259:A3460</f>
        <v>43324</v>
      </c>
      <c r="B261" s="20">
        <f>INDEX(Data!A259:X3852,1,MATCH('Curve Analysis'!B$3, Data!A$1:X$1,FALSE))</f>
        <v>2.8260000000000001</v>
      </c>
      <c r="C261" s="15">
        <f>INDEX(Data!A259:X3852,1,MATCH('Curve Analysis'!C$3, Data!A$1:X$1,FALSE))</f>
        <v>2.4359999999999999</v>
      </c>
      <c r="D261">
        <f t="shared" ref="D261:D324" si="4">B261-C261</f>
        <v>0.39000000000000012</v>
      </c>
    </row>
    <row r="262" spans="1:4" x14ac:dyDescent="0.25">
      <c r="A262" s="2">
        <f>Data!A260:A3461</f>
        <v>43317</v>
      </c>
      <c r="B262" s="20">
        <f>INDEX(Data!A260:X3853,1,MATCH('Curve Analysis'!B$3, Data!A$1:X$1,FALSE))</f>
        <v>2.8740000000000001</v>
      </c>
      <c r="C262" s="15">
        <f>INDEX(Data!A260:X3853,1,MATCH('Curve Analysis'!C$3, Data!A$1:X$1,FALSE))</f>
        <v>2.44</v>
      </c>
      <c r="D262">
        <f t="shared" si="4"/>
        <v>0.43400000000000016</v>
      </c>
    </row>
    <row r="263" spans="1:4" x14ac:dyDescent="0.25">
      <c r="A263" s="2">
        <f>Data!A261:A3462</f>
        <v>43310</v>
      </c>
      <c r="B263" s="20">
        <f>INDEX(Data!A261:X3854,1,MATCH('Curve Analysis'!B$3, Data!A$1:X$1,FALSE))</f>
        <v>2.9359999999999999</v>
      </c>
      <c r="C263" s="15">
        <f>INDEX(Data!A261:X3854,1,MATCH('Curve Analysis'!C$3, Data!A$1:X$1,FALSE))</f>
        <v>2.4380000000000002</v>
      </c>
      <c r="D263">
        <f t="shared" si="4"/>
        <v>0.49799999999999978</v>
      </c>
    </row>
    <row r="264" spans="1:4" x14ac:dyDescent="0.25">
      <c r="A264" s="2">
        <f>Data!A262:A3463</f>
        <v>43303</v>
      </c>
      <c r="B264" s="20">
        <f>INDEX(Data!A262:X3855,1,MATCH('Curve Analysis'!B$3, Data!A$1:X$1,FALSE))</f>
        <v>2.9740000000000002</v>
      </c>
      <c r="C264" s="15">
        <f>INDEX(Data!A262:X3855,1,MATCH('Curve Analysis'!C$3, Data!A$1:X$1,FALSE))</f>
        <v>2.44</v>
      </c>
      <c r="D264">
        <f t="shared" si="4"/>
        <v>0.53400000000000025</v>
      </c>
    </row>
    <row r="265" spans="1:4" x14ac:dyDescent="0.25">
      <c r="A265" s="2">
        <f>Data!A263:A3464</f>
        <v>43296</v>
      </c>
      <c r="B265" s="20">
        <f>INDEX(Data!A263:X3856,1,MATCH('Curve Analysis'!B$3, Data!A$1:X$1,FALSE))</f>
        <v>2.9580000000000002</v>
      </c>
      <c r="C265" s="15">
        <f>INDEX(Data!A263:X3856,1,MATCH('Curve Analysis'!C$3, Data!A$1:X$1,FALSE))</f>
        <v>2.42</v>
      </c>
      <c r="D265">
        <f t="shared" si="4"/>
        <v>0.53800000000000026</v>
      </c>
    </row>
    <row r="266" spans="1:4" x14ac:dyDescent="0.25">
      <c r="A266" s="2">
        <f>Data!A264:A3465</f>
        <v>43289</v>
      </c>
      <c r="B266" s="20">
        <f>INDEX(Data!A264:X3857,1,MATCH('Curve Analysis'!B$3, Data!A$1:X$1,FALSE))</f>
        <v>2.8639999999999999</v>
      </c>
      <c r="C266" s="15">
        <f>INDEX(Data!A264:X3857,1,MATCH('Curve Analysis'!C$3, Data!A$1:X$1,FALSE))</f>
        <v>2.4039999999999999</v>
      </c>
      <c r="D266">
        <f t="shared" si="4"/>
        <v>0.45999999999999996</v>
      </c>
    </row>
    <row r="267" spans="1:4" x14ac:dyDescent="0.25">
      <c r="A267" s="2">
        <f>Data!A265:A3466</f>
        <v>43282</v>
      </c>
      <c r="B267" s="20">
        <f>INDEX(Data!A265:X3858,1,MATCH('Curve Analysis'!B$3, Data!A$1:X$1,FALSE))</f>
        <v>2.8519999999999999</v>
      </c>
      <c r="C267" s="15">
        <f>INDEX(Data!A265:X3858,1,MATCH('Curve Analysis'!C$3, Data!A$1:X$1,FALSE))</f>
        <v>2.3639999999999999</v>
      </c>
      <c r="D267">
        <f t="shared" si="4"/>
        <v>0.48799999999999999</v>
      </c>
    </row>
    <row r="268" spans="1:4" x14ac:dyDescent="0.25">
      <c r="A268" s="2">
        <f>Data!A266:A3467</f>
        <v>43275</v>
      </c>
      <c r="B268" s="20">
        <f>INDEX(Data!A266:X3859,1,MATCH('Curve Analysis'!B$3, Data!A$1:X$1,FALSE))</f>
        <v>2.84</v>
      </c>
      <c r="C268" s="15">
        <f>INDEX(Data!A266:X3859,1,MATCH('Curve Analysis'!C$3, Data!A$1:X$1,FALSE))</f>
        <v>2.3325</v>
      </c>
      <c r="D268">
        <f t="shared" si="4"/>
        <v>0.50749999999999984</v>
      </c>
    </row>
    <row r="269" spans="1:4" x14ac:dyDescent="0.25">
      <c r="A269" s="2">
        <f>Data!A267:A3468</f>
        <v>43268</v>
      </c>
      <c r="B269" s="20">
        <f>INDEX(Data!A267:X3860,1,MATCH('Curve Analysis'!B$3, Data!A$1:X$1,FALSE))</f>
        <v>2.8540000000000001</v>
      </c>
      <c r="C269" s="15">
        <f>INDEX(Data!A267:X3860,1,MATCH('Curve Analysis'!C$3, Data!A$1:X$1,FALSE))</f>
        <v>2.3319999999999999</v>
      </c>
      <c r="D269">
        <f t="shared" si="4"/>
        <v>0.52200000000000024</v>
      </c>
    </row>
    <row r="270" spans="1:4" x14ac:dyDescent="0.25">
      <c r="A270" s="2">
        <f>Data!A268:A3469</f>
        <v>43261</v>
      </c>
      <c r="B270" s="20">
        <f>INDEX(Data!A268:X3861,1,MATCH('Curve Analysis'!B$3, Data!A$1:X$1,FALSE))</f>
        <v>2.9079999999999999</v>
      </c>
      <c r="C270" s="15">
        <f>INDEX(Data!A268:X3861,1,MATCH('Curve Analysis'!C$3, Data!A$1:X$1,FALSE))</f>
        <v>2.3439999999999999</v>
      </c>
      <c r="D270">
        <f t="shared" si="4"/>
        <v>0.56400000000000006</v>
      </c>
    </row>
    <row r="271" spans="1:4" x14ac:dyDescent="0.25">
      <c r="A271" s="2">
        <f>Data!A269:A3470</f>
        <v>43254</v>
      </c>
      <c r="B271" s="20">
        <f>INDEX(Data!A269:X3862,1,MATCH('Curve Analysis'!B$3, Data!A$1:X$1,FALSE))</f>
        <v>2.9540000000000002</v>
      </c>
      <c r="C271" s="15">
        <f>INDEX(Data!A269:X3862,1,MATCH('Curve Analysis'!C$3, Data!A$1:X$1,FALSE))</f>
        <v>2.3359999999999999</v>
      </c>
      <c r="D271">
        <f t="shared" si="4"/>
        <v>0.61800000000000033</v>
      </c>
    </row>
    <row r="272" spans="1:4" x14ac:dyDescent="0.25">
      <c r="A272" s="2">
        <f>Data!A270:A3471</f>
        <v>43247</v>
      </c>
      <c r="B272" s="20">
        <f>INDEX(Data!A270:X3863,1,MATCH('Curve Analysis'!B$3, Data!A$1:X$1,FALSE))</f>
        <v>2.9380000000000002</v>
      </c>
      <c r="C272" s="15">
        <f>INDEX(Data!A270:X3863,1,MATCH('Curve Analysis'!C$3, Data!A$1:X$1,FALSE))</f>
        <v>2.31</v>
      </c>
      <c r="D272">
        <f t="shared" si="4"/>
        <v>0.62800000000000011</v>
      </c>
    </row>
    <row r="273" spans="1:4" x14ac:dyDescent="0.25">
      <c r="A273" s="2">
        <f>Data!A271:A3472</f>
        <v>43240</v>
      </c>
      <c r="B273" s="20">
        <f>INDEX(Data!A271:X3864,1,MATCH('Curve Analysis'!B$3, Data!A$1:X$1,FALSE))</f>
        <v>2.8325</v>
      </c>
      <c r="C273" s="15">
        <f>INDEX(Data!A271:X3864,1,MATCH('Curve Analysis'!C$3, Data!A$1:X$1,FALSE))</f>
        <v>2.2275</v>
      </c>
      <c r="D273">
        <f t="shared" si="4"/>
        <v>0.60499999999999998</v>
      </c>
    </row>
    <row r="274" spans="1:4" x14ac:dyDescent="0.25">
      <c r="A274" s="2">
        <f>Data!A272:A3473</f>
        <v>43233</v>
      </c>
      <c r="B274" s="20">
        <f>INDEX(Data!A272:X3865,1,MATCH('Curve Analysis'!B$3, Data!A$1:X$1,FALSE))</f>
        <v>3.008</v>
      </c>
      <c r="C274" s="15">
        <f>INDEX(Data!A272:X3865,1,MATCH('Curve Analysis'!C$3, Data!A$1:X$1,FALSE))</f>
        <v>2.306</v>
      </c>
      <c r="D274">
        <f t="shared" si="4"/>
        <v>0.70199999999999996</v>
      </c>
    </row>
    <row r="275" spans="1:4" x14ac:dyDescent="0.25">
      <c r="A275" s="2">
        <f>Data!A273:A3474</f>
        <v>43226</v>
      </c>
      <c r="B275" s="20">
        <f>INDEX(Data!A273:X3866,1,MATCH('Curve Analysis'!B$3, Data!A$1:X$1,FALSE))</f>
        <v>3.0680000000000001</v>
      </c>
      <c r="C275" s="15">
        <f>INDEX(Data!A273:X3866,1,MATCH('Curve Analysis'!C$3, Data!A$1:X$1,FALSE))</f>
        <v>2.31</v>
      </c>
      <c r="D275">
        <f t="shared" si="4"/>
        <v>0.75800000000000001</v>
      </c>
    </row>
    <row r="276" spans="1:4" x14ac:dyDescent="0.25">
      <c r="A276" s="2">
        <f>Data!A274:A3475</f>
        <v>43219</v>
      </c>
      <c r="B276" s="20">
        <f>INDEX(Data!A274:X3867,1,MATCH('Curve Analysis'!B$3, Data!A$1:X$1,FALSE))</f>
        <v>2.972</v>
      </c>
      <c r="C276" s="15">
        <f>INDEX(Data!A274:X3867,1,MATCH('Curve Analysis'!C$3, Data!A$1:X$1,FALSE))</f>
        <v>2.266</v>
      </c>
      <c r="D276">
        <f t="shared" si="4"/>
        <v>0.70599999999999996</v>
      </c>
    </row>
    <row r="277" spans="1:4" x14ac:dyDescent="0.25">
      <c r="A277" s="2">
        <f>Data!A275:A3476</f>
        <v>43212</v>
      </c>
      <c r="B277" s="20">
        <f>INDEX(Data!A275:X3868,1,MATCH('Curve Analysis'!B$3, Data!A$1:X$1,FALSE))</f>
        <v>2.956</v>
      </c>
      <c r="C277" s="15">
        <f>INDEX(Data!A275:X3868,1,MATCH('Curve Analysis'!C$3, Data!A$1:X$1,FALSE))</f>
        <v>2.2440000000000002</v>
      </c>
      <c r="D277">
        <f t="shared" si="4"/>
        <v>0.71199999999999974</v>
      </c>
    </row>
    <row r="278" spans="1:4" x14ac:dyDescent="0.25">
      <c r="A278" s="2">
        <f>Data!A276:A3477</f>
        <v>43205</v>
      </c>
      <c r="B278" s="20">
        <f>INDEX(Data!A276:X3869,1,MATCH('Curve Analysis'!B$3, Data!A$1:X$1,FALSE))</f>
        <v>2.9940000000000002</v>
      </c>
      <c r="C278" s="15">
        <f>INDEX(Data!A276:X3869,1,MATCH('Curve Analysis'!C$3, Data!A$1:X$1,FALSE))</f>
        <v>2.25</v>
      </c>
      <c r="D278">
        <f t="shared" si="4"/>
        <v>0.74400000000000022</v>
      </c>
    </row>
    <row r="279" spans="1:4" x14ac:dyDescent="0.25">
      <c r="A279" s="2">
        <f>Data!A277:A3478</f>
        <v>43198</v>
      </c>
      <c r="B279" s="20">
        <f>INDEX(Data!A277:X3870,1,MATCH('Curve Analysis'!B$3, Data!A$1:X$1,FALSE))</f>
        <v>2.88</v>
      </c>
      <c r="C279" s="15">
        <f>INDEX(Data!A277:X3870,1,MATCH('Curve Analysis'!C$3, Data!A$1:X$1,FALSE))</f>
        <v>2.1760000000000002</v>
      </c>
      <c r="D279">
        <f t="shared" si="4"/>
        <v>0.70399999999999974</v>
      </c>
    </row>
    <row r="280" spans="1:4" x14ac:dyDescent="0.25">
      <c r="A280" s="2">
        <f>Data!A278:A3479</f>
        <v>43191</v>
      </c>
      <c r="B280" s="20">
        <f>INDEX(Data!A278:X3871,1,MATCH('Curve Analysis'!B$3, Data!A$1:X$1,FALSE))</f>
        <v>2.8039999999999998</v>
      </c>
      <c r="C280" s="15">
        <f>INDEX(Data!A278:X3871,1,MATCH('Curve Analysis'!C$3, Data!A$1:X$1,FALSE))</f>
        <v>2.0979999999999999</v>
      </c>
      <c r="D280">
        <f t="shared" si="4"/>
        <v>0.70599999999999996</v>
      </c>
    </row>
    <row r="281" spans="1:4" x14ac:dyDescent="0.25">
      <c r="A281" s="2">
        <f>Data!A279:A3480</f>
        <v>43184</v>
      </c>
      <c r="B281" s="20">
        <f>INDEX(Data!A279:X3872,1,MATCH('Curve Analysis'!B$3, Data!A$1:X$1,FALSE))</f>
        <v>2.782</v>
      </c>
      <c r="C281" s="15">
        <f>INDEX(Data!A279:X3872,1,MATCH('Curve Analysis'!C$3, Data!A$1:X$1,FALSE))</f>
        <v>2.0739999999999998</v>
      </c>
      <c r="D281">
        <f t="shared" si="4"/>
        <v>0.70800000000000018</v>
      </c>
    </row>
    <row r="282" spans="1:4" x14ac:dyDescent="0.25">
      <c r="A282" s="2">
        <f>Data!A280:A3481</f>
        <v>43177</v>
      </c>
      <c r="B282" s="20">
        <f>INDEX(Data!A280:X3873,1,MATCH('Curve Analysis'!B$3, Data!A$1:X$1,FALSE))</f>
        <v>2.7850000000000001</v>
      </c>
      <c r="C282" s="15">
        <f>INDEX(Data!A280:X3873,1,MATCH('Curve Analysis'!C$3, Data!A$1:X$1,FALSE))</f>
        <v>2.0924999999999998</v>
      </c>
      <c r="D282">
        <f t="shared" si="4"/>
        <v>0.69250000000000034</v>
      </c>
    </row>
    <row r="283" spans="1:4" x14ac:dyDescent="0.25">
      <c r="A283" s="2">
        <f>Data!A281:A3482</f>
        <v>43170</v>
      </c>
      <c r="B283" s="20">
        <f>INDEX(Data!A281:X3874,1,MATCH('Curve Analysis'!B$3, Data!A$1:X$1,FALSE))</f>
        <v>2.8559999999999999</v>
      </c>
      <c r="C283" s="15">
        <f>INDEX(Data!A281:X3874,1,MATCH('Curve Analysis'!C$3, Data!A$1:X$1,FALSE))</f>
        <v>2.0619999999999998</v>
      </c>
      <c r="D283">
        <f t="shared" si="4"/>
        <v>0.79400000000000004</v>
      </c>
    </row>
    <row r="284" spans="1:4" x14ac:dyDescent="0.25">
      <c r="A284" s="2">
        <f>Data!A282:A3483</f>
        <v>43163</v>
      </c>
      <c r="B284" s="20">
        <f>INDEX(Data!A282:X3875,1,MATCH('Curve Analysis'!B$3, Data!A$1:X$1,FALSE))</f>
        <v>2.8380000000000001</v>
      </c>
      <c r="C284" s="15">
        <f>INDEX(Data!A282:X3875,1,MATCH('Curve Analysis'!C$3, Data!A$1:X$1,FALSE))</f>
        <v>2.056</v>
      </c>
      <c r="D284">
        <f t="shared" si="4"/>
        <v>0.78200000000000003</v>
      </c>
    </row>
    <row r="285" spans="1:4" x14ac:dyDescent="0.25">
      <c r="A285" s="2">
        <f>Data!A283:A3484</f>
        <v>43156</v>
      </c>
      <c r="B285" s="20">
        <f>INDEX(Data!A283:X3876,1,MATCH('Curve Analysis'!B$3, Data!A$1:X$1,FALSE))</f>
        <v>2.8820000000000001</v>
      </c>
      <c r="C285" s="15">
        <f>INDEX(Data!A283:X3876,1,MATCH('Curve Analysis'!C$3, Data!A$1:X$1,FALSE))</f>
        <v>2.0499999999999998</v>
      </c>
      <c r="D285">
        <f t="shared" si="4"/>
        <v>0.83200000000000029</v>
      </c>
    </row>
    <row r="286" spans="1:4" x14ac:dyDescent="0.25">
      <c r="A286" s="2">
        <f>Data!A284:A3485</f>
        <v>43149</v>
      </c>
      <c r="B286" s="20">
        <f>INDEX(Data!A284:X3877,1,MATCH('Curve Analysis'!B$3, Data!A$1:X$1,FALSE))</f>
        <v>2.86</v>
      </c>
      <c r="C286" s="15">
        <f>INDEX(Data!A284:X3877,1,MATCH('Curve Analysis'!C$3, Data!A$1:X$1,FALSE))</f>
        <v>2.0579999999999998</v>
      </c>
      <c r="D286">
        <f t="shared" si="4"/>
        <v>0.80200000000000005</v>
      </c>
    </row>
    <row r="287" spans="1:4" x14ac:dyDescent="0.25">
      <c r="A287" s="2">
        <f>Data!A285:A3486</f>
        <v>43142</v>
      </c>
      <c r="B287" s="20">
        <f>INDEX(Data!A285:X3878,1,MATCH('Curve Analysis'!B$3, Data!A$1:X$1,FALSE))</f>
        <v>2.9049999999999998</v>
      </c>
      <c r="C287" s="15">
        <f>INDEX(Data!A285:X3878,1,MATCH('Curve Analysis'!C$3, Data!A$1:X$1,FALSE))</f>
        <v>2.02</v>
      </c>
      <c r="D287">
        <f t="shared" si="4"/>
        <v>0.88499999999999979</v>
      </c>
    </row>
    <row r="288" spans="1:4" x14ac:dyDescent="0.25">
      <c r="A288" s="2">
        <f>Data!A286:A3487</f>
        <v>43135</v>
      </c>
      <c r="B288" s="20">
        <f>INDEX(Data!A286:X3879,1,MATCH('Curve Analysis'!B$3, Data!A$1:X$1,FALSE))</f>
        <v>2.8740000000000001</v>
      </c>
      <c r="C288" s="15">
        <f>INDEX(Data!A286:X3879,1,MATCH('Curve Analysis'!C$3, Data!A$1:X$1,FALSE))</f>
        <v>1.97</v>
      </c>
      <c r="D288">
        <f t="shared" si="4"/>
        <v>0.90400000000000014</v>
      </c>
    </row>
    <row r="289" spans="1:4" x14ac:dyDescent="0.25">
      <c r="A289" s="2">
        <f>Data!A287:A3488</f>
        <v>43128</v>
      </c>
      <c r="B289" s="20">
        <f>INDEX(Data!A287:X3880,1,MATCH('Curve Analysis'!B$3, Data!A$1:X$1,FALSE))</f>
        <v>2.8159999999999998</v>
      </c>
      <c r="C289" s="15">
        <f>INDEX(Data!A287:X3880,1,MATCH('Curve Analysis'!C$3, Data!A$1:X$1,FALSE))</f>
        <v>1.8859999999999999</v>
      </c>
      <c r="D289">
        <f t="shared" si="4"/>
        <v>0.92999999999999994</v>
      </c>
    </row>
    <row r="290" spans="1:4" x14ac:dyDescent="0.25">
      <c r="A290" s="2">
        <f>Data!A288:A3489</f>
        <v>43121</v>
      </c>
      <c r="B290" s="20">
        <f>INDEX(Data!A288:X3881,1,MATCH('Curve Analysis'!B$3, Data!A$1:X$1,FALSE))</f>
        <v>2.754</v>
      </c>
      <c r="C290" s="15">
        <f>INDEX(Data!A288:X3881,1,MATCH('Curve Analysis'!C$3, Data!A$1:X$1,FALSE))</f>
        <v>1.87</v>
      </c>
      <c r="D290">
        <f t="shared" si="4"/>
        <v>0.8839999999999999</v>
      </c>
    </row>
    <row r="291" spans="1:4" x14ac:dyDescent="0.25">
      <c r="A291" s="2">
        <f>Data!A289:A3490</f>
        <v>43114</v>
      </c>
      <c r="B291" s="20">
        <f>INDEX(Data!A289:X3882,1,MATCH('Curve Analysis'!B$3, Data!A$1:X$1,FALSE))</f>
        <v>2.6459999999999999</v>
      </c>
      <c r="C291" s="15">
        <f>INDEX(Data!A289:X3882,1,MATCH('Curve Analysis'!C$3, Data!A$1:X$1,FALSE))</f>
        <v>1.792</v>
      </c>
      <c r="D291">
        <f t="shared" si="4"/>
        <v>0.85399999999999987</v>
      </c>
    </row>
    <row r="292" spans="1:4" x14ac:dyDescent="0.25">
      <c r="A292" s="2">
        <f>Data!A290:A3491</f>
        <v>43107</v>
      </c>
      <c r="B292" s="20">
        <f>INDEX(Data!A290:X3883,1,MATCH('Curve Analysis'!B$3, Data!A$1:X$1,FALSE))</f>
        <v>2.5924999999999998</v>
      </c>
      <c r="C292" s="15">
        <f>INDEX(Data!A290:X3883,1,MATCH('Curve Analysis'!C$3, Data!A$1:X$1,FALSE))</f>
        <v>1.79</v>
      </c>
      <c r="D292">
        <f t="shared" si="4"/>
        <v>0.80249999999999977</v>
      </c>
    </row>
    <row r="293" spans="1:4" x14ac:dyDescent="0.25">
      <c r="A293" s="2">
        <f>Data!A291:A3492</f>
        <v>43100</v>
      </c>
      <c r="B293" s="20">
        <f>INDEX(Data!A291:X3884,1,MATCH('Curve Analysis'!B$3, Data!A$1:X$1,FALSE))</f>
        <v>2.536</v>
      </c>
      <c r="C293" s="15">
        <f>INDEX(Data!A291:X3884,1,MATCH('Curve Analysis'!C$3, Data!A$1:X$1,FALSE))</f>
        <v>1.78</v>
      </c>
      <c r="D293">
        <f t="shared" si="4"/>
        <v>0.75600000000000001</v>
      </c>
    </row>
    <row r="294" spans="1:4" x14ac:dyDescent="0.25">
      <c r="A294" s="2">
        <f>Data!A292:A3493</f>
        <v>43093</v>
      </c>
      <c r="B294" s="20">
        <f>INDEX(Data!A292:X3885,1,MATCH('Curve Analysis'!B$3, Data!A$1:X$1,FALSE))</f>
        <v>2.4575</v>
      </c>
      <c r="C294" s="15">
        <f>INDEX(Data!A292:X3885,1,MATCH('Curve Analysis'!C$3, Data!A$1:X$1,FALSE))</f>
        <v>1.8149999999999999</v>
      </c>
      <c r="D294">
        <f t="shared" si="4"/>
        <v>0.64250000000000007</v>
      </c>
    </row>
    <row r="295" spans="1:4" x14ac:dyDescent="0.25">
      <c r="A295" s="2">
        <f>Data!A293:A3494</f>
        <v>43086</v>
      </c>
      <c r="B295" s="20">
        <f>INDEX(Data!A293:X3886,1,MATCH('Curve Analysis'!B$3, Data!A$1:X$1,FALSE))</f>
        <v>2.4300000000000002</v>
      </c>
      <c r="C295" s="15">
        <f>INDEX(Data!A293:X3886,1,MATCH('Curve Analysis'!C$3, Data!A$1:X$1,FALSE))</f>
        <v>1.7549999999999999</v>
      </c>
      <c r="D295">
        <f t="shared" si="4"/>
        <v>0.67500000000000027</v>
      </c>
    </row>
    <row r="296" spans="1:4" x14ac:dyDescent="0.25">
      <c r="A296" s="2">
        <f>Data!A294:A3495</f>
        <v>43079</v>
      </c>
      <c r="B296" s="20">
        <f>INDEX(Data!A294:X3887,1,MATCH('Curve Analysis'!B$3, Data!A$1:X$1,FALSE))</f>
        <v>2.46</v>
      </c>
      <c r="C296" s="15">
        <f>INDEX(Data!A294:X3887,1,MATCH('Curve Analysis'!C$3, Data!A$1:X$1,FALSE))</f>
        <v>1.718</v>
      </c>
      <c r="D296">
        <f t="shared" si="4"/>
        <v>0.74199999999999999</v>
      </c>
    </row>
    <row r="297" spans="1:4" x14ac:dyDescent="0.25">
      <c r="A297" s="2">
        <f>Data!A295:A3496</f>
        <v>43072</v>
      </c>
      <c r="B297" s="20">
        <f>INDEX(Data!A295:X3888,1,MATCH('Curve Analysis'!B$3, Data!A$1:X$1,FALSE))</f>
        <v>2.37</v>
      </c>
      <c r="C297" s="15">
        <f>INDEX(Data!A295:X3888,1,MATCH('Curve Analysis'!C$3, Data!A$1:X$1,FALSE))</f>
        <v>1.696</v>
      </c>
      <c r="D297">
        <f t="shared" si="4"/>
        <v>0.67400000000000015</v>
      </c>
    </row>
    <row r="298" spans="1:4" x14ac:dyDescent="0.25">
      <c r="A298" s="2">
        <f>Data!A296:A3497</f>
        <v>43065</v>
      </c>
      <c r="B298" s="20">
        <f>INDEX(Data!A296:X3889,1,MATCH('Curve Analysis'!B$3, Data!A$1:X$1,FALSE))</f>
        <v>2.3620000000000001</v>
      </c>
      <c r="C298" s="15">
        <f>INDEX(Data!A296:X3889,1,MATCH('Curve Analysis'!C$3, Data!A$1:X$1,FALSE))</f>
        <v>1.66</v>
      </c>
      <c r="D298">
        <f t="shared" si="4"/>
        <v>0.70200000000000018</v>
      </c>
    </row>
    <row r="299" spans="1:4" x14ac:dyDescent="0.25">
      <c r="A299" s="2">
        <f>Data!A297:A3498</f>
        <v>43058</v>
      </c>
      <c r="B299" s="20">
        <f>INDEX(Data!A297:X3890,1,MATCH('Curve Analysis'!B$3, Data!A$1:X$1,FALSE))</f>
        <v>2.3639999999999999</v>
      </c>
      <c r="C299" s="15">
        <f>INDEX(Data!A297:X3890,1,MATCH('Curve Analysis'!C$3, Data!A$1:X$1,FALSE))</f>
        <v>1.6160000000000001</v>
      </c>
      <c r="D299">
        <f t="shared" si="4"/>
        <v>0.74799999999999978</v>
      </c>
    </row>
    <row r="300" spans="1:4" x14ac:dyDescent="0.25">
      <c r="A300" s="2">
        <f>Data!A298:A3499</f>
        <v>43051</v>
      </c>
      <c r="B300" s="20">
        <f>INDEX(Data!A298:X3891,1,MATCH('Curve Analysis'!B$3, Data!A$1:X$1,FALSE))</f>
        <v>2.3475000000000001</v>
      </c>
      <c r="C300" s="15">
        <f>INDEX(Data!A298:X3891,1,MATCH('Curve Analysis'!C$3, Data!A$1:X$1,FALSE))</f>
        <v>1.615</v>
      </c>
      <c r="D300">
        <f t="shared" si="4"/>
        <v>0.73250000000000015</v>
      </c>
    </row>
    <row r="301" spans="1:4" x14ac:dyDescent="0.25">
      <c r="A301" s="2">
        <f>Data!A299:A3500</f>
        <v>43044</v>
      </c>
      <c r="B301" s="20">
        <f>INDEX(Data!A299:X3892,1,MATCH('Curve Analysis'!B$3, Data!A$1:X$1,FALSE))</f>
        <v>2.3660000000000001</v>
      </c>
      <c r="C301" s="15">
        <f>INDEX(Data!A299:X3892,1,MATCH('Curve Analysis'!C$3, Data!A$1:X$1,FALSE))</f>
        <v>1.5680000000000001</v>
      </c>
      <c r="D301">
        <f t="shared" si="4"/>
        <v>0.79800000000000004</v>
      </c>
    </row>
    <row r="302" spans="1:4" x14ac:dyDescent="0.25">
      <c r="A302" s="2">
        <f>Data!A300:A3501</f>
        <v>43037</v>
      </c>
      <c r="B302" s="20">
        <f>INDEX(Data!A300:X3893,1,MATCH('Curve Analysis'!B$3, Data!A$1:X$1,FALSE))</f>
        <v>2.3380000000000001</v>
      </c>
      <c r="C302" s="15">
        <f>INDEX(Data!A300:X3893,1,MATCH('Curve Analysis'!C$3, Data!A$1:X$1,FALSE))</f>
        <v>1.518</v>
      </c>
      <c r="D302">
        <f t="shared" si="4"/>
        <v>0.82000000000000006</v>
      </c>
    </row>
    <row r="303" spans="1:4" x14ac:dyDescent="0.25">
      <c r="A303" s="2">
        <f>Data!A301:A3502</f>
        <v>43030</v>
      </c>
      <c r="B303" s="20">
        <f>INDEX(Data!A301:X3894,1,MATCH('Curve Analysis'!B$3, Data!A$1:X$1,FALSE))</f>
        <v>2.3620000000000001</v>
      </c>
      <c r="C303" s="15">
        <f>INDEX(Data!A301:X3894,1,MATCH('Curve Analysis'!C$3, Data!A$1:X$1,FALSE))</f>
        <v>1.452</v>
      </c>
      <c r="D303">
        <f t="shared" si="4"/>
        <v>0.91000000000000014</v>
      </c>
    </row>
    <row r="304" spans="1:4" x14ac:dyDescent="0.25">
      <c r="A304" s="2">
        <f>Data!A302:A3503</f>
        <v>43023</v>
      </c>
      <c r="B304" s="20">
        <f>INDEX(Data!A302:X3895,1,MATCH('Curve Analysis'!B$3, Data!A$1:X$1,FALSE))</f>
        <v>2.4239999999999999</v>
      </c>
      <c r="C304" s="15">
        <f>INDEX(Data!A302:X3895,1,MATCH('Curve Analysis'!C$3, Data!A$1:X$1,FALSE))</f>
        <v>1.4259999999999999</v>
      </c>
      <c r="D304">
        <f t="shared" si="4"/>
        <v>0.998</v>
      </c>
    </row>
    <row r="305" spans="1:4" x14ac:dyDescent="0.25">
      <c r="A305" s="2">
        <f>Data!A303:A3504</f>
        <v>43016</v>
      </c>
      <c r="B305" s="20">
        <f>INDEX(Data!A303:X3896,1,MATCH('Curve Analysis'!B$3, Data!A$1:X$1,FALSE))</f>
        <v>2.3319999999999999</v>
      </c>
      <c r="C305" s="15">
        <f>INDEX(Data!A303:X3896,1,MATCH('Curve Analysis'!C$3, Data!A$1:X$1,FALSE))</f>
        <v>1.4179999999999999</v>
      </c>
      <c r="D305">
        <f t="shared" si="4"/>
        <v>0.91399999999999992</v>
      </c>
    </row>
    <row r="306" spans="1:4" x14ac:dyDescent="0.25">
      <c r="A306" s="2">
        <f>Data!A304:A3505</f>
        <v>43009</v>
      </c>
      <c r="B306" s="20">
        <f>INDEX(Data!A304:X3897,1,MATCH('Curve Analysis'!B$3, Data!A$1:X$1,FALSE))</f>
        <v>2.3275000000000001</v>
      </c>
      <c r="C306" s="15">
        <f>INDEX(Data!A304:X3897,1,MATCH('Curve Analysis'!C$3, Data!A$1:X$1,FALSE))</f>
        <v>1.405</v>
      </c>
      <c r="D306">
        <f t="shared" si="4"/>
        <v>0.9225000000000001</v>
      </c>
    </row>
    <row r="307" spans="1:4" x14ac:dyDescent="0.25">
      <c r="A307" s="2">
        <f>Data!A305:A3506</f>
        <v>43002</v>
      </c>
      <c r="B307" s="20">
        <f>INDEX(Data!A305:X3898,1,MATCH('Curve Analysis'!B$3, Data!A$1:X$1,FALSE))</f>
        <v>2.3439999999999999</v>
      </c>
      <c r="C307" s="15">
        <f>INDEX(Data!A305:X3898,1,MATCH('Curve Analysis'!C$3, Data!A$1:X$1,FALSE))</f>
        <v>1.3320000000000001</v>
      </c>
      <c r="D307">
        <f t="shared" si="4"/>
        <v>1.0119999999999998</v>
      </c>
    </row>
    <row r="308" spans="1:4" x14ac:dyDescent="0.25">
      <c r="A308" s="2">
        <f>Data!A306:A3507</f>
        <v>42995</v>
      </c>
      <c r="B308" s="20">
        <f>INDEX(Data!A306:X3899,1,MATCH('Curve Analysis'!B$3, Data!A$1:X$1,FALSE))</f>
        <v>2.282</v>
      </c>
      <c r="C308" s="15">
        <f>INDEX(Data!A306:X3899,1,MATCH('Curve Analysis'!C$3, Data!A$1:X$1,FALSE))</f>
        <v>1.3120000000000001</v>
      </c>
      <c r="D308">
        <f t="shared" si="4"/>
        <v>0.97</v>
      </c>
    </row>
    <row r="309" spans="1:4" x14ac:dyDescent="0.25">
      <c r="A309" s="2">
        <f>Data!A307:A3508</f>
        <v>42988</v>
      </c>
      <c r="B309" s="20">
        <f>INDEX(Data!A307:X3900,1,MATCH('Curve Analysis'!B$3, Data!A$1:X$1,FALSE))</f>
        <v>2.2559999999999998</v>
      </c>
      <c r="C309" s="15">
        <f>INDEX(Data!A307:X3900,1,MATCH('Curve Analysis'!C$3, Data!A$1:X$1,FALSE))</f>
        <v>1.3080000000000001</v>
      </c>
      <c r="D309">
        <f t="shared" si="4"/>
        <v>0.94799999999999973</v>
      </c>
    </row>
    <row r="310" spans="1:4" x14ac:dyDescent="0.25">
      <c r="A310" s="2">
        <f>Data!A308:A3509</f>
        <v>42981</v>
      </c>
      <c r="B310" s="20">
        <f>INDEX(Data!A308:X3901,1,MATCH('Curve Analysis'!B$3, Data!A$1:X$1,FALSE))</f>
        <v>2.1819999999999999</v>
      </c>
      <c r="C310" s="15">
        <f>INDEX(Data!A308:X3901,1,MATCH('Curve Analysis'!C$3, Data!A$1:X$1,FALSE))</f>
        <v>1.272</v>
      </c>
      <c r="D310">
        <f t="shared" si="4"/>
        <v>0.90999999999999992</v>
      </c>
    </row>
    <row r="311" spans="1:4" x14ac:dyDescent="0.25">
      <c r="A311" s="2">
        <f>Data!A309:A3510</f>
        <v>42974</v>
      </c>
      <c r="B311" s="20">
        <f>INDEX(Data!A309:X3902,1,MATCH('Curve Analysis'!B$3, Data!A$1:X$1,FALSE))</f>
        <v>2.0699999999999998</v>
      </c>
      <c r="C311" s="15">
        <f>INDEX(Data!A309:X3902,1,MATCH('Curve Analysis'!C$3, Data!A$1:X$1,FALSE))</f>
        <v>1.2250000000000001</v>
      </c>
      <c r="D311">
        <f t="shared" si="4"/>
        <v>0.84499999999999975</v>
      </c>
    </row>
    <row r="312" spans="1:4" x14ac:dyDescent="0.25">
      <c r="A312" s="2">
        <f>Data!A310:A3511</f>
        <v>42967</v>
      </c>
      <c r="B312" s="20">
        <f>INDEX(Data!A310:X3903,1,MATCH('Curve Analysis'!B$3, Data!A$1:X$1,FALSE))</f>
        <v>2.1440000000000001</v>
      </c>
      <c r="C312" s="15">
        <f>INDEX(Data!A310:X3903,1,MATCH('Curve Analysis'!C$3, Data!A$1:X$1,FALSE))</f>
        <v>1.234</v>
      </c>
      <c r="D312">
        <f t="shared" si="4"/>
        <v>0.91000000000000014</v>
      </c>
    </row>
    <row r="313" spans="1:4" x14ac:dyDescent="0.25">
      <c r="A313" s="2">
        <f>Data!A311:A3512</f>
        <v>42960</v>
      </c>
      <c r="B313" s="20">
        <f>INDEX(Data!A311:X3904,1,MATCH('Curve Analysis'!B$3, Data!A$1:X$1,FALSE))</f>
        <v>2.1859999999999999</v>
      </c>
      <c r="C313" s="15">
        <f>INDEX(Data!A311:X3904,1,MATCH('Curve Analysis'!C$3, Data!A$1:X$1,FALSE))</f>
        <v>1.23</v>
      </c>
      <c r="D313">
        <f t="shared" si="4"/>
        <v>0.95599999999999996</v>
      </c>
    </row>
    <row r="314" spans="1:4" x14ac:dyDescent="0.25">
      <c r="A314" s="2">
        <f>Data!A312:A3513</f>
        <v>42953</v>
      </c>
      <c r="B314" s="20">
        <f>INDEX(Data!A312:X3905,1,MATCH('Curve Analysis'!B$3, Data!A$1:X$1,FALSE))</f>
        <v>2.2200000000000002</v>
      </c>
      <c r="C314" s="15">
        <f>INDEX(Data!A312:X3905,1,MATCH('Curve Analysis'!C$3, Data!A$1:X$1,FALSE))</f>
        <v>1.236</v>
      </c>
      <c r="D314">
        <f t="shared" si="4"/>
        <v>0.98400000000000021</v>
      </c>
    </row>
    <row r="315" spans="1:4" x14ac:dyDescent="0.25">
      <c r="A315" s="2">
        <f>Data!A313:A3514</f>
        <v>42946</v>
      </c>
      <c r="B315" s="20">
        <f>INDEX(Data!A313:X3906,1,MATCH('Curve Analysis'!B$3, Data!A$1:X$1,FALSE))</f>
        <v>2.2360000000000002</v>
      </c>
      <c r="C315" s="15">
        <f>INDEX(Data!A313:X3906,1,MATCH('Curve Analysis'!C$3, Data!A$1:X$1,FALSE))</f>
        <v>1.22</v>
      </c>
      <c r="D315">
        <f t="shared" si="4"/>
        <v>1.0160000000000002</v>
      </c>
    </row>
    <row r="316" spans="1:4" x14ac:dyDescent="0.25">
      <c r="A316" s="2">
        <f>Data!A314:A3515</f>
        <v>42939</v>
      </c>
      <c r="B316" s="20">
        <f>INDEX(Data!A314:X3907,1,MATCH('Curve Analysis'!B$3, Data!A$1:X$1,FALSE))</f>
        <v>2.2679999999999998</v>
      </c>
      <c r="C316" s="15">
        <f>INDEX(Data!A314:X3907,1,MATCH('Curve Analysis'!C$3, Data!A$1:X$1,FALSE))</f>
        <v>1.228</v>
      </c>
      <c r="D316">
        <f t="shared" si="4"/>
        <v>1.0399999999999998</v>
      </c>
    </row>
    <row r="317" spans="1:4" x14ac:dyDescent="0.25">
      <c r="A317" s="2">
        <f>Data!A315:A3516</f>
        <v>42932</v>
      </c>
      <c r="B317" s="20">
        <f>INDEX(Data!A315:X3908,1,MATCH('Curve Analysis'!B$3, Data!A$1:X$1,FALSE))</f>
        <v>2.2999999999999998</v>
      </c>
      <c r="C317" s="15">
        <f>INDEX(Data!A315:X3908,1,MATCH('Curve Analysis'!C$3, Data!A$1:X$1,FALSE))</f>
        <v>1.228</v>
      </c>
      <c r="D317">
        <f t="shared" si="4"/>
        <v>1.0719999999999998</v>
      </c>
    </row>
    <row r="318" spans="1:4" x14ac:dyDescent="0.25">
      <c r="A318" s="2">
        <f>Data!A316:A3517</f>
        <v>42925</v>
      </c>
      <c r="B318" s="20">
        <f>INDEX(Data!A316:X3909,1,MATCH('Curve Analysis'!B$3, Data!A$1:X$1,FALSE))</f>
        <v>2.2719999999999998</v>
      </c>
      <c r="C318" s="15">
        <f>INDEX(Data!A316:X3909,1,MATCH('Curve Analysis'!C$3, Data!A$1:X$1,FALSE))</f>
        <v>1.216</v>
      </c>
      <c r="D318">
        <f t="shared" si="4"/>
        <v>1.0559999999999998</v>
      </c>
    </row>
    <row r="319" spans="1:4" x14ac:dyDescent="0.25">
      <c r="A319" s="2">
        <f>Data!A317:A3518</f>
        <v>42918</v>
      </c>
      <c r="B319" s="20">
        <f>INDEX(Data!A317:X3910,1,MATCH('Curve Analysis'!B$3, Data!A$1:X$1,FALSE))</f>
        <v>2.3519999999999999</v>
      </c>
      <c r="C319" s="15">
        <f>INDEX(Data!A317:X3910,1,MATCH('Curve Analysis'!C$3, Data!A$1:X$1,FALSE))</f>
        <v>1.218</v>
      </c>
      <c r="D319">
        <f t="shared" si="4"/>
        <v>1.1339999999999999</v>
      </c>
    </row>
    <row r="320" spans="1:4" x14ac:dyDescent="0.25">
      <c r="A320" s="2">
        <f>Data!A318:A3519</f>
        <v>42911</v>
      </c>
      <c r="B320" s="20">
        <f>INDEX(Data!A318:X3911,1,MATCH('Curve Analysis'!B$3, Data!A$1:X$1,FALSE))</f>
        <v>2.36</v>
      </c>
      <c r="C320" s="15">
        <f>INDEX(Data!A318:X3911,1,MATCH('Curve Analysis'!C$3, Data!A$1:X$1,FALSE))</f>
        <v>1.2324999999999999</v>
      </c>
      <c r="D320">
        <f t="shared" si="4"/>
        <v>1.1274999999999999</v>
      </c>
    </row>
    <row r="321" spans="1:4" x14ac:dyDescent="0.25">
      <c r="A321" s="2">
        <f>Data!A319:A3520</f>
        <v>42904</v>
      </c>
      <c r="B321" s="20">
        <f>INDEX(Data!A319:X3912,1,MATCH('Curve Analysis'!B$3, Data!A$1:X$1,FALSE))</f>
        <v>2.23</v>
      </c>
      <c r="C321" s="15">
        <f>INDEX(Data!A319:X3912,1,MATCH('Curve Analysis'!C$3, Data!A$1:X$1,FALSE))</f>
        <v>1.22</v>
      </c>
      <c r="D321">
        <f t="shared" si="4"/>
        <v>1.01</v>
      </c>
    </row>
    <row r="322" spans="1:4" x14ac:dyDescent="0.25">
      <c r="A322" s="2">
        <f>Data!A320:A3521</f>
        <v>42897</v>
      </c>
      <c r="B322" s="20">
        <f>INDEX(Data!A320:X3913,1,MATCH('Curve Analysis'!B$3, Data!A$1:X$1,FALSE))</f>
        <v>2.1619999999999999</v>
      </c>
      <c r="C322" s="15">
        <f>INDEX(Data!A320:X3913,1,MATCH('Curve Analysis'!C$3, Data!A$1:X$1,FALSE))</f>
        <v>1.218</v>
      </c>
      <c r="D322">
        <f t="shared" si="4"/>
        <v>0.94399999999999995</v>
      </c>
    </row>
    <row r="323" spans="1:4" x14ac:dyDescent="0.25">
      <c r="A323" s="2">
        <f>Data!A321:A3522</f>
        <v>42890</v>
      </c>
      <c r="B323" s="20">
        <f>INDEX(Data!A321:X3914,1,MATCH('Curve Analysis'!B$3, Data!A$1:X$1,FALSE))</f>
        <v>2.1779999999999999</v>
      </c>
      <c r="C323" s="15">
        <f>INDEX(Data!A321:X3914,1,MATCH('Curve Analysis'!C$3, Data!A$1:X$1,FALSE))</f>
        <v>1.206</v>
      </c>
      <c r="D323">
        <f t="shared" si="4"/>
        <v>0.97199999999999998</v>
      </c>
    </row>
    <row r="324" spans="1:4" x14ac:dyDescent="0.25">
      <c r="A324" s="2">
        <f>Data!A322:A3523</f>
        <v>42883</v>
      </c>
      <c r="B324" s="20">
        <f>INDEX(Data!A322:X3915,1,MATCH('Curve Analysis'!B$3, Data!A$1:X$1,FALSE))</f>
        <v>2.1800000000000002</v>
      </c>
      <c r="C324" s="15">
        <f>INDEX(Data!A322:X3915,1,MATCH('Curve Analysis'!C$3, Data!A$1:X$1,FALSE))</f>
        <v>1.1759999999999999</v>
      </c>
      <c r="D324">
        <f t="shared" si="4"/>
        <v>1.0040000000000002</v>
      </c>
    </row>
    <row r="325" spans="1:4" x14ac:dyDescent="0.25">
      <c r="A325" s="2">
        <f>Data!A323:A3524</f>
        <v>42876</v>
      </c>
      <c r="B325" s="20">
        <f>INDEX(Data!A323:X3916,1,MATCH('Curve Analysis'!B$3, Data!A$1:X$1,FALSE))</f>
        <v>2.1949999999999998</v>
      </c>
      <c r="C325" s="15">
        <f>INDEX(Data!A323:X3916,1,MATCH('Curve Analysis'!C$3, Data!A$1:X$1,FALSE))</f>
        <v>1.1625000000000001</v>
      </c>
      <c r="D325">
        <f t="shared" ref="D325:D388" si="5">B325-C325</f>
        <v>1.0324999999999998</v>
      </c>
    </row>
    <row r="326" spans="1:4" x14ac:dyDescent="0.25">
      <c r="A326" s="2">
        <f>Data!A324:A3525</f>
        <v>42869</v>
      </c>
      <c r="B326" s="20">
        <f>INDEX(Data!A324:X3917,1,MATCH('Curve Analysis'!B$3, Data!A$1:X$1,FALSE))</f>
        <v>2.2599999999999998</v>
      </c>
      <c r="C326" s="15">
        <f>INDEX(Data!A324:X3917,1,MATCH('Curve Analysis'!C$3, Data!A$1:X$1,FALSE))</f>
        <v>1.1539999999999999</v>
      </c>
      <c r="D326">
        <f t="shared" si="5"/>
        <v>1.1059999999999999</v>
      </c>
    </row>
    <row r="327" spans="1:4" x14ac:dyDescent="0.25">
      <c r="A327" s="2">
        <f>Data!A325:A3526</f>
        <v>42862</v>
      </c>
      <c r="B327" s="20">
        <f>INDEX(Data!A325:X3918,1,MATCH('Curve Analysis'!B$3, Data!A$1:X$1,FALSE))</f>
        <v>2.27</v>
      </c>
      <c r="C327" s="15">
        <f>INDEX(Data!A325:X3918,1,MATCH('Curve Analysis'!C$3, Data!A$1:X$1,FALSE))</f>
        <v>1.0980000000000001</v>
      </c>
      <c r="D327">
        <f t="shared" si="5"/>
        <v>1.1719999999999999</v>
      </c>
    </row>
    <row r="328" spans="1:4" x14ac:dyDescent="0.25">
      <c r="A328" s="2">
        <f>Data!A326:A3527</f>
        <v>42855</v>
      </c>
      <c r="B328" s="20">
        <f>INDEX(Data!A326:X3919,1,MATCH('Curve Analysis'!B$3, Data!A$1:X$1,FALSE))</f>
        <v>2.3879999999999999</v>
      </c>
      <c r="C328" s="15">
        <f>INDEX(Data!A326:X3919,1,MATCH('Curve Analysis'!C$3, Data!A$1:X$1,FALSE))</f>
        <v>1.1259999999999999</v>
      </c>
      <c r="D328">
        <f t="shared" si="5"/>
        <v>1.262</v>
      </c>
    </row>
    <row r="329" spans="1:4" x14ac:dyDescent="0.25">
      <c r="A329" s="2">
        <f>Data!A327:A3528</f>
        <v>42848</v>
      </c>
      <c r="B329" s="20">
        <f>INDEX(Data!A327:X3920,1,MATCH('Curve Analysis'!B$3, Data!A$1:X$1,FALSE))</f>
        <v>2.3340000000000001</v>
      </c>
      <c r="C329" s="15">
        <f>INDEX(Data!A327:X3920,1,MATCH('Curve Analysis'!C$3, Data!A$1:X$1,FALSE))</f>
        <v>1.0960000000000001</v>
      </c>
      <c r="D329">
        <f t="shared" si="5"/>
        <v>1.238</v>
      </c>
    </row>
    <row r="330" spans="1:4" x14ac:dyDescent="0.25">
      <c r="A330" s="2">
        <f>Data!A328:A3529</f>
        <v>42841</v>
      </c>
      <c r="B330" s="20">
        <f>INDEX(Data!A328:X3921,1,MATCH('Curve Analysis'!B$3, Data!A$1:X$1,FALSE))</f>
        <v>2.3079999999999998</v>
      </c>
      <c r="C330" s="15">
        <f>INDEX(Data!A328:X3921,1,MATCH('Curve Analysis'!C$3, Data!A$1:X$1,FALSE))</f>
        <v>1.0640000000000001</v>
      </c>
      <c r="D330">
        <f t="shared" si="5"/>
        <v>1.2439999999999998</v>
      </c>
    </row>
    <row r="331" spans="1:4" x14ac:dyDescent="0.25">
      <c r="A331" s="2">
        <f>Data!A329:A3530</f>
        <v>42834</v>
      </c>
      <c r="B331" s="20">
        <f>INDEX(Data!A329:X3922,1,MATCH('Curve Analysis'!B$3, Data!A$1:X$1,FALSE))</f>
        <v>2.226</v>
      </c>
      <c r="C331" s="15">
        <f>INDEX(Data!A329:X3922,1,MATCH('Curve Analysis'!C$3, Data!A$1:X$1,FALSE))</f>
        <v>1.016</v>
      </c>
      <c r="D331">
        <f t="shared" si="5"/>
        <v>1.21</v>
      </c>
    </row>
    <row r="332" spans="1:4" x14ac:dyDescent="0.25">
      <c r="A332" s="2">
        <f>Data!A330:A3531</f>
        <v>42827</v>
      </c>
      <c r="B332" s="20">
        <f>INDEX(Data!A330:X3923,1,MATCH('Curve Analysis'!B$3, Data!A$1:X$1,FALSE))</f>
        <v>2.3025000000000002</v>
      </c>
      <c r="C332" s="15">
        <f>INDEX(Data!A330:X3923,1,MATCH('Curve Analysis'!C$3, Data!A$1:X$1,FALSE))</f>
        <v>1.0475000000000001</v>
      </c>
      <c r="D332">
        <f t="shared" si="5"/>
        <v>1.2550000000000001</v>
      </c>
    </row>
    <row r="333" spans="1:4" x14ac:dyDescent="0.25">
      <c r="A333" s="2">
        <f>Data!A331:A3532</f>
        <v>42820</v>
      </c>
      <c r="B333" s="20">
        <f>INDEX(Data!A331:X3924,1,MATCH('Curve Analysis'!B$3, Data!A$1:X$1,FALSE))</f>
        <v>2.3540000000000001</v>
      </c>
      <c r="C333" s="15">
        <f>INDEX(Data!A331:X3924,1,MATCH('Curve Analysis'!C$3, Data!A$1:X$1,FALSE))</f>
        <v>1.042</v>
      </c>
      <c r="D333">
        <f t="shared" si="5"/>
        <v>1.3120000000000001</v>
      </c>
    </row>
    <row r="334" spans="1:4" x14ac:dyDescent="0.25">
      <c r="A334" s="2">
        <f>Data!A332:A3533</f>
        <v>42813</v>
      </c>
      <c r="B334" s="20">
        <f>INDEX(Data!A332:X3925,1,MATCH('Curve Analysis'!B$3, Data!A$1:X$1,FALSE))</f>
        <v>2.4020000000000001</v>
      </c>
      <c r="C334" s="15">
        <f>INDEX(Data!A332:X3925,1,MATCH('Curve Analysis'!C$3, Data!A$1:X$1,FALSE))</f>
        <v>1.026</v>
      </c>
      <c r="D334">
        <f t="shared" si="5"/>
        <v>1.3760000000000001</v>
      </c>
    </row>
    <row r="335" spans="1:4" x14ac:dyDescent="0.25">
      <c r="A335" s="2">
        <f>Data!A333:A3534</f>
        <v>42806</v>
      </c>
      <c r="B335" s="20">
        <f>INDEX(Data!A333:X3926,1,MATCH('Curve Analysis'!B$3, Data!A$1:X$1,FALSE))</f>
        <v>2.4220000000000002</v>
      </c>
      <c r="C335" s="15">
        <f>INDEX(Data!A333:X3926,1,MATCH('Curve Analysis'!C$3, Data!A$1:X$1,FALSE))</f>
        <v>0.998</v>
      </c>
      <c r="D335">
        <f t="shared" si="5"/>
        <v>1.4240000000000002</v>
      </c>
    </row>
    <row r="336" spans="1:4" x14ac:dyDescent="0.25">
      <c r="A336" s="2">
        <f>Data!A334:A3535</f>
        <v>42799</v>
      </c>
      <c r="B336" s="20">
        <f>INDEX(Data!A334:X3927,1,MATCH('Curve Analysis'!B$3, Data!A$1:X$1,FALSE))</f>
        <v>2.552</v>
      </c>
      <c r="C336" s="15">
        <f>INDEX(Data!A334:X3927,1,MATCH('Curve Analysis'!C$3, Data!A$1:X$1,FALSE))</f>
        <v>1.03</v>
      </c>
      <c r="D336">
        <f t="shared" si="5"/>
        <v>1.522</v>
      </c>
    </row>
    <row r="337" spans="1:4" x14ac:dyDescent="0.25">
      <c r="A337" s="2">
        <f>Data!A335:A3536</f>
        <v>42792</v>
      </c>
      <c r="B337" s="20">
        <f>INDEX(Data!A335:X3928,1,MATCH('Curve Analysis'!B$3, Data!A$1:X$1,FALSE))</f>
        <v>2.552</v>
      </c>
      <c r="C337" s="15">
        <f>INDEX(Data!A335:X3928,1,MATCH('Curve Analysis'!C$3, Data!A$1:X$1,FALSE))</f>
        <v>1.018</v>
      </c>
      <c r="D337">
        <f t="shared" si="5"/>
        <v>1.534</v>
      </c>
    </row>
    <row r="338" spans="1:4" x14ac:dyDescent="0.25">
      <c r="A338" s="2">
        <f>Data!A336:A3537</f>
        <v>42785</v>
      </c>
      <c r="B338" s="20">
        <f>INDEX(Data!A336:X3929,1,MATCH('Curve Analysis'!B$3, Data!A$1:X$1,FALSE))</f>
        <v>2.4319999999999999</v>
      </c>
      <c r="C338" s="15">
        <f>INDEX(Data!A336:X3929,1,MATCH('Curve Analysis'!C$3, Data!A$1:X$1,FALSE))</f>
        <v>0.91400000000000003</v>
      </c>
      <c r="D338">
        <f t="shared" si="5"/>
        <v>1.5179999999999998</v>
      </c>
    </row>
    <row r="339" spans="1:4" x14ac:dyDescent="0.25">
      <c r="A339" s="2">
        <f>Data!A337:A3538</f>
        <v>42778</v>
      </c>
      <c r="B339" s="20">
        <f>INDEX(Data!A337:X3930,1,MATCH('Curve Analysis'!B$3, Data!A$1:X$1,FALSE))</f>
        <v>2.3849999999999998</v>
      </c>
      <c r="C339" s="15">
        <f>INDEX(Data!A337:X3930,1,MATCH('Curve Analysis'!C$3, Data!A$1:X$1,FALSE))</f>
        <v>0.81499999999999995</v>
      </c>
      <c r="D339">
        <f t="shared" si="5"/>
        <v>1.5699999999999998</v>
      </c>
    </row>
    <row r="340" spans="1:4" x14ac:dyDescent="0.25">
      <c r="A340" s="2">
        <f>Data!A338:A3539</f>
        <v>42771</v>
      </c>
      <c r="B340" s="20">
        <f>INDEX(Data!A338:X3931,1,MATCH('Curve Analysis'!B$3, Data!A$1:X$1,FALSE))</f>
        <v>2.456</v>
      </c>
      <c r="C340" s="15">
        <f>INDEX(Data!A338:X3931,1,MATCH('Curve Analysis'!C$3, Data!A$1:X$1,FALSE))</f>
        <v>0.83199999999999996</v>
      </c>
      <c r="D340">
        <f t="shared" si="5"/>
        <v>1.6240000000000001</v>
      </c>
    </row>
    <row r="341" spans="1:4" x14ac:dyDescent="0.25">
      <c r="A341" s="2">
        <f>Data!A339:A3540</f>
        <v>42764</v>
      </c>
      <c r="B341" s="20">
        <f>INDEX(Data!A339:X3932,1,MATCH('Curve Analysis'!B$3, Data!A$1:X$1,FALSE))</f>
        <v>2.3940000000000001</v>
      </c>
      <c r="C341" s="15">
        <f>INDEX(Data!A339:X3932,1,MATCH('Curve Analysis'!C$3, Data!A$1:X$1,FALSE))</f>
        <v>0.79800000000000004</v>
      </c>
      <c r="D341">
        <f t="shared" si="5"/>
        <v>1.5960000000000001</v>
      </c>
    </row>
    <row r="342" spans="1:4" x14ac:dyDescent="0.25">
      <c r="A342" s="2">
        <f>Data!A340:A3541</f>
        <v>42757</v>
      </c>
      <c r="B342" s="20">
        <f>INDEX(Data!A340:X3933,1,MATCH('Curve Analysis'!B$3, Data!A$1:X$1,FALSE))</f>
        <v>2.4780000000000002</v>
      </c>
      <c r="C342" s="15">
        <f>INDEX(Data!A340:X3933,1,MATCH('Curve Analysis'!C$3, Data!A$1:X$1,FALSE))</f>
        <v>0.82799999999999996</v>
      </c>
      <c r="D342">
        <f t="shared" si="5"/>
        <v>1.6500000000000004</v>
      </c>
    </row>
    <row r="343" spans="1:4" x14ac:dyDescent="0.25">
      <c r="A343" s="2">
        <f>Data!A341:A3542</f>
        <v>42750</v>
      </c>
      <c r="B343" s="20">
        <f>INDEX(Data!A341:X3934,1,MATCH('Curve Analysis'!B$3, Data!A$1:X$1,FALSE))</f>
        <v>2.4820000000000002</v>
      </c>
      <c r="C343" s="15">
        <f>INDEX(Data!A341:X3934,1,MATCH('Curve Analysis'!C$3, Data!A$1:X$1,FALSE))</f>
        <v>0.81200000000000006</v>
      </c>
      <c r="D343">
        <f t="shared" si="5"/>
        <v>1.6700000000000002</v>
      </c>
    </row>
    <row r="344" spans="1:4" x14ac:dyDescent="0.25">
      <c r="A344" s="2">
        <f>Data!A342:A3543</f>
        <v>42743</v>
      </c>
      <c r="B344" s="20">
        <f>INDEX(Data!A342:X3935,1,MATCH('Curve Analysis'!B$3, Data!A$1:X$1,FALSE))</f>
        <v>2.4249999999999998</v>
      </c>
      <c r="C344" s="15">
        <f>INDEX(Data!A342:X3935,1,MATCH('Curve Analysis'!C$3, Data!A$1:X$1,FALSE))</f>
        <v>0.8175</v>
      </c>
      <c r="D344">
        <f t="shared" si="5"/>
        <v>1.6074999999999999</v>
      </c>
    </row>
    <row r="345" spans="1:4" x14ac:dyDescent="0.25">
      <c r="A345" s="2">
        <f>Data!A343:A3544</f>
        <v>42736</v>
      </c>
      <c r="B345" s="20">
        <f>INDEX(Data!A343:X3936,1,MATCH('Curve Analysis'!B$3, Data!A$1:X$1,FALSE))</f>
        <v>2.38</v>
      </c>
      <c r="C345" s="15">
        <f>INDEX(Data!A343:X3936,1,MATCH('Curve Analysis'!C$3, Data!A$1:X$1,FALSE))</f>
        <v>0.81799999999999995</v>
      </c>
      <c r="D345">
        <f t="shared" si="5"/>
        <v>1.5619999999999998</v>
      </c>
    </row>
    <row r="346" spans="1:4" x14ac:dyDescent="0.25">
      <c r="A346" s="2">
        <f>Data!A344:A3545</f>
        <v>42729</v>
      </c>
      <c r="B346" s="20">
        <f>INDEX(Data!A344:X3937,1,MATCH('Curve Analysis'!B$3, Data!A$1:X$1,FALSE))</f>
        <v>2.4249999999999998</v>
      </c>
      <c r="C346" s="15">
        <f>INDEX(Data!A344:X3937,1,MATCH('Curve Analysis'!C$3, Data!A$1:X$1,FALSE))</f>
        <v>0.86</v>
      </c>
      <c r="D346">
        <f t="shared" si="5"/>
        <v>1.5649999999999999</v>
      </c>
    </row>
    <row r="347" spans="1:4" x14ac:dyDescent="0.25">
      <c r="A347" s="2">
        <f>Data!A345:A3546</f>
        <v>42722</v>
      </c>
      <c r="B347" s="20">
        <f>INDEX(Data!A345:X3938,1,MATCH('Curve Analysis'!B$3, Data!A$1:X$1,FALSE))</f>
        <v>2.5049999999999999</v>
      </c>
      <c r="C347" s="15">
        <f>INDEX(Data!A345:X3938,1,MATCH('Curve Analysis'!C$3, Data!A$1:X$1,FALSE))</f>
        <v>0.87250000000000005</v>
      </c>
      <c r="D347">
        <f t="shared" si="5"/>
        <v>1.6324999999999998</v>
      </c>
    </row>
    <row r="348" spans="1:4" x14ac:dyDescent="0.25">
      <c r="A348" s="2">
        <f>Data!A346:A3547</f>
        <v>42715</v>
      </c>
      <c r="B348" s="20">
        <f>INDEX(Data!A346:X3939,1,MATCH('Curve Analysis'!B$3, Data!A$1:X$1,FALSE))</f>
        <v>2.552</v>
      </c>
      <c r="C348" s="15">
        <f>INDEX(Data!A346:X3939,1,MATCH('Curve Analysis'!C$3, Data!A$1:X$1,FALSE))</f>
        <v>0.88400000000000001</v>
      </c>
      <c r="D348">
        <f t="shared" si="5"/>
        <v>1.6680000000000001</v>
      </c>
    </row>
    <row r="349" spans="1:4" x14ac:dyDescent="0.25">
      <c r="A349" s="2">
        <f>Data!A347:A3548</f>
        <v>42708</v>
      </c>
      <c r="B349" s="20">
        <f>INDEX(Data!A347:X3940,1,MATCH('Curve Analysis'!B$3, Data!A$1:X$1,FALSE))</f>
        <v>2.5419999999999998</v>
      </c>
      <c r="C349" s="15">
        <f>INDEX(Data!A347:X3940,1,MATCH('Curve Analysis'!C$3, Data!A$1:X$1,FALSE))</f>
        <v>0.89400000000000002</v>
      </c>
      <c r="D349">
        <f t="shared" si="5"/>
        <v>1.6479999999999997</v>
      </c>
    </row>
    <row r="350" spans="1:4" x14ac:dyDescent="0.25">
      <c r="A350" s="2">
        <f>Data!A348:A3549</f>
        <v>42701</v>
      </c>
      <c r="B350" s="20">
        <f>INDEX(Data!A348:X3941,1,MATCH('Curve Analysis'!B$3, Data!A$1:X$1,FALSE))</f>
        <v>2.3980000000000001</v>
      </c>
      <c r="C350" s="15">
        <f>INDEX(Data!A348:X3941,1,MATCH('Curve Analysis'!C$3, Data!A$1:X$1,FALSE))</f>
        <v>0.83799999999999997</v>
      </c>
      <c r="D350">
        <f t="shared" si="5"/>
        <v>1.56</v>
      </c>
    </row>
    <row r="351" spans="1:4" x14ac:dyDescent="0.25">
      <c r="A351" s="2">
        <f>Data!A349:A3550</f>
        <v>42694</v>
      </c>
      <c r="B351" s="20">
        <f>INDEX(Data!A349:X3942,1,MATCH('Curve Analysis'!B$3, Data!A$1:X$1,FALSE))</f>
        <v>2.3679999999999999</v>
      </c>
      <c r="C351" s="15">
        <f>INDEX(Data!A349:X3942,1,MATCH('Curve Analysis'!C$3, Data!A$1:X$1,FALSE))</f>
        <v>0.79800000000000004</v>
      </c>
      <c r="D351">
        <f t="shared" si="5"/>
        <v>1.5699999999999998</v>
      </c>
    </row>
    <row r="352" spans="1:4" x14ac:dyDescent="0.25">
      <c r="A352" s="2">
        <f>Data!A350:A3551</f>
        <v>42687</v>
      </c>
      <c r="B352" s="20">
        <f>INDEX(Data!A350:X3943,1,MATCH('Curve Analysis'!B$3, Data!A$1:X$1,FALSE))</f>
        <v>2.34</v>
      </c>
      <c r="C352" s="15">
        <f>INDEX(Data!A350:X3943,1,MATCH('Curve Analysis'!C$3, Data!A$1:X$1,FALSE))</f>
        <v>0.79249999999999998</v>
      </c>
      <c r="D352">
        <f t="shared" si="5"/>
        <v>1.5474999999999999</v>
      </c>
    </row>
    <row r="353" spans="1:4" x14ac:dyDescent="0.25">
      <c r="A353" s="2">
        <f>Data!A351:A3552</f>
        <v>42680</v>
      </c>
      <c r="B353" s="20">
        <f>INDEX(Data!A351:X3944,1,MATCH('Curve Analysis'!B$3, Data!A$1:X$1,FALSE))</f>
        <v>2.262</v>
      </c>
      <c r="C353" s="15">
        <f>INDEX(Data!A351:X3944,1,MATCH('Curve Analysis'!C$3, Data!A$1:X$1,FALSE))</f>
        <v>0.77</v>
      </c>
      <c r="D353">
        <f t="shared" si="5"/>
        <v>1.492</v>
      </c>
    </row>
    <row r="354" spans="1:4" x14ac:dyDescent="0.25">
      <c r="A354" s="2">
        <f>Data!A352:A3553</f>
        <v>42673</v>
      </c>
      <c r="B354" s="20">
        <f>INDEX(Data!A352:X3945,1,MATCH('Curve Analysis'!B$3, Data!A$1:X$1,FALSE))</f>
        <v>1.9824999999999999</v>
      </c>
      <c r="C354" s="15">
        <f>INDEX(Data!A352:X3945,1,MATCH('Curve Analysis'!C$3, Data!A$1:X$1,FALSE))</f>
        <v>0.69499999999999995</v>
      </c>
      <c r="D354">
        <f t="shared" si="5"/>
        <v>1.2875000000000001</v>
      </c>
    </row>
    <row r="355" spans="1:4" x14ac:dyDescent="0.25">
      <c r="A355" s="2">
        <f>Data!A353:A3554</f>
        <v>42666</v>
      </c>
      <c r="B355" s="20">
        <f>INDEX(Data!A353:X3946,1,MATCH('Curve Analysis'!B$3, Data!A$1:X$1,FALSE))</f>
        <v>1.8180000000000001</v>
      </c>
      <c r="C355" s="15">
        <f>INDEX(Data!A353:X3946,1,MATCH('Curve Analysis'!C$3, Data!A$1:X$1,FALSE))</f>
        <v>0.64200000000000002</v>
      </c>
      <c r="D355">
        <f t="shared" si="5"/>
        <v>1.1760000000000002</v>
      </c>
    </row>
    <row r="356" spans="1:4" x14ac:dyDescent="0.25">
      <c r="A356" s="2">
        <f>Data!A354:A3555</f>
        <v>42659</v>
      </c>
      <c r="B356" s="20">
        <f>INDEX(Data!A354:X3947,1,MATCH('Curve Analysis'!B$3, Data!A$1:X$1,FALSE))</f>
        <v>1.8080000000000001</v>
      </c>
      <c r="C356" s="15">
        <f>INDEX(Data!A354:X3947,1,MATCH('Curve Analysis'!C$3, Data!A$1:X$1,FALSE))</f>
        <v>0.66600000000000004</v>
      </c>
      <c r="D356">
        <f t="shared" si="5"/>
        <v>1.1419999999999999</v>
      </c>
    </row>
    <row r="357" spans="1:4" x14ac:dyDescent="0.25">
      <c r="A357" s="2">
        <f>Data!A355:A3556</f>
        <v>42652</v>
      </c>
      <c r="B357" s="20">
        <f>INDEX(Data!A355:X3948,1,MATCH('Curve Analysis'!B$3, Data!A$1:X$1,FALSE))</f>
        <v>1.756</v>
      </c>
      <c r="C357" s="15">
        <f>INDEX(Data!A355:X3948,1,MATCH('Curve Analysis'!C$3, Data!A$1:X$1,FALSE))</f>
        <v>0.65600000000000003</v>
      </c>
      <c r="D357">
        <f t="shared" si="5"/>
        <v>1.1000000000000001</v>
      </c>
    </row>
    <row r="358" spans="1:4" x14ac:dyDescent="0.25">
      <c r="A358" s="2">
        <f>Data!A356:A3557</f>
        <v>42645</v>
      </c>
      <c r="B358" s="20">
        <f>INDEX(Data!A356:X3949,1,MATCH('Curve Analysis'!B$3, Data!A$1:X$1,FALSE))</f>
        <v>1.7775000000000001</v>
      </c>
      <c r="C358" s="15">
        <f>INDEX(Data!A356:X3949,1,MATCH('Curve Analysis'!C$3, Data!A$1:X$1,FALSE))</f>
        <v>0.67249999999999999</v>
      </c>
      <c r="D358">
        <f t="shared" si="5"/>
        <v>1.105</v>
      </c>
    </row>
    <row r="359" spans="1:4" x14ac:dyDescent="0.25">
      <c r="A359" s="2">
        <f>Data!A357:A3558</f>
        <v>42638</v>
      </c>
      <c r="B359" s="20">
        <f>INDEX(Data!A357:X3950,1,MATCH('Curve Analysis'!B$3, Data!A$1:X$1,FALSE))</f>
        <v>1.704</v>
      </c>
      <c r="C359" s="15">
        <f>INDEX(Data!A357:X3950,1,MATCH('Curve Analysis'!C$3, Data!A$1:X$1,FALSE))</f>
        <v>0.64600000000000002</v>
      </c>
      <c r="D359">
        <f t="shared" si="5"/>
        <v>1.0579999999999998</v>
      </c>
    </row>
    <row r="360" spans="1:4" x14ac:dyDescent="0.25">
      <c r="A360" s="2">
        <f>Data!A358:A3559</f>
        <v>42631</v>
      </c>
      <c r="B360" s="20">
        <f>INDEX(Data!A358:X3951,1,MATCH('Curve Analysis'!B$3, Data!A$1:X$1,FALSE))</f>
        <v>1.5760000000000001</v>
      </c>
      <c r="C360" s="15">
        <f>INDEX(Data!A358:X3951,1,MATCH('Curve Analysis'!C$3, Data!A$1:X$1,FALSE))</f>
        <v>0.58799999999999997</v>
      </c>
      <c r="D360">
        <f t="shared" si="5"/>
        <v>0.9880000000000001</v>
      </c>
    </row>
    <row r="361" spans="1:4" x14ac:dyDescent="0.25">
      <c r="A361" s="2">
        <f>Data!A359:A3560</f>
        <v>42624</v>
      </c>
      <c r="B361" s="20">
        <f>INDEX(Data!A359:X3952,1,MATCH('Curve Analysis'!B$3, Data!A$1:X$1,FALSE))</f>
        <v>1.66</v>
      </c>
      <c r="C361" s="15">
        <f>INDEX(Data!A359:X3952,1,MATCH('Curve Analysis'!C$3, Data!A$1:X$1,FALSE))</f>
        <v>0.60399999999999998</v>
      </c>
      <c r="D361">
        <f t="shared" si="5"/>
        <v>1.056</v>
      </c>
    </row>
    <row r="362" spans="1:4" x14ac:dyDescent="0.25">
      <c r="A362" s="2">
        <f>Data!A360:A3561</f>
        <v>42617</v>
      </c>
      <c r="B362" s="20">
        <f>INDEX(Data!A360:X3953,1,MATCH('Curve Analysis'!B$3, Data!A$1:X$1,FALSE))</f>
        <v>1.704</v>
      </c>
      <c r="C362" s="15">
        <f>INDEX(Data!A360:X3953,1,MATCH('Curve Analysis'!C$3, Data!A$1:X$1,FALSE))</f>
        <v>0.60599999999999998</v>
      </c>
      <c r="D362">
        <f t="shared" si="5"/>
        <v>1.0979999999999999</v>
      </c>
    </row>
    <row r="363" spans="1:4" x14ac:dyDescent="0.25">
      <c r="A363" s="2">
        <f>Data!A361:A3562</f>
        <v>42610</v>
      </c>
      <c r="B363" s="20">
        <f>INDEX(Data!A361:X3954,1,MATCH('Curve Analysis'!B$3, Data!A$1:X$1,FALSE))</f>
        <v>1.5925</v>
      </c>
      <c r="C363" s="15">
        <f>INDEX(Data!A361:X3954,1,MATCH('Curve Analysis'!C$3, Data!A$1:X$1,FALSE))</f>
        <v>0.56999999999999995</v>
      </c>
      <c r="D363">
        <f t="shared" si="5"/>
        <v>1.0225</v>
      </c>
    </row>
    <row r="364" spans="1:4" x14ac:dyDescent="0.25">
      <c r="A364" s="2">
        <f>Data!A362:A3563</f>
        <v>42603</v>
      </c>
      <c r="B364" s="20">
        <f>INDEX(Data!A362:X3955,1,MATCH('Curve Analysis'!B$3, Data!A$1:X$1,FALSE))</f>
        <v>1.5780000000000001</v>
      </c>
      <c r="C364" s="15">
        <f>INDEX(Data!A362:X3955,1,MATCH('Curve Analysis'!C$3, Data!A$1:X$1,FALSE))</f>
        <v>0.60599999999999998</v>
      </c>
      <c r="D364">
        <f t="shared" si="5"/>
        <v>0.97200000000000009</v>
      </c>
    </row>
    <row r="365" spans="1:4" x14ac:dyDescent="0.25">
      <c r="A365" s="2">
        <f>Data!A363:A3564</f>
        <v>42596</v>
      </c>
      <c r="B365" s="20">
        <f>INDEX(Data!A363:X3956,1,MATCH('Curve Analysis'!B$3, Data!A$1:X$1,FALSE))</f>
        <v>1.5720000000000001</v>
      </c>
      <c r="C365" s="15">
        <f>INDEX(Data!A363:X3956,1,MATCH('Curve Analysis'!C$3, Data!A$1:X$1,FALSE))</f>
        <v>0.59399999999999997</v>
      </c>
      <c r="D365">
        <f t="shared" si="5"/>
        <v>0.97800000000000009</v>
      </c>
    </row>
    <row r="366" spans="1:4" x14ac:dyDescent="0.25">
      <c r="A366" s="2">
        <f>Data!A364:A3565</f>
        <v>42589</v>
      </c>
      <c r="B366" s="20">
        <f>INDEX(Data!A364:X3957,1,MATCH('Curve Analysis'!B$3, Data!A$1:X$1,FALSE))</f>
        <v>1.5580000000000001</v>
      </c>
      <c r="C366" s="15">
        <f>INDEX(Data!A364:X3957,1,MATCH('Curve Analysis'!C$3, Data!A$1:X$1,FALSE))</f>
        <v>0.57599999999999996</v>
      </c>
      <c r="D366">
        <f t="shared" si="5"/>
        <v>0.9820000000000001</v>
      </c>
    </row>
    <row r="367" spans="1:4" x14ac:dyDescent="0.25">
      <c r="A367" s="2">
        <f>Data!A365:A3566</f>
        <v>42582</v>
      </c>
      <c r="B367" s="20">
        <f>INDEX(Data!A365:X3958,1,MATCH('Curve Analysis'!B$3, Data!A$1:X$1,FALSE))</f>
        <v>1.544</v>
      </c>
      <c r="C367" s="15">
        <f>INDEX(Data!A365:X3958,1,MATCH('Curve Analysis'!C$3, Data!A$1:X$1,FALSE))</f>
        <v>0.55600000000000005</v>
      </c>
      <c r="D367">
        <f t="shared" si="5"/>
        <v>0.98799999999999999</v>
      </c>
    </row>
    <row r="368" spans="1:4" x14ac:dyDescent="0.25">
      <c r="A368" s="2">
        <f>Data!A366:A3567</f>
        <v>42575</v>
      </c>
      <c r="B368" s="20">
        <f>INDEX(Data!A366:X3959,1,MATCH('Curve Analysis'!B$3, Data!A$1:X$1,FALSE))</f>
        <v>1.542</v>
      </c>
      <c r="C368" s="15">
        <f>INDEX(Data!A366:X3959,1,MATCH('Curve Analysis'!C$3, Data!A$1:X$1,FALSE))</f>
        <v>0.52</v>
      </c>
      <c r="D368">
        <f t="shared" si="5"/>
        <v>1.022</v>
      </c>
    </row>
    <row r="369" spans="1:4" x14ac:dyDescent="0.25">
      <c r="A369" s="2">
        <f>Data!A367:A3568</f>
        <v>42568</v>
      </c>
      <c r="B369" s="20">
        <f>INDEX(Data!A367:X3960,1,MATCH('Curve Analysis'!B$3, Data!A$1:X$1,FALSE))</f>
        <v>1.53</v>
      </c>
      <c r="C369" s="15">
        <f>INDEX(Data!A367:X3960,1,MATCH('Curve Analysis'!C$3, Data!A$1:X$1,FALSE))</f>
        <v>0.53200000000000003</v>
      </c>
      <c r="D369">
        <f t="shared" si="5"/>
        <v>0.998</v>
      </c>
    </row>
    <row r="370" spans="1:4" x14ac:dyDescent="0.25">
      <c r="A370" s="2">
        <f>Data!A368:A3569</f>
        <v>42561</v>
      </c>
      <c r="B370" s="20">
        <f>INDEX(Data!A368:X3961,1,MATCH('Curve Analysis'!B$3, Data!A$1:X$1,FALSE))</f>
        <v>1.5760000000000001</v>
      </c>
      <c r="C370" s="15">
        <f>INDEX(Data!A368:X3961,1,MATCH('Curve Analysis'!C$3, Data!A$1:X$1,FALSE))</f>
        <v>0.54600000000000004</v>
      </c>
      <c r="D370">
        <f t="shared" si="5"/>
        <v>1.03</v>
      </c>
    </row>
    <row r="371" spans="1:4" x14ac:dyDescent="0.25">
      <c r="A371" s="2">
        <f>Data!A369:A3570</f>
        <v>42554</v>
      </c>
      <c r="B371" s="20">
        <f>INDEX(Data!A369:X3962,1,MATCH('Curve Analysis'!B$3, Data!A$1:X$1,FALSE))</f>
        <v>1.514</v>
      </c>
      <c r="C371" s="15">
        <f>INDEX(Data!A369:X3962,1,MATCH('Curve Analysis'!C$3, Data!A$1:X$1,FALSE))</f>
        <v>0.51600000000000001</v>
      </c>
      <c r="D371">
        <f t="shared" si="5"/>
        <v>0.998</v>
      </c>
    </row>
    <row r="372" spans="1:4" x14ac:dyDescent="0.25">
      <c r="A372" s="2">
        <f>Data!A370:A3571</f>
        <v>42547</v>
      </c>
      <c r="B372" s="20">
        <f>INDEX(Data!A370:X3963,1,MATCH('Curve Analysis'!B$3, Data!A$1:X$1,FALSE))</f>
        <v>1.38</v>
      </c>
      <c r="C372" s="15">
        <f>INDEX(Data!A370:X3963,1,MATCH('Curve Analysis'!C$3, Data!A$1:X$1,FALSE))</f>
        <v>0.46250000000000002</v>
      </c>
      <c r="D372">
        <f t="shared" si="5"/>
        <v>0.91749999999999987</v>
      </c>
    </row>
    <row r="373" spans="1:4" x14ac:dyDescent="0.25">
      <c r="A373" s="2">
        <f>Data!A371:A3572</f>
        <v>42540</v>
      </c>
      <c r="B373" s="20">
        <f>INDEX(Data!A371:X3964,1,MATCH('Curve Analysis'!B$3, Data!A$1:X$1,FALSE))</f>
        <v>1.474</v>
      </c>
      <c r="C373" s="15">
        <f>INDEX(Data!A371:X3964,1,MATCH('Curve Analysis'!C$3, Data!A$1:X$1,FALSE))</f>
        <v>0.45200000000000001</v>
      </c>
      <c r="D373">
        <f t="shared" si="5"/>
        <v>1.022</v>
      </c>
    </row>
    <row r="374" spans="1:4" x14ac:dyDescent="0.25">
      <c r="A374" s="2">
        <f>Data!A372:A3573</f>
        <v>42533</v>
      </c>
      <c r="B374" s="20">
        <f>INDEX(Data!A372:X3965,1,MATCH('Curve Analysis'!B$3, Data!A$1:X$1,FALSE))</f>
        <v>1.6759999999999999</v>
      </c>
      <c r="C374" s="15">
        <f>INDEX(Data!A372:X3965,1,MATCH('Curve Analysis'!C$3, Data!A$1:X$1,FALSE))</f>
        <v>0.55000000000000004</v>
      </c>
      <c r="D374">
        <f t="shared" si="5"/>
        <v>1.1259999999999999</v>
      </c>
    </row>
    <row r="375" spans="1:4" x14ac:dyDescent="0.25">
      <c r="A375" s="2">
        <f>Data!A373:A3574</f>
        <v>42526</v>
      </c>
      <c r="B375" s="20">
        <f>INDEX(Data!A373:X3966,1,MATCH('Curve Analysis'!B$3, Data!A$1:X$1,FALSE))</f>
        <v>1.6060000000000001</v>
      </c>
      <c r="C375" s="15">
        <f>INDEX(Data!A373:X3966,1,MATCH('Curve Analysis'!C$3, Data!A$1:X$1,FALSE))</f>
        <v>0.53200000000000003</v>
      </c>
      <c r="D375">
        <f t="shared" si="5"/>
        <v>1.0740000000000001</v>
      </c>
    </row>
    <row r="376" spans="1:4" x14ac:dyDescent="0.25">
      <c r="A376" s="2">
        <f>Data!A374:A3575</f>
        <v>42519</v>
      </c>
      <c r="B376" s="20">
        <f>INDEX(Data!A374:X3967,1,MATCH('Curve Analysis'!B$3, Data!A$1:X$1,FALSE))</f>
        <v>1.696</v>
      </c>
      <c r="C376" s="15">
        <f>INDEX(Data!A374:X3967,1,MATCH('Curve Analysis'!C$3, Data!A$1:X$1,FALSE))</f>
        <v>0.59</v>
      </c>
      <c r="D376">
        <f t="shared" si="5"/>
        <v>1.1059999999999999</v>
      </c>
    </row>
    <row r="377" spans="1:4" x14ac:dyDescent="0.25">
      <c r="A377" s="2">
        <f>Data!A375:A3576</f>
        <v>42512</v>
      </c>
      <c r="B377" s="20">
        <f>INDEX(Data!A375:X3968,1,MATCH('Curve Analysis'!B$3, Data!A$1:X$1,FALSE))</f>
        <v>1.8025</v>
      </c>
      <c r="C377" s="15">
        <f>INDEX(Data!A375:X3968,1,MATCH('Curve Analysis'!C$3, Data!A$1:X$1,FALSE))</f>
        <v>0.66500000000000004</v>
      </c>
      <c r="D377">
        <f t="shared" si="5"/>
        <v>1.1375</v>
      </c>
    </row>
    <row r="378" spans="1:4" x14ac:dyDescent="0.25">
      <c r="A378" s="2">
        <f>Data!A376:A3577</f>
        <v>42505</v>
      </c>
      <c r="B378" s="20">
        <f>INDEX(Data!A376:X3969,1,MATCH('Curve Analysis'!B$3, Data!A$1:X$1,FALSE))</f>
        <v>1.85</v>
      </c>
      <c r="C378" s="15">
        <f>INDEX(Data!A376:X3969,1,MATCH('Curve Analysis'!C$3, Data!A$1:X$1,FALSE))</f>
        <v>0.67600000000000005</v>
      </c>
      <c r="D378">
        <f t="shared" si="5"/>
        <v>1.1739999999999999</v>
      </c>
    </row>
    <row r="379" spans="1:4" x14ac:dyDescent="0.25">
      <c r="A379" s="2">
        <f>Data!A377:A3578</f>
        <v>42498</v>
      </c>
      <c r="B379" s="20">
        <f>INDEX(Data!A377:X3970,1,MATCH('Curve Analysis'!B$3, Data!A$1:X$1,FALSE))</f>
        <v>1.8160000000000001</v>
      </c>
      <c r="C379" s="15">
        <f>INDEX(Data!A377:X3970,1,MATCH('Curve Analysis'!C$3, Data!A$1:X$1,FALSE))</f>
        <v>0.61799999999999999</v>
      </c>
      <c r="D379">
        <f t="shared" si="5"/>
        <v>1.198</v>
      </c>
    </row>
    <row r="380" spans="1:4" x14ac:dyDescent="0.25">
      <c r="A380" s="2">
        <f>Data!A378:A3579</f>
        <v>42491</v>
      </c>
      <c r="B380" s="20">
        <f>INDEX(Data!A378:X3971,1,MATCH('Curve Analysis'!B$3, Data!A$1:X$1,FALSE))</f>
        <v>1.746</v>
      </c>
      <c r="C380" s="15">
        <f>INDEX(Data!A378:X3971,1,MATCH('Curve Analysis'!C$3, Data!A$1:X$1,FALSE))</f>
        <v>0.53</v>
      </c>
      <c r="D380">
        <f t="shared" si="5"/>
        <v>1.216</v>
      </c>
    </row>
    <row r="381" spans="1:4" x14ac:dyDescent="0.25">
      <c r="A381" s="2">
        <f>Data!A379:A3580</f>
        <v>42484</v>
      </c>
      <c r="B381" s="20">
        <f>INDEX(Data!A379:X3972,1,MATCH('Curve Analysis'!B$3, Data!A$1:X$1,FALSE))</f>
        <v>1.806</v>
      </c>
      <c r="C381" s="15">
        <f>INDEX(Data!A379:X3972,1,MATCH('Curve Analysis'!C$3, Data!A$1:X$1,FALSE))</f>
        <v>0.52400000000000002</v>
      </c>
      <c r="D381">
        <f t="shared" si="5"/>
        <v>1.282</v>
      </c>
    </row>
    <row r="382" spans="1:4" x14ac:dyDescent="0.25">
      <c r="A382" s="2">
        <f>Data!A380:A3581</f>
        <v>42477</v>
      </c>
      <c r="B382" s="20">
        <f>INDEX(Data!A380:X3973,1,MATCH('Curve Analysis'!B$3, Data!A$1:X$1,FALSE))</f>
        <v>1.8779999999999999</v>
      </c>
      <c r="C382" s="15">
        <f>INDEX(Data!A380:X3973,1,MATCH('Curve Analysis'!C$3, Data!A$1:X$1,FALSE))</f>
        <v>0.57599999999999996</v>
      </c>
      <c r="D382">
        <f t="shared" si="5"/>
        <v>1.302</v>
      </c>
    </row>
    <row r="383" spans="1:4" x14ac:dyDescent="0.25">
      <c r="A383" s="2">
        <f>Data!A381:A3582</f>
        <v>42470</v>
      </c>
      <c r="B383" s="20">
        <f>INDEX(Data!A381:X3974,1,MATCH('Curve Analysis'!B$3, Data!A$1:X$1,FALSE))</f>
        <v>1.8380000000000001</v>
      </c>
      <c r="C383" s="15">
        <f>INDEX(Data!A381:X3974,1,MATCH('Curve Analysis'!C$3, Data!A$1:X$1,FALSE))</f>
        <v>0.54200000000000004</v>
      </c>
      <c r="D383">
        <f t="shared" si="5"/>
        <v>1.296</v>
      </c>
    </row>
    <row r="384" spans="1:4" x14ac:dyDescent="0.25">
      <c r="A384" s="2">
        <f>Data!A382:A3583</f>
        <v>42463</v>
      </c>
      <c r="B384" s="20">
        <f>INDEX(Data!A382:X3975,1,MATCH('Curve Analysis'!B$3, Data!A$1:X$1,FALSE))</f>
        <v>1.77</v>
      </c>
      <c r="C384" s="15">
        <f>INDEX(Data!A382:X3975,1,MATCH('Curve Analysis'!C$3, Data!A$1:X$1,FALSE))</f>
        <v>0.54</v>
      </c>
      <c r="D384">
        <f t="shared" si="5"/>
        <v>1.23</v>
      </c>
    </row>
    <row r="385" spans="1:4" x14ac:dyDescent="0.25">
      <c r="A385" s="2">
        <f>Data!A383:A3584</f>
        <v>42456</v>
      </c>
      <c r="B385" s="20">
        <f>INDEX(Data!A383:X3976,1,MATCH('Curve Analysis'!B$3, Data!A$1:X$1,FALSE))</f>
        <v>1.738</v>
      </c>
      <c r="C385" s="15">
        <f>INDEX(Data!A383:X3976,1,MATCH('Curve Analysis'!C$3, Data!A$1:X$1,FALSE))</f>
        <v>0.55200000000000005</v>
      </c>
      <c r="D385">
        <f t="shared" si="5"/>
        <v>1.1859999999999999</v>
      </c>
    </row>
    <row r="386" spans="1:4" x14ac:dyDescent="0.25">
      <c r="A386" s="2">
        <f>Data!A384:A3585</f>
        <v>42449</v>
      </c>
      <c r="B386" s="20">
        <f>INDEX(Data!A384:X3977,1,MATCH('Curve Analysis'!B$3, Data!A$1:X$1,FALSE))</f>
        <v>1.82</v>
      </c>
      <c r="C386" s="15">
        <f>INDEX(Data!A384:X3977,1,MATCH('Curve Analysis'!C$3, Data!A$1:X$1,FALSE))</f>
        <v>0.62</v>
      </c>
      <c r="D386">
        <f t="shared" si="5"/>
        <v>1.2000000000000002</v>
      </c>
    </row>
    <row r="387" spans="1:4" x14ac:dyDescent="0.25">
      <c r="A387" s="2">
        <f>Data!A385:A3586</f>
        <v>42442</v>
      </c>
      <c r="B387" s="20">
        <f>INDEX(Data!A385:X3978,1,MATCH('Curve Analysis'!B$3, Data!A$1:X$1,FALSE))</f>
        <v>1.9125000000000001</v>
      </c>
      <c r="C387" s="15">
        <f>INDEX(Data!A385:X3978,1,MATCH('Curve Analysis'!C$3, Data!A$1:X$1,FALSE))</f>
        <v>0.63500000000000001</v>
      </c>
      <c r="D387">
        <f t="shared" si="5"/>
        <v>1.2775000000000001</v>
      </c>
    </row>
    <row r="388" spans="1:4" x14ac:dyDescent="0.25">
      <c r="A388" s="2">
        <f>Data!A386:A3587</f>
        <v>42435</v>
      </c>
      <c r="B388" s="20">
        <f>INDEX(Data!A386:X3979,1,MATCH('Curve Analysis'!B$3, Data!A$1:X$1,FALSE))</f>
        <v>1.9339999999999999</v>
      </c>
      <c r="C388" s="15">
        <f>INDEX(Data!A386:X3979,1,MATCH('Curve Analysis'!C$3, Data!A$1:X$1,FALSE))</f>
        <v>0.66600000000000004</v>
      </c>
      <c r="D388">
        <f t="shared" si="5"/>
        <v>1.2679999999999998</v>
      </c>
    </row>
    <row r="389" spans="1:4" x14ac:dyDescent="0.25">
      <c r="A389" s="2">
        <f>Data!A387:A3588</f>
        <v>42428</v>
      </c>
      <c r="B389" s="20">
        <f>INDEX(Data!A387:X3980,1,MATCH('Curve Analysis'!B$3, Data!A$1:X$1,FALSE))</f>
        <v>1.91</v>
      </c>
      <c r="C389" s="15">
        <f>INDEX(Data!A387:X3980,1,MATCH('Curve Analysis'!C$3, Data!A$1:X$1,FALSE))</f>
        <v>0.68400000000000005</v>
      </c>
      <c r="D389">
        <f t="shared" ref="D389:D452" si="6">B389-C389</f>
        <v>1.226</v>
      </c>
    </row>
    <row r="390" spans="1:4" x14ac:dyDescent="0.25">
      <c r="A390" s="2">
        <f>Data!A388:A3589</f>
        <v>42421</v>
      </c>
      <c r="B390" s="20">
        <f>INDEX(Data!A388:X3981,1,MATCH('Curve Analysis'!B$3, Data!A$1:X$1,FALSE))</f>
        <v>1.8240000000000001</v>
      </c>
      <c r="C390" s="15">
        <f>INDEX(Data!A388:X3981,1,MATCH('Curve Analysis'!C$3, Data!A$1:X$1,FALSE))</f>
        <v>0.65800000000000003</v>
      </c>
      <c r="D390">
        <f t="shared" si="6"/>
        <v>1.1659999999999999</v>
      </c>
    </row>
    <row r="391" spans="1:4" x14ac:dyDescent="0.25">
      <c r="A391" s="2">
        <f>Data!A389:A3590</f>
        <v>42414</v>
      </c>
      <c r="B391" s="20">
        <f>INDEX(Data!A389:X3982,1,MATCH('Curve Analysis'!B$3, Data!A$1:X$1,FALSE))</f>
        <v>1.746</v>
      </c>
      <c r="C391" s="15">
        <f>INDEX(Data!A389:X3982,1,MATCH('Curve Analysis'!C$3, Data!A$1:X$1,FALSE))</f>
        <v>0.56200000000000006</v>
      </c>
      <c r="D391">
        <f t="shared" si="6"/>
        <v>1.1839999999999999</v>
      </c>
    </row>
    <row r="392" spans="1:4" x14ac:dyDescent="0.25">
      <c r="A392" s="2">
        <f>Data!A390:A3591</f>
        <v>42407</v>
      </c>
      <c r="B392" s="20">
        <f>INDEX(Data!A390:X3983,1,MATCH('Curve Analysis'!B$3, Data!A$1:X$1,FALSE))</f>
        <v>1.7749999999999999</v>
      </c>
      <c r="C392" s="15">
        <f>INDEX(Data!A390:X3983,1,MATCH('Curve Analysis'!C$3, Data!A$1:X$1,FALSE))</f>
        <v>0.52500000000000002</v>
      </c>
      <c r="D392">
        <f t="shared" si="6"/>
        <v>1.25</v>
      </c>
    </row>
    <row r="393" spans="1:4" x14ac:dyDescent="0.25">
      <c r="A393" s="2">
        <f>Data!A391:A3592</f>
        <v>42400</v>
      </c>
      <c r="B393" s="20">
        <f>INDEX(Data!A391:X3984,1,MATCH('Curve Analysis'!B$3, Data!A$1:X$1,FALSE))</f>
        <v>1.714</v>
      </c>
      <c r="C393" s="15">
        <f>INDEX(Data!A391:X3984,1,MATCH('Curve Analysis'!C$3, Data!A$1:X$1,FALSE))</f>
        <v>0.50600000000000001</v>
      </c>
      <c r="D393">
        <f t="shared" si="6"/>
        <v>1.208</v>
      </c>
    </row>
    <row r="394" spans="1:4" x14ac:dyDescent="0.25">
      <c r="A394" s="2">
        <f>Data!A392:A3593</f>
        <v>42393</v>
      </c>
      <c r="B394" s="20">
        <f>INDEX(Data!A392:X3985,1,MATCH('Curve Analysis'!B$3, Data!A$1:X$1,FALSE))</f>
        <v>1.89</v>
      </c>
      <c r="C394" s="15">
        <f>INDEX(Data!A392:X3985,1,MATCH('Curve Analysis'!C$3, Data!A$1:X$1,FALSE))</f>
        <v>0.52400000000000002</v>
      </c>
      <c r="D394">
        <f t="shared" si="6"/>
        <v>1.3659999999999999</v>
      </c>
    </row>
    <row r="395" spans="1:4" x14ac:dyDescent="0.25">
      <c r="A395" s="2">
        <f>Data!A393:A3594</f>
        <v>42386</v>
      </c>
      <c r="B395" s="20">
        <f>INDEX(Data!A393:X3986,1,MATCH('Curve Analysis'!B$3, Data!A$1:X$1,FALSE))</f>
        <v>2</v>
      </c>
      <c r="C395" s="15">
        <f>INDEX(Data!A393:X3986,1,MATCH('Curve Analysis'!C$3, Data!A$1:X$1,FALSE))</f>
        <v>0.47</v>
      </c>
      <c r="D395">
        <f t="shared" si="6"/>
        <v>1.53</v>
      </c>
    </row>
    <row r="396" spans="1:4" x14ac:dyDescent="0.25">
      <c r="A396" s="2">
        <f>Data!A394:A3606</f>
        <v>42379</v>
      </c>
      <c r="B396" s="20">
        <f>INDEX(Data!A394:X3987,1,MATCH('Curve Analysis'!B$3, Data!A$1:X$1,FALSE))</f>
        <v>2.04</v>
      </c>
      <c r="C396" s="15">
        <f>INDEX(Data!A394:X3987,1,MATCH('Curve Analysis'!C$3, Data!A$1:X$1,FALSE))</f>
        <v>0.45500000000000002</v>
      </c>
      <c r="D396">
        <f t="shared" si="6"/>
        <v>1.585</v>
      </c>
    </row>
    <row r="397" spans="1:4" x14ac:dyDescent="0.25">
      <c r="A397" s="2">
        <f>Data!A395:A3607</f>
        <v>42372</v>
      </c>
      <c r="B397" s="20">
        <f>INDEX(Data!A395:X3988,1,MATCH('Curve Analysis'!B$3, Data!A$1:X$1,FALSE))</f>
        <v>2.1</v>
      </c>
      <c r="C397" s="15">
        <f>INDEX(Data!A395:X3988,1,MATCH('Curve Analysis'!C$3, Data!A$1:X$1,FALSE))</f>
        <v>0.57799999999999996</v>
      </c>
      <c r="D397">
        <f t="shared" si="6"/>
        <v>1.5220000000000002</v>
      </c>
    </row>
    <row r="398" spans="1:4" x14ac:dyDescent="0.25">
      <c r="A398" s="2">
        <f>Data!A396:A3608</f>
        <v>42365</v>
      </c>
      <c r="B398" s="20">
        <f>INDEX(Data!A396:X3989,1,MATCH('Curve Analysis'!B$3, Data!A$1:X$1,FALSE))</f>
        <v>2.1920000000000002</v>
      </c>
      <c r="C398" s="15">
        <f>INDEX(Data!A396:X3989,1,MATCH('Curve Analysis'!C$3, Data!A$1:X$1,FALSE))</f>
        <v>0.65200000000000002</v>
      </c>
      <c r="D398">
        <f t="shared" si="6"/>
        <v>1.54</v>
      </c>
    </row>
    <row r="399" spans="1:4" x14ac:dyDescent="0.25">
      <c r="A399" s="2">
        <f>Data!A397:A3609</f>
        <v>42358</v>
      </c>
      <c r="B399" s="20">
        <f>INDEX(Data!A397:X3990,1,MATCH('Curve Analysis'!B$3, Data!A$1:X$1,FALSE))</f>
        <v>2.2850000000000001</v>
      </c>
      <c r="C399" s="15">
        <f>INDEX(Data!A397:X3990,1,MATCH('Curve Analysis'!C$3, Data!A$1:X$1,FALSE))</f>
        <v>0.65500000000000003</v>
      </c>
      <c r="D399">
        <f t="shared" si="6"/>
        <v>1.6300000000000001</v>
      </c>
    </row>
    <row r="400" spans="1:4" x14ac:dyDescent="0.25">
      <c r="A400" s="2">
        <f>Data!A398:A3610</f>
        <v>42351</v>
      </c>
      <c r="B400" s="20">
        <f>INDEX(Data!A398:X3991,1,MATCH('Curve Analysis'!B$3, Data!A$1:X$1,FALSE))</f>
        <v>2.2400000000000002</v>
      </c>
      <c r="C400" s="15">
        <f>INDEX(Data!A398:X3991,1,MATCH('Curve Analysis'!C$3, Data!A$1:X$1,FALSE))</f>
        <v>0.64749999999999996</v>
      </c>
      <c r="D400">
        <f t="shared" si="6"/>
        <v>1.5925000000000002</v>
      </c>
    </row>
    <row r="401" spans="1:4" x14ac:dyDescent="0.25">
      <c r="A401" s="2">
        <f>Data!A399:A3611</f>
        <v>42344</v>
      </c>
      <c r="B401" s="20">
        <f>INDEX(Data!A399:X3992,1,MATCH('Curve Analysis'!B$3, Data!A$1:X$1,FALSE))</f>
        <v>2.2480000000000002</v>
      </c>
      <c r="C401" s="15">
        <f>INDEX(Data!A399:X3992,1,MATCH('Curve Analysis'!C$3, Data!A$1:X$1,FALSE))</f>
        <v>0.68600000000000005</v>
      </c>
      <c r="D401">
        <f t="shared" si="6"/>
        <v>1.5620000000000003</v>
      </c>
    </row>
    <row r="402" spans="1:4" x14ac:dyDescent="0.25">
      <c r="A402" s="2">
        <f>Data!A400:A3612</f>
        <v>42337</v>
      </c>
      <c r="B402" s="20">
        <f>INDEX(Data!A400:X3993,1,MATCH('Curve Analysis'!B$3, Data!A$1:X$1,FALSE))</f>
        <v>2.2120000000000002</v>
      </c>
      <c r="C402" s="15">
        <f>INDEX(Data!A400:X3993,1,MATCH('Curve Analysis'!C$3, Data!A$1:X$1,FALSE))</f>
        <v>0.70799999999999996</v>
      </c>
      <c r="D402">
        <f t="shared" si="6"/>
        <v>1.5040000000000002</v>
      </c>
    </row>
    <row r="403" spans="1:4" x14ac:dyDescent="0.25">
      <c r="A403" s="2">
        <f>Data!A401:A3613</f>
        <v>42330</v>
      </c>
      <c r="B403" s="20">
        <f>INDEX(Data!A401:X3994,1,MATCH('Curve Analysis'!B$3, Data!A$1:X$1,FALSE))</f>
        <v>2.23</v>
      </c>
      <c r="C403" s="15">
        <f>INDEX(Data!A401:X3994,1,MATCH('Curve Analysis'!C$3, Data!A$1:X$1,FALSE))</f>
        <v>0.54200000000000004</v>
      </c>
      <c r="D403">
        <f t="shared" si="6"/>
        <v>1.6879999999999999</v>
      </c>
    </row>
    <row r="404" spans="1:4" x14ac:dyDescent="0.25">
      <c r="A404" s="2">
        <f>Data!A402:A3614</f>
        <v>42323</v>
      </c>
      <c r="B404" s="20">
        <f>INDEX(Data!A402:X3995,1,MATCH('Curve Analysis'!B$3, Data!A$1:X$1,FALSE))</f>
        <v>2.2349999999999999</v>
      </c>
      <c r="C404" s="15">
        <f>INDEX(Data!A402:X3995,1,MATCH('Curve Analysis'!C$3, Data!A$1:X$1,FALSE))</f>
        <v>0.51</v>
      </c>
      <c r="D404">
        <f t="shared" si="6"/>
        <v>1.7249999999999999</v>
      </c>
    </row>
    <row r="405" spans="1:4" x14ac:dyDescent="0.25">
      <c r="A405" s="2">
        <f>Data!A403:A3615</f>
        <v>42316</v>
      </c>
      <c r="B405" s="20">
        <f>INDEX(Data!A403:X3996,1,MATCH('Curve Analysis'!B$3, Data!A$1:X$1,FALSE))</f>
        <v>2.258</v>
      </c>
      <c r="C405" s="15">
        <f>INDEX(Data!A403:X3996,1,MATCH('Curve Analysis'!C$3, Data!A$1:X$1,FALSE))</f>
        <v>0.49399999999999999</v>
      </c>
      <c r="D405">
        <f t="shared" si="6"/>
        <v>1.764</v>
      </c>
    </row>
    <row r="406" spans="1:4" x14ac:dyDescent="0.25">
      <c r="A406" s="2">
        <f>Data!A404:A3616</f>
        <v>42309</v>
      </c>
      <c r="B406" s="20">
        <f>INDEX(Data!A404:X3997,1,MATCH('Curve Analysis'!B$3, Data!A$1:X$1,FALSE))</f>
        <v>2.3199999999999998</v>
      </c>
      <c r="C406" s="15">
        <f>INDEX(Data!A404:X3997,1,MATCH('Curve Analysis'!C$3, Data!A$1:X$1,FALSE))</f>
        <v>0.4975</v>
      </c>
      <c r="D406">
        <f t="shared" si="6"/>
        <v>1.8224999999999998</v>
      </c>
    </row>
    <row r="407" spans="1:4" x14ac:dyDescent="0.25">
      <c r="A407" s="2">
        <f>Data!A405:A3617</f>
        <v>42302</v>
      </c>
      <c r="B407" s="20">
        <f>INDEX(Data!A405:X3998,1,MATCH('Curve Analysis'!B$3, Data!A$1:X$1,FALSE))</f>
        <v>2.2559999999999998</v>
      </c>
      <c r="C407" s="15">
        <f>INDEX(Data!A405:X3998,1,MATCH('Curve Analysis'!C$3, Data!A$1:X$1,FALSE))</f>
        <v>0.41</v>
      </c>
      <c r="D407">
        <f t="shared" si="6"/>
        <v>1.8459999999999999</v>
      </c>
    </row>
    <row r="408" spans="1:4" x14ac:dyDescent="0.25">
      <c r="A408" s="2">
        <f>Data!A406:A3618</f>
        <v>42295</v>
      </c>
      <c r="B408" s="20">
        <f>INDEX(Data!A406:X3999,1,MATCH('Curve Analysis'!B$3, Data!A$1:X$1,FALSE))</f>
        <v>2.1139999999999999</v>
      </c>
      <c r="C408" s="15">
        <f>INDEX(Data!A406:X3999,1,MATCH('Curve Analysis'!C$3, Data!A$1:X$1,FALSE))</f>
        <v>0.308</v>
      </c>
      <c r="D408">
        <f t="shared" si="6"/>
        <v>1.8059999999999998</v>
      </c>
    </row>
    <row r="409" spans="1:4" x14ac:dyDescent="0.25">
      <c r="A409" s="2">
        <f>Data!A407:A3619</f>
        <v>42288</v>
      </c>
      <c r="B409" s="20">
        <f>INDEX(Data!A407:X4000,1,MATCH('Curve Analysis'!B$3, Data!A$1:X$1,FALSE))</f>
        <v>2.0579999999999998</v>
      </c>
      <c r="C409" s="15">
        <f>INDEX(Data!A407:X4000,1,MATCH('Curve Analysis'!C$3, Data!A$1:X$1,FALSE))</f>
        <v>0.23200000000000001</v>
      </c>
      <c r="D409">
        <f t="shared" si="6"/>
        <v>1.8259999999999998</v>
      </c>
    </row>
    <row r="410" spans="1:4" x14ac:dyDescent="0.25">
      <c r="A410" s="2">
        <f>Data!A408:A3620</f>
        <v>42281</v>
      </c>
      <c r="B410" s="20">
        <f>INDEX(Data!A408:X4001,1,MATCH('Curve Analysis'!B$3, Data!A$1:X$1,FALSE))</f>
        <v>2.0325000000000002</v>
      </c>
      <c r="C410" s="15">
        <f>INDEX(Data!A408:X4001,1,MATCH('Curve Analysis'!C$3, Data!A$1:X$1,FALSE))</f>
        <v>0.23250000000000001</v>
      </c>
      <c r="D410">
        <f t="shared" si="6"/>
        <v>1.8000000000000003</v>
      </c>
    </row>
    <row r="411" spans="1:4" x14ac:dyDescent="0.25">
      <c r="A411" s="2">
        <f>Data!A409:A3621</f>
        <v>42274</v>
      </c>
      <c r="B411" s="20">
        <f>INDEX(Data!A409:X4002,1,MATCH('Curve Analysis'!B$3, Data!A$1:X$1,FALSE))</f>
        <v>2.0880000000000001</v>
      </c>
      <c r="C411" s="15">
        <f>INDEX(Data!A409:X4002,1,MATCH('Curve Analysis'!C$3, Data!A$1:X$1,FALSE))</f>
        <v>0.26800000000000002</v>
      </c>
      <c r="D411">
        <f t="shared" si="6"/>
        <v>1.82</v>
      </c>
    </row>
    <row r="412" spans="1:4" x14ac:dyDescent="0.25">
      <c r="A412" s="2">
        <f>Data!A410:A3622</f>
        <v>42267</v>
      </c>
      <c r="B412" s="20">
        <f>INDEX(Data!A410:X4003,1,MATCH('Curve Analysis'!B$3, Data!A$1:X$1,FALSE))</f>
        <v>2.0499999999999998</v>
      </c>
      <c r="C412" s="15">
        <f>INDEX(Data!A410:X4003,1,MATCH('Curve Analysis'!C$3, Data!A$1:X$1,FALSE))</f>
        <v>0.312</v>
      </c>
      <c r="D412">
        <f t="shared" si="6"/>
        <v>1.7379999999999998</v>
      </c>
    </row>
    <row r="413" spans="1:4" x14ac:dyDescent="0.25">
      <c r="A413" s="2">
        <f>Data!A411:A3623</f>
        <v>42260</v>
      </c>
      <c r="B413" s="20">
        <f>INDEX(Data!A411:X4004,1,MATCH('Curve Analysis'!B$3, Data!A$1:X$1,FALSE))</f>
        <v>2.16</v>
      </c>
      <c r="C413" s="15">
        <f>INDEX(Data!A411:X4004,1,MATCH('Curve Analysis'!C$3, Data!A$1:X$1,FALSE))</f>
        <v>0.34399999999999997</v>
      </c>
      <c r="D413">
        <f t="shared" si="6"/>
        <v>1.8160000000000003</v>
      </c>
    </row>
    <row r="414" spans="1:4" x14ac:dyDescent="0.25">
      <c r="A414" s="2">
        <f>Data!A412:A3624</f>
        <v>42253</v>
      </c>
      <c r="B414" s="20">
        <f>INDEX(Data!A412:X4005,1,MATCH('Curve Analysis'!B$3, Data!A$1:X$1,FALSE))</f>
        <v>2.2200000000000002</v>
      </c>
      <c r="C414" s="15">
        <f>INDEX(Data!A412:X4005,1,MATCH('Curve Analysis'!C$3, Data!A$1:X$1,FALSE))</f>
        <v>0.41399999999999998</v>
      </c>
      <c r="D414">
        <f t="shared" si="6"/>
        <v>1.8060000000000003</v>
      </c>
    </row>
    <row r="415" spans="1:4" x14ac:dyDescent="0.25">
      <c r="A415" s="2">
        <f>Data!A413:A3625</f>
        <v>42246</v>
      </c>
      <c r="B415" s="20">
        <f>INDEX(Data!A413:X4006,1,MATCH('Curve Analysis'!B$3, Data!A$1:X$1,FALSE))</f>
        <v>2.21</v>
      </c>
      <c r="C415" s="15">
        <f>INDEX(Data!A413:X4006,1,MATCH('Curve Analysis'!C$3, Data!A$1:X$1,FALSE))</f>
        <v>0.39250000000000002</v>
      </c>
      <c r="D415">
        <f t="shared" si="6"/>
        <v>1.8174999999999999</v>
      </c>
    </row>
    <row r="416" spans="1:4" x14ac:dyDescent="0.25">
      <c r="A416" s="2">
        <f>Data!A414:A3626</f>
        <v>42239</v>
      </c>
      <c r="B416" s="20">
        <f>INDEX(Data!A414:X4007,1,MATCH('Curve Analysis'!B$3, Data!A$1:X$1,FALSE))</f>
        <v>2.1779999999999999</v>
      </c>
      <c r="C416" s="15">
        <f>INDEX(Data!A414:X4007,1,MATCH('Curve Analysis'!C$3, Data!A$1:X$1,FALSE))</f>
        <v>0.374</v>
      </c>
      <c r="D416">
        <f t="shared" si="6"/>
        <v>1.8039999999999998</v>
      </c>
    </row>
    <row r="417" spans="1:4" x14ac:dyDescent="0.25">
      <c r="A417" s="2">
        <f>Data!A415:A3627</f>
        <v>42232</v>
      </c>
      <c r="B417" s="20">
        <f>INDEX(Data!A415:X4008,1,MATCH('Curve Analysis'!B$3, Data!A$1:X$1,FALSE))</f>
        <v>2.1360000000000001</v>
      </c>
      <c r="C417" s="15">
        <f>INDEX(Data!A415:X4008,1,MATCH('Curve Analysis'!C$3, Data!A$1:X$1,FALSE))</f>
        <v>0.35599999999999998</v>
      </c>
      <c r="D417">
        <f t="shared" si="6"/>
        <v>1.7800000000000002</v>
      </c>
    </row>
    <row r="418" spans="1:4" x14ac:dyDescent="0.25">
      <c r="A418" s="2">
        <f>Data!A416:A3628</f>
        <v>42225</v>
      </c>
      <c r="B418" s="20">
        <f>INDEX(Data!A416:X4009,1,MATCH('Curve Analysis'!B$3, Data!A$1:X$1,FALSE))</f>
        <v>2.1240000000000001</v>
      </c>
      <c r="C418" s="15">
        <f>INDEX(Data!A416:X4009,1,MATCH('Curve Analysis'!C$3, Data!A$1:X$1,FALSE))</f>
        <v>0.39200000000000002</v>
      </c>
      <c r="D418">
        <f t="shared" si="6"/>
        <v>1.7320000000000002</v>
      </c>
    </row>
    <row r="419" spans="1:4" x14ac:dyDescent="0.25">
      <c r="A419" s="2">
        <f>Data!A417:A3629</f>
        <v>42218</v>
      </c>
      <c r="B419" s="20">
        <f>INDEX(Data!A417:X4010,1,MATCH('Curve Analysis'!B$3, Data!A$1:X$1,FALSE))</f>
        <v>2.1840000000000002</v>
      </c>
      <c r="C419" s="15">
        <f>INDEX(Data!A417:X4010,1,MATCH('Curve Analysis'!C$3, Data!A$1:X$1,FALSE))</f>
        <v>0.39</v>
      </c>
      <c r="D419">
        <f t="shared" si="6"/>
        <v>1.794</v>
      </c>
    </row>
    <row r="420" spans="1:4" x14ac:dyDescent="0.25">
      <c r="A420" s="2">
        <f>Data!A418:A3630</f>
        <v>42211</v>
      </c>
      <c r="B420" s="20">
        <f>INDEX(Data!A418:X4011,1,MATCH('Curve Analysis'!B$3, Data!A$1:X$1,FALSE))</f>
        <v>2.2160000000000002</v>
      </c>
      <c r="C420" s="15">
        <f>INDEX(Data!A418:X4011,1,MATCH('Curve Analysis'!C$3, Data!A$1:X$1,FALSE))</f>
        <v>0.36199999999999999</v>
      </c>
      <c r="D420">
        <f t="shared" si="6"/>
        <v>1.8540000000000001</v>
      </c>
    </row>
    <row r="421" spans="1:4" x14ac:dyDescent="0.25">
      <c r="A421" s="2">
        <f>Data!A419:A3631</f>
        <v>42204</v>
      </c>
      <c r="B421" s="20">
        <f>INDEX(Data!A419:X4012,1,MATCH('Curve Analysis'!B$3, Data!A$1:X$1,FALSE))</f>
        <v>2.2519999999999998</v>
      </c>
      <c r="C421" s="15">
        <f>INDEX(Data!A419:X4012,1,MATCH('Curve Analysis'!C$3, Data!A$1:X$1,FALSE))</f>
        <v>0.33200000000000002</v>
      </c>
      <c r="D421">
        <f t="shared" si="6"/>
        <v>1.9199999999999997</v>
      </c>
    </row>
    <row r="422" spans="1:4" x14ac:dyDescent="0.25">
      <c r="A422" s="2">
        <f>Data!A420:A3632</f>
        <v>42197</v>
      </c>
      <c r="B422" s="20">
        <f>INDEX(Data!A420:X4013,1,MATCH('Curve Analysis'!B$3, Data!A$1:X$1,FALSE))</f>
        <v>2.3220000000000001</v>
      </c>
      <c r="C422" s="15">
        <f>INDEX(Data!A420:X4013,1,MATCH('Curve Analysis'!C$3, Data!A$1:X$1,FALSE))</f>
        <v>0.32800000000000001</v>
      </c>
      <c r="D422">
        <f t="shared" si="6"/>
        <v>1.994</v>
      </c>
    </row>
    <row r="423" spans="1:4" x14ac:dyDescent="0.25">
      <c r="A423" s="2">
        <f>Data!A421:A3633</f>
        <v>42190</v>
      </c>
      <c r="B423" s="20">
        <f>INDEX(Data!A421:X4014,1,MATCH('Curve Analysis'!B$3, Data!A$1:X$1,FALSE))</f>
        <v>2.3820000000000001</v>
      </c>
      <c r="C423" s="15">
        <f>INDEX(Data!A421:X4014,1,MATCH('Curve Analysis'!C$3, Data!A$1:X$1,FALSE))</f>
        <v>0.28199999999999997</v>
      </c>
      <c r="D423">
        <f t="shared" si="6"/>
        <v>2.1</v>
      </c>
    </row>
    <row r="424" spans="1:4" x14ac:dyDescent="0.25">
      <c r="A424" s="2">
        <f>Data!A422:A3634</f>
        <v>42183</v>
      </c>
      <c r="B424" s="20">
        <f>INDEX(Data!A422:X4015,1,MATCH('Curve Analysis'!B$3, Data!A$1:X$1,FALSE))</f>
        <v>2.306</v>
      </c>
      <c r="C424" s="15">
        <f>INDEX(Data!A422:X4015,1,MATCH('Curve Analysis'!C$3, Data!A$1:X$1,FALSE))</f>
        <v>0.25600000000000001</v>
      </c>
      <c r="D424">
        <f t="shared" si="6"/>
        <v>2.0499999999999998</v>
      </c>
    </row>
    <row r="425" spans="1:4" x14ac:dyDescent="0.25">
      <c r="A425" s="2">
        <f>Data!A423:A3635</f>
        <v>42176</v>
      </c>
      <c r="B425" s="20">
        <f>INDEX(Data!A423:X4016,1,MATCH('Curve Analysis'!B$3, Data!A$1:X$1,FALSE))</f>
        <v>2.3774999999999999</v>
      </c>
      <c r="C425" s="15">
        <f>INDEX(Data!A423:X4016,1,MATCH('Curve Analysis'!C$3, Data!A$1:X$1,FALSE))</f>
        <v>0.27250000000000002</v>
      </c>
      <c r="D425">
        <f t="shared" si="6"/>
        <v>2.105</v>
      </c>
    </row>
    <row r="426" spans="1:4" x14ac:dyDescent="0.25">
      <c r="A426" s="2">
        <f>Data!A424:A3636</f>
        <v>42169</v>
      </c>
      <c r="B426" s="20">
        <f>INDEX(Data!A424:X4017,1,MATCH('Curve Analysis'!B$3, Data!A$1:X$1,FALSE))</f>
        <v>2.4119999999999999</v>
      </c>
      <c r="C426" s="15">
        <f>INDEX(Data!A424:X4017,1,MATCH('Curve Analysis'!C$3, Data!A$1:X$1,FALSE))</f>
        <v>0.28999999999999998</v>
      </c>
      <c r="D426">
        <f t="shared" si="6"/>
        <v>2.1219999999999999</v>
      </c>
    </row>
    <row r="427" spans="1:4" x14ac:dyDescent="0.25">
      <c r="A427" s="2">
        <f>Data!A425:A3637</f>
        <v>42162</v>
      </c>
      <c r="B427" s="20">
        <f>INDEX(Data!A425:X4018,1,MATCH('Curve Analysis'!B$3, Data!A$1:X$1,FALSE))</f>
        <v>2.3220000000000001</v>
      </c>
      <c r="C427" s="15">
        <f>INDEX(Data!A425:X4018,1,MATCH('Curve Analysis'!C$3, Data!A$1:X$1,FALSE))</f>
        <v>0.26800000000000002</v>
      </c>
      <c r="D427">
        <f t="shared" si="6"/>
        <v>2.0540000000000003</v>
      </c>
    </row>
    <row r="428" spans="1:4" x14ac:dyDescent="0.25">
      <c r="A428" s="2">
        <f>Data!A426:A3638</f>
        <v>42155</v>
      </c>
      <c r="B428" s="20">
        <f>INDEX(Data!A426:X4019,1,MATCH('Curve Analysis'!B$3, Data!A$1:X$1,FALSE))</f>
        <v>2.4180000000000001</v>
      </c>
      <c r="C428" s="15">
        <f>INDEX(Data!A426:X4019,1,MATCH('Curve Analysis'!C$3, Data!A$1:X$1,FALSE))</f>
        <v>0.27600000000000002</v>
      </c>
      <c r="D428">
        <f t="shared" si="6"/>
        <v>2.1420000000000003</v>
      </c>
    </row>
    <row r="429" spans="1:4" x14ac:dyDescent="0.25">
      <c r="A429" s="2">
        <f>Data!A427:A3639</f>
        <v>42148</v>
      </c>
      <c r="B429" s="20">
        <f>INDEX(Data!A427:X4020,1,MATCH('Curve Analysis'!B$3, Data!A$1:X$1,FALSE))</f>
        <v>2.3119999999999998</v>
      </c>
      <c r="C429" s="15">
        <f>INDEX(Data!A427:X4020,1,MATCH('Curve Analysis'!C$3, Data!A$1:X$1,FALSE))</f>
        <v>0.26800000000000002</v>
      </c>
      <c r="D429">
        <f t="shared" si="6"/>
        <v>2.0439999999999996</v>
      </c>
    </row>
    <row r="430" spans="1:4" x14ac:dyDescent="0.25">
      <c r="A430" s="2">
        <f>Data!A428:A3640</f>
        <v>42141</v>
      </c>
      <c r="B430" s="20">
        <f>INDEX(Data!A428:X4021,1,MATCH('Curve Analysis'!B$3, Data!A$1:X$1,FALSE))</f>
        <v>2.1324999999999998</v>
      </c>
      <c r="C430" s="15">
        <f>INDEX(Data!A428:X4021,1,MATCH('Curve Analysis'!C$3, Data!A$1:X$1,FALSE))</f>
        <v>0.25750000000000001</v>
      </c>
      <c r="D430">
        <f t="shared" si="6"/>
        <v>1.8749999999999998</v>
      </c>
    </row>
    <row r="431" spans="1:4" x14ac:dyDescent="0.25">
      <c r="A431" s="2">
        <f>Data!A429:A3641</f>
        <v>42134</v>
      </c>
      <c r="B431" s="20">
        <f>INDEX(Data!A429:X4022,1,MATCH('Curve Analysis'!B$3, Data!A$1:X$1,FALSE))</f>
        <v>2.2320000000000002</v>
      </c>
      <c r="C431" s="15">
        <f>INDEX(Data!A429:X4022,1,MATCH('Curve Analysis'!C$3, Data!A$1:X$1,FALSE))</f>
        <v>0.22600000000000001</v>
      </c>
      <c r="D431">
        <f t="shared" si="6"/>
        <v>2.0060000000000002</v>
      </c>
    </row>
    <row r="432" spans="1:4" x14ac:dyDescent="0.25">
      <c r="A432" s="2">
        <f>Data!A430:A3642</f>
        <v>42127</v>
      </c>
      <c r="B432" s="20">
        <f>INDEX(Data!A430:X4023,1,MATCH('Curve Analysis'!B$3, Data!A$1:X$1,FALSE))</f>
        <v>2.2400000000000002</v>
      </c>
      <c r="C432" s="15">
        <f>INDEX(Data!A430:X4023,1,MATCH('Curve Analysis'!C$3, Data!A$1:X$1,FALSE))</f>
        <v>0.24</v>
      </c>
      <c r="D432">
        <f t="shared" si="6"/>
        <v>2</v>
      </c>
    </row>
    <row r="433" spans="1:4" x14ac:dyDescent="0.25">
      <c r="A433" s="2">
        <f>Data!A431:A3643</f>
        <v>42120</v>
      </c>
      <c r="B433" s="20">
        <f>INDEX(Data!A431:X4024,1,MATCH('Curve Analysis'!B$3, Data!A$1:X$1,FALSE))</f>
        <v>2.1880000000000002</v>
      </c>
      <c r="C433" s="15">
        <f>INDEX(Data!A431:X4024,1,MATCH('Curve Analysis'!C$3, Data!A$1:X$1,FALSE))</f>
        <v>0.24199999999999999</v>
      </c>
      <c r="D433">
        <f t="shared" si="6"/>
        <v>1.9460000000000002</v>
      </c>
    </row>
    <row r="434" spans="1:4" x14ac:dyDescent="0.25">
      <c r="A434" s="2">
        <f>Data!A432:A3644</f>
        <v>42113</v>
      </c>
      <c r="B434" s="20">
        <f>INDEX(Data!A432:X4025,1,MATCH('Curve Analysis'!B$3, Data!A$1:X$1,FALSE))</f>
        <v>2.0339999999999998</v>
      </c>
      <c r="C434" s="15">
        <f>INDEX(Data!A432:X4025,1,MATCH('Curve Analysis'!C$3, Data!A$1:X$1,FALSE))</f>
        <v>0.246</v>
      </c>
      <c r="D434">
        <f t="shared" si="6"/>
        <v>1.7879999999999998</v>
      </c>
    </row>
    <row r="435" spans="1:4" x14ac:dyDescent="0.25">
      <c r="A435" s="2">
        <f>Data!A433:A3645</f>
        <v>42106</v>
      </c>
      <c r="B435" s="20">
        <f>INDEX(Data!A433:X4026,1,MATCH('Curve Analysis'!B$3, Data!A$1:X$1,FALSE))</f>
        <v>1.94</v>
      </c>
      <c r="C435" s="15">
        <f>INDEX(Data!A433:X4026,1,MATCH('Curve Analysis'!C$3, Data!A$1:X$1,FALSE))</f>
        <v>0.23599999999999999</v>
      </c>
      <c r="D435">
        <f t="shared" si="6"/>
        <v>1.704</v>
      </c>
    </row>
    <row r="436" spans="1:4" x14ac:dyDescent="0.25">
      <c r="A436" s="2">
        <f>Data!A434:A3646</f>
        <v>42099</v>
      </c>
      <c r="B436" s="20">
        <f>INDEX(Data!A434:X4027,1,MATCH('Curve Analysis'!B$3, Data!A$1:X$1,FALSE))</f>
        <v>1.9039999999999999</v>
      </c>
      <c r="C436" s="15">
        <f>INDEX(Data!A434:X4027,1,MATCH('Curve Analysis'!C$3, Data!A$1:X$1,FALSE))</f>
        <v>0.22800000000000001</v>
      </c>
      <c r="D436">
        <f t="shared" si="6"/>
        <v>1.6759999999999999</v>
      </c>
    </row>
    <row r="437" spans="1:4" x14ac:dyDescent="0.25">
      <c r="A437" s="2">
        <f>Data!A435:A3647</f>
        <v>42092</v>
      </c>
      <c r="B437" s="20">
        <f>INDEX(Data!A435:X4028,1,MATCH('Curve Analysis'!B$3, Data!A$1:X$1,FALSE))</f>
        <v>1.9319999999999999</v>
      </c>
      <c r="C437" s="15">
        <f>INDEX(Data!A435:X4028,1,MATCH('Curve Analysis'!C$3, Data!A$1:X$1,FALSE))</f>
        <v>0.222</v>
      </c>
      <c r="D437">
        <f t="shared" si="6"/>
        <v>1.71</v>
      </c>
    </row>
    <row r="438" spans="1:4" x14ac:dyDescent="0.25">
      <c r="A438" s="2">
        <f>Data!A436:A3648</f>
        <v>42085</v>
      </c>
      <c r="B438" s="20">
        <f>INDEX(Data!A436:X4029,1,MATCH('Curve Analysis'!B$3, Data!A$1:X$1,FALSE))</f>
        <v>1.9079999999999999</v>
      </c>
      <c r="C438" s="15">
        <f>INDEX(Data!A436:X4029,1,MATCH('Curve Analysis'!C$3, Data!A$1:X$1,FALSE))</f>
        <v>0.252</v>
      </c>
      <c r="D438">
        <f t="shared" si="6"/>
        <v>1.6559999999999999</v>
      </c>
    </row>
    <row r="439" spans="1:4" x14ac:dyDescent="0.25">
      <c r="A439" s="2">
        <f>Data!A437:A3649</f>
        <v>42078</v>
      </c>
      <c r="B439" s="20">
        <f>INDEX(Data!A437:X4030,1,MATCH('Curve Analysis'!B$3, Data!A$1:X$1,FALSE))</f>
        <v>1.9379999999999999</v>
      </c>
      <c r="C439" s="15">
        <f>INDEX(Data!A437:X4030,1,MATCH('Curve Analysis'!C$3, Data!A$1:X$1,FALSE))</f>
        <v>0.25600000000000001</v>
      </c>
      <c r="D439">
        <f t="shared" si="6"/>
        <v>1.6819999999999999</v>
      </c>
    </row>
    <row r="440" spans="1:4" x14ac:dyDescent="0.25">
      <c r="A440" s="2">
        <f>Data!A438:A3650</f>
        <v>42071</v>
      </c>
      <c r="B440" s="20">
        <f>INDEX(Data!A438:X4031,1,MATCH('Curve Analysis'!B$3, Data!A$1:X$1,FALSE))</f>
        <v>2</v>
      </c>
      <c r="C440" s="15">
        <f>INDEX(Data!A438:X4031,1,MATCH('Curve Analysis'!C$3, Data!A$1:X$1,FALSE))</f>
        <v>0.252</v>
      </c>
      <c r="D440">
        <f t="shared" si="6"/>
        <v>1.748</v>
      </c>
    </row>
    <row r="441" spans="1:4" x14ac:dyDescent="0.25">
      <c r="A441" s="2">
        <f>Data!A439:A3651</f>
        <v>42064</v>
      </c>
      <c r="B441" s="20">
        <f>INDEX(Data!A439:X4032,1,MATCH('Curve Analysis'!B$3, Data!A$1:X$1,FALSE))</f>
        <v>2.1360000000000001</v>
      </c>
      <c r="C441" s="15">
        <f>INDEX(Data!A439:X4032,1,MATCH('Curve Analysis'!C$3, Data!A$1:X$1,FALSE))</f>
        <v>0.25</v>
      </c>
      <c r="D441">
        <f t="shared" si="6"/>
        <v>1.8860000000000001</v>
      </c>
    </row>
    <row r="442" spans="1:4" x14ac:dyDescent="0.25">
      <c r="A442" s="2">
        <f>Data!A440:A3652</f>
        <v>42057</v>
      </c>
      <c r="B442" s="20">
        <f>INDEX(Data!A440:X4033,1,MATCH('Curve Analysis'!B$3, Data!A$1:X$1,FALSE))</f>
        <v>2.1339999999999999</v>
      </c>
      <c r="C442" s="15">
        <f>INDEX(Data!A440:X4033,1,MATCH('Curve Analysis'!C$3, Data!A$1:X$1,FALSE))</f>
        <v>0.252</v>
      </c>
      <c r="D442">
        <f t="shared" si="6"/>
        <v>1.8819999999999999</v>
      </c>
    </row>
    <row r="443" spans="1:4" x14ac:dyDescent="0.25">
      <c r="A443" s="2">
        <f>Data!A441:A3653</f>
        <v>42050</v>
      </c>
      <c r="B443" s="20">
        <f>INDEX(Data!A441:X4034,1,MATCH('Curve Analysis'!B$3, Data!A$1:X$1,FALSE))</f>
        <v>2.008</v>
      </c>
      <c r="C443" s="15">
        <f>INDEX(Data!A441:X4034,1,MATCH('Curve Analysis'!C$3, Data!A$1:X$1,FALSE))</f>
        <v>0.218</v>
      </c>
      <c r="D443">
        <f t="shared" si="6"/>
        <v>1.79</v>
      </c>
    </row>
    <row r="444" spans="1:4" x14ac:dyDescent="0.25">
      <c r="A444" s="2">
        <f>Data!A442:A3654</f>
        <v>42043</v>
      </c>
      <c r="B444" s="20">
        <f>INDEX(Data!A442:X4035,1,MATCH('Curve Analysis'!B$3, Data!A$1:X$1,FALSE))</f>
        <v>2.1124999999999998</v>
      </c>
      <c r="C444" s="15">
        <f>INDEX(Data!A442:X4035,1,MATCH('Curve Analysis'!C$3, Data!A$1:X$1,FALSE))</f>
        <v>0.23499999999999999</v>
      </c>
      <c r="D444">
        <f t="shared" si="6"/>
        <v>1.8774999999999999</v>
      </c>
    </row>
    <row r="445" spans="1:4" x14ac:dyDescent="0.25">
      <c r="A445" s="2">
        <f>Data!A443:A3655</f>
        <v>42036</v>
      </c>
      <c r="B445" s="20">
        <f>INDEX(Data!A443:X4036,1,MATCH('Curve Analysis'!B$3, Data!A$1:X$1,FALSE))</f>
        <v>1.996</v>
      </c>
      <c r="C445" s="15">
        <f>INDEX(Data!A443:X4036,1,MATCH('Curve Analysis'!C$3, Data!A$1:X$1,FALSE))</f>
        <v>0.23799999999999999</v>
      </c>
      <c r="D445">
        <f t="shared" si="6"/>
        <v>1.758</v>
      </c>
    </row>
    <row r="446" spans="1:4" x14ac:dyDescent="0.25">
      <c r="A446" s="2">
        <f>Data!A444:A3656</f>
        <v>42029</v>
      </c>
      <c r="B446" s="20">
        <f>INDEX(Data!A444:X4037,1,MATCH('Curve Analysis'!B$3, Data!A$1:X$1,FALSE))</f>
        <v>1.8120000000000001</v>
      </c>
      <c r="C446" s="15">
        <f>INDEX(Data!A444:X4037,1,MATCH('Curve Analysis'!C$3, Data!A$1:X$1,FALSE))</f>
        <v>0.20799999999999999</v>
      </c>
      <c r="D446">
        <f t="shared" si="6"/>
        <v>1.6040000000000001</v>
      </c>
    </row>
    <row r="447" spans="1:4" x14ac:dyDescent="0.25">
      <c r="A447" s="2">
        <f>Data!A445:A3657</f>
        <v>42022</v>
      </c>
      <c r="B447" s="20">
        <f>INDEX(Data!A445:X4038,1,MATCH('Curve Analysis'!B$3, Data!A$1:X$1,FALSE))</f>
        <v>1.768</v>
      </c>
      <c r="C447" s="15">
        <f>INDEX(Data!A445:X4038,1,MATCH('Curve Analysis'!C$3, Data!A$1:X$1,FALSE))</f>
        <v>0.17399999999999999</v>
      </c>
      <c r="D447">
        <f t="shared" si="6"/>
        <v>1.5940000000000001</v>
      </c>
    </row>
    <row r="448" spans="1:4" x14ac:dyDescent="0.25">
      <c r="A448" s="2">
        <f>Data!A446:A3658</f>
        <v>42015</v>
      </c>
      <c r="B448" s="20">
        <f>INDEX(Data!A446:X4039,1,MATCH('Curve Analysis'!B$3, Data!A$1:X$1,FALSE))</f>
        <v>1.85</v>
      </c>
      <c r="C448" s="15">
        <f>INDEX(Data!A446:X4039,1,MATCH('Curve Analysis'!C$3, Data!A$1:X$1,FALSE))</f>
        <v>0.17</v>
      </c>
      <c r="D448">
        <f t="shared" si="6"/>
        <v>1.6800000000000002</v>
      </c>
    </row>
    <row r="449" spans="1:4" x14ac:dyDescent="0.25">
      <c r="A449" s="2">
        <f>Data!A447:A3659</f>
        <v>42008</v>
      </c>
      <c r="B449" s="20">
        <f>INDEX(Data!A447:X4040,1,MATCH('Curve Analysis'!B$3, Data!A$1:X$1,FALSE))</f>
        <v>1.8580000000000001</v>
      </c>
      <c r="C449" s="15">
        <f>INDEX(Data!A447:X4040,1,MATCH('Curve Analysis'!C$3, Data!A$1:X$1,FALSE))</f>
        <v>0.18</v>
      </c>
      <c r="D449">
        <f t="shared" si="6"/>
        <v>1.6780000000000002</v>
      </c>
    </row>
    <row r="450" spans="1:4" x14ac:dyDescent="0.25">
      <c r="A450" s="2">
        <f>Data!A448:A3660</f>
        <v>42001</v>
      </c>
      <c r="B450" s="20">
        <f>INDEX(Data!A448:X4041,1,MATCH('Curve Analysis'!B$3, Data!A$1:X$1,FALSE))</f>
        <v>1.996</v>
      </c>
      <c r="C450" s="15">
        <f>INDEX(Data!A448:X4041,1,MATCH('Curve Analysis'!C$3, Data!A$1:X$1,FALSE))</f>
        <v>0.24199999999999999</v>
      </c>
      <c r="D450">
        <f t="shared" si="6"/>
        <v>1.754</v>
      </c>
    </row>
    <row r="451" spans="1:4" x14ac:dyDescent="0.25">
      <c r="A451" s="2">
        <f>Data!A449:A3661</f>
        <v>41994</v>
      </c>
      <c r="B451" s="20">
        <f>INDEX(Data!A449:X4042,1,MATCH('Curve Analysis'!B$3, Data!A$1:X$1,FALSE))</f>
        <v>2.1775000000000002</v>
      </c>
      <c r="C451" s="15">
        <f>INDEX(Data!A449:X4042,1,MATCH('Curve Analysis'!C$3, Data!A$1:X$1,FALSE))</f>
        <v>0.245</v>
      </c>
      <c r="D451">
        <f t="shared" si="6"/>
        <v>1.9325000000000001</v>
      </c>
    </row>
    <row r="452" spans="1:4" x14ac:dyDescent="0.25">
      <c r="A452" s="2">
        <f>Data!A450:A3662</f>
        <v>41987</v>
      </c>
      <c r="B452" s="20">
        <f>INDEX(Data!A450:X4043,1,MATCH('Curve Analysis'!B$3, Data!A$1:X$1,FALSE))</f>
        <v>2.2374999999999998</v>
      </c>
      <c r="C452" s="15">
        <f>INDEX(Data!A450:X4043,1,MATCH('Curve Analysis'!C$3, Data!A$1:X$1,FALSE))</f>
        <v>0.26500000000000001</v>
      </c>
      <c r="D452">
        <f t="shared" si="6"/>
        <v>1.9724999999999997</v>
      </c>
    </row>
    <row r="453" spans="1:4" x14ac:dyDescent="0.25">
      <c r="A453" s="2">
        <f>Data!A451:A3663</f>
        <v>41980</v>
      </c>
      <c r="B453" s="20">
        <f>INDEX(Data!A451:X4044,1,MATCH('Curve Analysis'!B$3, Data!A$1:X$1,FALSE))</f>
        <v>2.1440000000000001</v>
      </c>
      <c r="C453" s="15">
        <f>INDEX(Data!A451:X4044,1,MATCH('Curve Analysis'!C$3, Data!A$1:X$1,FALSE))</f>
        <v>0.23400000000000001</v>
      </c>
      <c r="D453">
        <f t="shared" ref="D453:D516" si="7">B453-C453</f>
        <v>1.9100000000000001</v>
      </c>
    </row>
    <row r="454" spans="1:4" x14ac:dyDescent="0.25">
      <c r="A454" s="2">
        <f>Data!A452:A3664</f>
        <v>41973</v>
      </c>
      <c r="B454" s="20">
        <f>INDEX(Data!A452:X4045,1,MATCH('Curve Analysis'!B$3, Data!A$1:X$1,FALSE))</f>
        <v>2.19</v>
      </c>
      <c r="C454" s="15">
        <f>INDEX(Data!A452:X4045,1,MATCH('Curve Analysis'!C$3, Data!A$1:X$1,FALSE))</f>
        <v>0.20399999999999999</v>
      </c>
      <c r="D454">
        <f t="shared" si="7"/>
        <v>1.986</v>
      </c>
    </row>
    <row r="455" spans="1:4" x14ac:dyDescent="0.25">
      <c r="A455" s="2">
        <f>Data!A453:A3665</f>
        <v>41966</v>
      </c>
      <c r="B455" s="20">
        <f>INDEX(Data!A453:X4046,1,MATCH('Curve Analysis'!B$3, Data!A$1:X$1,FALSE))</f>
        <v>2.27</v>
      </c>
      <c r="C455" s="15">
        <f>INDEX(Data!A453:X4046,1,MATCH('Curve Analysis'!C$3, Data!A$1:X$1,FALSE))</f>
        <v>0.14799999999999999</v>
      </c>
      <c r="D455">
        <f t="shared" si="7"/>
        <v>2.1219999999999999</v>
      </c>
    </row>
    <row r="456" spans="1:4" x14ac:dyDescent="0.25">
      <c r="A456" s="2">
        <f>Data!A454:A3666</f>
        <v>41959</v>
      </c>
      <c r="B456" s="20">
        <f>INDEX(Data!A454:X4047,1,MATCH('Curve Analysis'!B$3, Data!A$1:X$1,FALSE))</f>
        <v>2.2475000000000001</v>
      </c>
      <c r="C456" s="15">
        <f>INDEX(Data!A454:X4047,1,MATCH('Curve Analysis'!C$3, Data!A$1:X$1,FALSE))</f>
        <v>0.13750000000000001</v>
      </c>
      <c r="D456">
        <f t="shared" si="7"/>
        <v>2.11</v>
      </c>
    </row>
    <row r="457" spans="1:4" x14ac:dyDescent="0.25">
      <c r="A457" s="2">
        <f>Data!A455:A3667</f>
        <v>41952</v>
      </c>
      <c r="B457" s="20">
        <f>INDEX(Data!A455:X4048,1,MATCH('Curve Analysis'!B$3, Data!A$1:X$1,FALSE))</f>
        <v>2.3340000000000001</v>
      </c>
      <c r="C457" s="15">
        <f>INDEX(Data!A455:X4048,1,MATCH('Curve Analysis'!C$3, Data!A$1:X$1,FALSE))</f>
        <v>0.14399999999999999</v>
      </c>
      <c r="D457">
        <f t="shared" si="7"/>
        <v>2.19</v>
      </c>
    </row>
    <row r="458" spans="1:4" x14ac:dyDescent="0.25">
      <c r="A458" s="2">
        <f>Data!A456:A3668</f>
        <v>41945</v>
      </c>
      <c r="B458" s="20">
        <f>INDEX(Data!A456:X4049,1,MATCH('Curve Analysis'!B$3, Data!A$1:X$1,FALSE))</f>
        <v>2.355</v>
      </c>
      <c r="C458" s="15">
        <f>INDEX(Data!A456:X4049,1,MATCH('Curve Analysis'!C$3, Data!A$1:X$1,FALSE))</f>
        <v>0.14249999999999999</v>
      </c>
      <c r="D458">
        <f t="shared" si="7"/>
        <v>2.2124999999999999</v>
      </c>
    </row>
    <row r="459" spans="1:4" x14ac:dyDescent="0.25">
      <c r="A459" s="2">
        <f>Data!A457:A3669</f>
        <v>41938</v>
      </c>
      <c r="B459" s="20">
        <f>INDEX(Data!A457:X4050,1,MATCH('Curve Analysis'!B$3, Data!A$1:X$1,FALSE))</f>
        <v>2.3559999999999999</v>
      </c>
      <c r="C459" s="15">
        <f>INDEX(Data!A457:X4050,1,MATCH('Curve Analysis'!C$3, Data!A$1:X$1,FALSE))</f>
        <v>0.11600000000000001</v>
      </c>
      <c r="D459">
        <f t="shared" si="7"/>
        <v>2.2399999999999998</v>
      </c>
    </row>
    <row r="460" spans="1:4" x14ac:dyDescent="0.25">
      <c r="A460" s="2">
        <f>Data!A458:A3670</f>
        <v>41931</v>
      </c>
      <c r="B460" s="20">
        <f>INDEX(Data!A458:X4051,1,MATCH('Curve Analysis'!B$3, Data!A$1:X$1,FALSE))</f>
        <v>2.3159999999999998</v>
      </c>
      <c r="C460" s="15">
        <f>INDEX(Data!A458:X4051,1,MATCH('Curve Analysis'!C$3, Data!A$1:X$1,FALSE))</f>
        <v>0.11</v>
      </c>
      <c r="D460">
        <f t="shared" si="7"/>
        <v>2.206</v>
      </c>
    </row>
    <row r="461" spans="1:4" x14ac:dyDescent="0.25">
      <c r="A461" s="2">
        <f>Data!A459:A3671</f>
        <v>41924</v>
      </c>
      <c r="B461" s="20">
        <f>INDEX(Data!A459:X4052,1,MATCH('Curve Analysis'!B$3, Data!A$1:X$1,FALSE))</f>
        <v>2.2519999999999998</v>
      </c>
      <c r="C461" s="15">
        <f>INDEX(Data!A459:X4052,1,MATCH('Curve Analysis'!C$3, Data!A$1:X$1,FALSE))</f>
        <v>0.106</v>
      </c>
      <c r="D461">
        <f t="shared" si="7"/>
        <v>2.1459999999999999</v>
      </c>
    </row>
    <row r="462" spans="1:4" x14ac:dyDescent="0.25">
      <c r="A462" s="2">
        <f>Data!A460:A3672</f>
        <v>41917</v>
      </c>
      <c r="B462" s="20">
        <f>INDEX(Data!A460:X4053,1,MATCH('Curve Analysis'!B$3, Data!A$1:X$1,FALSE))</f>
        <v>2.1875</v>
      </c>
      <c r="C462" s="15">
        <f>INDEX(Data!A460:X4053,1,MATCH('Curve Analysis'!C$3, Data!A$1:X$1,FALSE))</f>
        <v>0.1</v>
      </c>
      <c r="D462">
        <f t="shared" si="7"/>
        <v>2.0874999999999999</v>
      </c>
    </row>
    <row r="463" spans="1:4" x14ac:dyDescent="0.25">
      <c r="A463" s="2">
        <f>Data!A461:A3673</f>
        <v>41910</v>
      </c>
      <c r="B463" s="20">
        <f>INDEX(Data!A461:X4054,1,MATCH('Curve Analysis'!B$3, Data!A$1:X$1,FALSE))</f>
        <v>2.3580000000000001</v>
      </c>
      <c r="C463" s="15">
        <f>INDEX(Data!A461:X4054,1,MATCH('Curve Analysis'!C$3, Data!A$1:X$1,FALSE))</f>
        <v>0.10199999999999999</v>
      </c>
      <c r="D463">
        <f t="shared" si="7"/>
        <v>2.2560000000000002</v>
      </c>
    </row>
    <row r="464" spans="1:4" x14ac:dyDescent="0.25">
      <c r="A464" s="2">
        <f>Data!A462:A3674</f>
        <v>41903</v>
      </c>
      <c r="B464" s="20">
        <f>INDEX(Data!A462:X4055,1,MATCH('Curve Analysis'!B$3, Data!A$1:X$1,FALSE))</f>
        <v>2.4660000000000002</v>
      </c>
      <c r="C464" s="15">
        <f>INDEX(Data!A462:X4055,1,MATCH('Curve Analysis'!C$3, Data!A$1:X$1,FALSE))</f>
        <v>0.11</v>
      </c>
      <c r="D464">
        <f t="shared" si="7"/>
        <v>2.3560000000000003</v>
      </c>
    </row>
    <row r="465" spans="1:4" x14ac:dyDescent="0.25">
      <c r="A465" s="2">
        <f>Data!A463:A3675</f>
        <v>41896</v>
      </c>
      <c r="B465" s="20">
        <f>INDEX(Data!A463:X4056,1,MATCH('Curve Analysis'!B$3, Data!A$1:X$1,FALSE))</f>
        <v>2.548</v>
      </c>
      <c r="C465" s="15">
        <f>INDEX(Data!A463:X4056,1,MATCH('Curve Analysis'!C$3, Data!A$1:X$1,FALSE))</f>
        <v>0.104</v>
      </c>
      <c r="D465">
        <f t="shared" si="7"/>
        <v>2.444</v>
      </c>
    </row>
    <row r="466" spans="1:4" x14ac:dyDescent="0.25">
      <c r="A466" s="2">
        <f>Data!A464:A3676</f>
        <v>41889</v>
      </c>
      <c r="B466" s="20">
        <f>INDEX(Data!A464:X4057,1,MATCH('Curve Analysis'!B$3, Data!A$1:X$1,FALSE))</f>
        <v>2.6080000000000001</v>
      </c>
      <c r="C466" s="15">
        <f>INDEX(Data!A464:X4057,1,MATCH('Curve Analysis'!C$3, Data!A$1:X$1,FALSE))</f>
        <v>0.11799999999999999</v>
      </c>
      <c r="D466">
        <f t="shared" si="7"/>
        <v>2.4900000000000002</v>
      </c>
    </row>
    <row r="467" spans="1:4" x14ac:dyDescent="0.25">
      <c r="A467" s="2">
        <f>Data!A465:A3677</f>
        <v>41882</v>
      </c>
      <c r="B467" s="20">
        <f>INDEX(Data!A465:X4058,1,MATCH('Curve Analysis'!B$3, Data!A$1:X$1,FALSE))</f>
        <v>2.536</v>
      </c>
      <c r="C467" s="15">
        <f>INDEX(Data!A465:X4058,1,MATCH('Curve Analysis'!C$3, Data!A$1:X$1,FALSE))</f>
        <v>0.108</v>
      </c>
      <c r="D467">
        <f t="shared" si="7"/>
        <v>2.4279999999999999</v>
      </c>
    </row>
    <row r="468" spans="1:4" x14ac:dyDescent="0.25">
      <c r="A468" s="2">
        <f>Data!A466:A3678</f>
        <v>41875</v>
      </c>
      <c r="B468" s="20">
        <f>INDEX(Data!A466:X4059,1,MATCH('Curve Analysis'!B$3, Data!A$1:X$1,FALSE))</f>
        <v>2.4350000000000001</v>
      </c>
      <c r="C468" s="15">
        <f>INDEX(Data!A466:X4059,1,MATCH('Curve Analysis'!C$3, Data!A$1:X$1,FALSE))</f>
        <v>0.10249999999999999</v>
      </c>
      <c r="D468">
        <f t="shared" si="7"/>
        <v>2.3325</v>
      </c>
    </row>
    <row r="469" spans="1:4" x14ac:dyDescent="0.25">
      <c r="A469" s="2">
        <f>Data!A467:A3679</f>
        <v>41868</v>
      </c>
      <c r="B469" s="20">
        <f>INDEX(Data!A467:X4060,1,MATCH('Curve Analysis'!B$3, Data!A$1:X$1,FALSE))</f>
        <v>2.3679999999999999</v>
      </c>
      <c r="C469" s="15">
        <f>INDEX(Data!A467:X4060,1,MATCH('Curve Analysis'!C$3, Data!A$1:X$1,FALSE))</f>
        <v>0.108</v>
      </c>
      <c r="D469">
        <f t="shared" si="7"/>
        <v>2.2599999999999998</v>
      </c>
    </row>
    <row r="470" spans="1:4" x14ac:dyDescent="0.25">
      <c r="A470" s="2">
        <f>Data!A468:A3680</f>
        <v>41861</v>
      </c>
      <c r="B470" s="20">
        <f>INDEX(Data!A468:X4061,1,MATCH('Curve Analysis'!B$3, Data!A$1:X$1,FALSE))</f>
        <v>2.4060000000000001</v>
      </c>
      <c r="C470" s="15">
        <f>INDEX(Data!A468:X4061,1,MATCH('Curve Analysis'!C$3, Data!A$1:X$1,FALSE))</f>
        <v>0.106</v>
      </c>
      <c r="D470">
        <f t="shared" si="7"/>
        <v>2.3000000000000003</v>
      </c>
    </row>
    <row r="471" spans="1:4" x14ac:dyDescent="0.25">
      <c r="A471" s="2">
        <f>Data!A469:A3681</f>
        <v>41854</v>
      </c>
      <c r="B471" s="20">
        <f>INDEX(Data!A469:X4062,1,MATCH('Curve Analysis'!B$3, Data!A$1:X$1,FALSE))</f>
        <v>2.4140000000000001</v>
      </c>
      <c r="C471" s="15">
        <f>INDEX(Data!A469:X4062,1,MATCH('Curve Analysis'!C$3, Data!A$1:X$1,FALSE))</f>
        <v>9.8000000000000004E-2</v>
      </c>
      <c r="D471">
        <f t="shared" si="7"/>
        <v>2.3160000000000003</v>
      </c>
    </row>
    <row r="472" spans="1:4" x14ac:dyDescent="0.25">
      <c r="A472" s="2">
        <f>Data!A470:A3682</f>
        <v>41847</v>
      </c>
      <c r="B472" s="20">
        <f>INDEX(Data!A470:X4063,1,MATCH('Curve Analysis'!B$3, Data!A$1:X$1,FALSE))</f>
        <v>2.472</v>
      </c>
      <c r="C472" s="15">
        <f>INDEX(Data!A470:X4063,1,MATCH('Curve Analysis'!C$3, Data!A$1:X$1,FALSE))</f>
        <v>0.112</v>
      </c>
      <c r="D472">
        <f t="shared" si="7"/>
        <v>2.36</v>
      </c>
    </row>
    <row r="473" spans="1:4" x14ac:dyDescent="0.25">
      <c r="A473" s="2">
        <f>Data!A471:A3683</f>
        <v>41840</v>
      </c>
      <c r="B473" s="20">
        <f>INDEX(Data!A471:X4064,1,MATCH('Curve Analysis'!B$3, Data!A$1:X$1,FALSE))</f>
        <v>2.528</v>
      </c>
      <c r="C473" s="15">
        <f>INDEX(Data!A471:X4064,1,MATCH('Curve Analysis'!C$3, Data!A$1:X$1,FALSE))</f>
        <v>0.122</v>
      </c>
      <c r="D473">
        <f t="shared" si="7"/>
        <v>2.4060000000000001</v>
      </c>
    </row>
    <row r="474" spans="1:4" x14ac:dyDescent="0.25">
      <c r="A474" s="2">
        <f>Data!A472:A3684</f>
        <v>41833</v>
      </c>
      <c r="B474" s="20">
        <f>INDEX(Data!A472:X4065,1,MATCH('Curve Analysis'!B$3, Data!A$1:X$1,FALSE))</f>
        <v>2.4900000000000002</v>
      </c>
      <c r="C474" s="15">
        <f>INDEX(Data!A472:X4065,1,MATCH('Curve Analysis'!C$3, Data!A$1:X$1,FALSE))</f>
        <v>0.11</v>
      </c>
      <c r="D474">
        <f t="shared" si="7"/>
        <v>2.3800000000000003</v>
      </c>
    </row>
    <row r="475" spans="1:4" x14ac:dyDescent="0.25">
      <c r="A475" s="2">
        <f>Data!A473:A3685</f>
        <v>41826</v>
      </c>
      <c r="B475" s="20">
        <f>INDEX(Data!A473:X4066,1,MATCH('Curve Analysis'!B$3, Data!A$1:X$1,FALSE))</f>
        <v>2.5259999999999998</v>
      </c>
      <c r="C475" s="15">
        <f>INDEX(Data!A473:X4066,1,MATCH('Curve Analysis'!C$3, Data!A$1:X$1,FALSE))</f>
        <v>0.106</v>
      </c>
      <c r="D475">
        <f t="shared" si="7"/>
        <v>2.42</v>
      </c>
    </row>
    <row r="476" spans="1:4" x14ac:dyDescent="0.25">
      <c r="A476" s="2">
        <f>Data!A474:A3686</f>
        <v>41819</v>
      </c>
      <c r="B476" s="20">
        <f>INDEX(Data!A474:X4067,1,MATCH('Curve Analysis'!B$3, Data!A$1:X$1,FALSE))</f>
        <v>2.5720000000000001</v>
      </c>
      <c r="C476" s="15">
        <f>INDEX(Data!A474:X4067,1,MATCH('Curve Analysis'!C$3, Data!A$1:X$1,FALSE))</f>
        <v>0.11</v>
      </c>
      <c r="D476">
        <f t="shared" si="7"/>
        <v>2.4620000000000002</v>
      </c>
    </row>
    <row r="477" spans="1:4" x14ac:dyDescent="0.25">
      <c r="A477" s="2">
        <f>Data!A475:A3687</f>
        <v>41812</v>
      </c>
      <c r="B477" s="20">
        <f>INDEX(Data!A475:X4068,1,MATCH('Curve Analysis'!B$3, Data!A$1:X$1,FALSE))</f>
        <v>2.6</v>
      </c>
      <c r="C477" s="15">
        <f>INDEX(Data!A475:X4068,1,MATCH('Curve Analysis'!C$3, Data!A$1:X$1,FALSE))</f>
        <v>0.1125</v>
      </c>
      <c r="D477">
        <f t="shared" si="7"/>
        <v>2.4875000000000003</v>
      </c>
    </row>
    <row r="478" spans="1:4" x14ac:dyDescent="0.25">
      <c r="A478" s="2">
        <f>Data!A476:A3688</f>
        <v>41805</v>
      </c>
      <c r="B478" s="20">
        <f>INDEX(Data!A476:X4069,1,MATCH('Curve Analysis'!B$3, Data!A$1:X$1,FALSE))</f>
        <v>2.5720000000000001</v>
      </c>
      <c r="C478" s="15">
        <f>INDEX(Data!A476:X4069,1,MATCH('Curve Analysis'!C$3, Data!A$1:X$1,FALSE))</f>
        <v>0.108</v>
      </c>
      <c r="D478">
        <f t="shared" si="7"/>
        <v>2.464</v>
      </c>
    </row>
    <row r="479" spans="1:4" x14ac:dyDescent="0.25">
      <c r="A479" s="2">
        <f>Data!A477:A3689</f>
        <v>41798</v>
      </c>
      <c r="B479" s="20">
        <f>INDEX(Data!A477:X4070,1,MATCH('Curve Analysis'!B$3, Data!A$1:X$1,FALSE))</f>
        <v>2.63</v>
      </c>
      <c r="C479" s="15">
        <f>INDEX(Data!A477:X4070,1,MATCH('Curve Analysis'!C$3, Data!A$1:X$1,FALSE))</f>
        <v>0.1</v>
      </c>
      <c r="D479">
        <f t="shared" si="7"/>
        <v>2.5299999999999998</v>
      </c>
    </row>
    <row r="480" spans="1:4" x14ac:dyDescent="0.25">
      <c r="A480" s="2">
        <f>Data!A478:A3690</f>
        <v>41791</v>
      </c>
      <c r="B480" s="20">
        <f>INDEX(Data!A478:X4071,1,MATCH('Curve Analysis'!B$3, Data!A$1:X$1,FALSE))</f>
        <v>2.6179999999999999</v>
      </c>
      <c r="C480" s="15">
        <f>INDEX(Data!A478:X4071,1,MATCH('Curve Analysis'!C$3, Data!A$1:X$1,FALSE))</f>
        <v>0.108</v>
      </c>
      <c r="D480">
        <f t="shared" si="7"/>
        <v>2.5099999999999998</v>
      </c>
    </row>
    <row r="481" spans="1:4" x14ac:dyDescent="0.25">
      <c r="A481" s="2">
        <f>Data!A479:A3691</f>
        <v>41784</v>
      </c>
      <c r="B481" s="20">
        <f>INDEX(Data!A479:X4072,1,MATCH('Curve Analysis'!B$3, Data!A$1:X$1,FALSE))</f>
        <v>2.5880000000000001</v>
      </c>
      <c r="C481" s="15">
        <f>INDEX(Data!A479:X4072,1,MATCH('Curve Analysis'!C$3, Data!A$1:X$1,FALSE))</f>
        <v>0.10199999999999999</v>
      </c>
      <c r="D481">
        <f t="shared" si="7"/>
        <v>2.4860000000000002</v>
      </c>
    </row>
    <row r="482" spans="1:4" x14ac:dyDescent="0.25">
      <c r="A482" s="2">
        <f>Data!A480:A3692</f>
        <v>41777</v>
      </c>
      <c r="B482" s="20">
        <f>INDEX(Data!A480:X4073,1,MATCH('Curve Analysis'!B$3, Data!A$1:X$1,FALSE))</f>
        <v>2.4725000000000001</v>
      </c>
      <c r="C482" s="15">
        <f>INDEX(Data!A480:X4073,1,MATCH('Curve Analysis'!C$3, Data!A$1:X$1,FALSE))</f>
        <v>9.7500000000000003E-2</v>
      </c>
      <c r="D482">
        <f t="shared" si="7"/>
        <v>2.375</v>
      </c>
    </row>
    <row r="483" spans="1:4" x14ac:dyDescent="0.25">
      <c r="A483" s="2">
        <f>Data!A481:A3693</f>
        <v>41770</v>
      </c>
      <c r="B483" s="20">
        <f>INDEX(Data!A481:X4074,1,MATCH('Curve Analysis'!B$3, Data!A$1:X$1,FALSE))</f>
        <v>2.54</v>
      </c>
      <c r="C483" s="15">
        <f>INDEX(Data!A481:X4074,1,MATCH('Curve Analysis'!C$3, Data!A$1:X$1,FALSE))</f>
        <v>9.1999999999999998E-2</v>
      </c>
      <c r="D483">
        <f t="shared" si="7"/>
        <v>2.448</v>
      </c>
    </row>
    <row r="484" spans="1:4" x14ac:dyDescent="0.25">
      <c r="A484" s="2">
        <f>Data!A482:A3694</f>
        <v>41763</v>
      </c>
      <c r="B484" s="20">
        <f>INDEX(Data!A482:X4075,1,MATCH('Curve Analysis'!B$3, Data!A$1:X$1,FALSE))</f>
        <v>2.5659999999999998</v>
      </c>
      <c r="C484" s="15">
        <f>INDEX(Data!A482:X4075,1,MATCH('Curve Analysis'!C$3, Data!A$1:X$1,FALSE))</f>
        <v>9.4E-2</v>
      </c>
      <c r="D484">
        <f t="shared" si="7"/>
        <v>2.472</v>
      </c>
    </row>
    <row r="485" spans="1:4" x14ac:dyDescent="0.25">
      <c r="A485" s="2">
        <f>Data!A483:A3695</f>
        <v>41756</v>
      </c>
      <c r="B485" s="20">
        <f>INDEX(Data!A483:X4076,1,MATCH('Curve Analysis'!B$3, Data!A$1:X$1,FALSE))</f>
        <v>2.6179999999999999</v>
      </c>
      <c r="C485" s="15">
        <f>INDEX(Data!A483:X4076,1,MATCH('Curve Analysis'!C$3, Data!A$1:X$1,FALSE))</f>
        <v>0.10199999999999999</v>
      </c>
      <c r="D485">
        <f t="shared" si="7"/>
        <v>2.516</v>
      </c>
    </row>
    <row r="486" spans="1:4" x14ac:dyDescent="0.25">
      <c r="A486" s="2">
        <f>Data!A484:A3696</f>
        <v>41749</v>
      </c>
      <c r="B486" s="20">
        <f>INDEX(Data!A484:X4077,1,MATCH('Curve Analysis'!B$3, Data!A$1:X$1,FALSE))</f>
        <v>2.6619999999999999</v>
      </c>
      <c r="C486" s="15">
        <f>INDEX(Data!A484:X4077,1,MATCH('Curve Analysis'!C$3, Data!A$1:X$1,FALSE))</f>
        <v>0.104</v>
      </c>
      <c r="D486">
        <f t="shared" si="7"/>
        <v>2.5579999999999998</v>
      </c>
    </row>
    <row r="487" spans="1:4" x14ac:dyDescent="0.25">
      <c r="A487" s="2">
        <f>Data!A485:A3697</f>
        <v>41742</v>
      </c>
      <c r="B487" s="20">
        <f>INDEX(Data!A485:X4078,1,MATCH('Curve Analysis'!B$3, Data!A$1:X$1,FALSE))</f>
        <v>2.7080000000000002</v>
      </c>
      <c r="C487" s="15">
        <f>INDEX(Data!A485:X4078,1,MATCH('Curve Analysis'!C$3, Data!A$1:X$1,FALSE))</f>
        <v>0.108</v>
      </c>
      <c r="D487">
        <f t="shared" si="7"/>
        <v>2.6</v>
      </c>
    </row>
    <row r="488" spans="1:4" x14ac:dyDescent="0.25">
      <c r="A488" s="2">
        <f>Data!A486:A3698</f>
        <v>41735</v>
      </c>
      <c r="B488" s="20">
        <f>INDEX(Data!A486:X4079,1,MATCH('Curve Analysis'!B$3, Data!A$1:X$1,FALSE))</f>
        <v>2.6675</v>
      </c>
      <c r="C488" s="15">
        <f>INDEX(Data!A486:X4079,1,MATCH('Curve Analysis'!C$3, Data!A$1:X$1,FALSE))</f>
        <v>0.1075</v>
      </c>
      <c r="D488">
        <f t="shared" si="7"/>
        <v>2.56</v>
      </c>
    </row>
    <row r="489" spans="1:4" x14ac:dyDescent="0.25">
      <c r="A489" s="2">
        <f>Data!A487:A3699</f>
        <v>41728</v>
      </c>
      <c r="B489" s="20">
        <f>INDEX(Data!A487:X4080,1,MATCH('Curve Analysis'!B$3, Data!A$1:X$1,FALSE))</f>
        <v>2.6779999999999999</v>
      </c>
      <c r="C489" s="15">
        <f>INDEX(Data!A487:X4080,1,MATCH('Curve Analysis'!C$3, Data!A$1:X$1,FALSE))</f>
        <v>0.1</v>
      </c>
      <c r="D489">
        <f t="shared" si="7"/>
        <v>2.5779999999999998</v>
      </c>
    </row>
    <row r="490" spans="1:4" x14ac:dyDescent="0.25">
      <c r="A490" s="2">
        <f>Data!A488:A3700</f>
        <v>41721</v>
      </c>
      <c r="B490" s="20">
        <f>INDEX(Data!A488:X4081,1,MATCH('Curve Analysis'!B$3, Data!A$1:X$1,FALSE))</f>
        <v>2.7719999999999998</v>
      </c>
      <c r="C490" s="15">
        <f>INDEX(Data!A488:X4081,1,MATCH('Curve Analysis'!C$3, Data!A$1:X$1,FALSE))</f>
        <v>0.12</v>
      </c>
      <c r="D490">
        <f t="shared" si="7"/>
        <v>2.6519999999999997</v>
      </c>
    </row>
    <row r="491" spans="1:4" x14ac:dyDescent="0.25">
      <c r="A491" s="2">
        <f>Data!A489:A3701</f>
        <v>41714</v>
      </c>
      <c r="B491" s="20">
        <f>INDEX(Data!A489:X4082,1,MATCH('Curve Analysis'!B$3, Data!A$1:X$1,FALSE))</f>
        <v>2.7240000000000002</v>
      </c>
      <c r="C491" s="15">
        <f>INDEX(Data!A489:X4082,1,MATCH('Curve Analysis'!C$3, Data!A$1:X$1,FALSE))</f>
        <v>0.128</v>
      </c>
      <c r="D491">
        <f t="shared" si="7"/>
        <v>2.5960000000000001</v>
      </c>
    </row>
    <row r="492" spans="1:4" x14ac:dyDescent="0.25">
      <c r="A492" s="2">
        <f>Data!A490:A3702</f>
        <v>41707</v>
      </c>
      <c r="B492" s="20">
        <f>INDEX(Data!A490:X4083,1,MATCH('Curve Analysis'!B$3, Data!A$1:X$1,FALSE))</f>
        <v>2.74</v>
      </c>
      <c r="C492" s="15">
        <f>INDEX(Data!A490:X4083,1,MATCH('Curve Analysis'!C$3, Data!A$1:X$1,FALSE))</f>
        <v>0.13800000000000001</v>
      </c>
      <c r="D492">
        <f t="shared" si="7"/>
        <v>2.6020000000000003</v>
      </c>
    </row>
    <row r="493" spans="1:4" x14ac:dyDescent="0.25">
      <c r="A493" s="2">
        <f>Data!A491:A3703</f>
        <v>41700</v>
      </c>
      <c r="B493" s="20">
        <f>INDEX(Data!A491:X4084,1,MATCH('Curve Analysis'!B$3, Data!A$1:X$1,FALSE))</f>
        <v>2.72</v>
      </c>
      <c r="C493" s="15">
        <f>INDEX(Data!A491:X4084,1,MATCH('Curve Analysis'!C$3, Data!A$1:X$1,FALSE))</f>
        <v>0.122</v>
      </c>
      <c r="D493">
        <f t="shared" si="7"/>
        <v>2.5980000000000003</v>
      </c>
    </row>
    <row r="494" spans="1:4" x14ac:dyDescent="0.25">
      <c r="A494" s="2">
        <f>Data!A492:A3704</f>
        <v>41693</v>
      </c>
      <c r="B494" s="20">
        <f>INDEX(Data!A492:X4085,1,MATCH('Curve Analysis'!B$3, Data!A$1:X$1,FALSE))</f>
        <v>2.7080000000000002</v>
      </c>
      <c r="C494" s="15">
        <f>INDEX(Data!A492:X4085,1,MATCH('Curve Analysis'!C$3, Data!A$1:X$1,FALSE))</f>
        <v>0.124</v>
      </c>
      <c r="D494">
        <f t="shared" si="7"/>
        <v>2.5840000000000001</v>
      </c>
    </row>
    <row r="495" spans="1:4" x14ac:dyDescent="0.25">
      <c r="A495" s="2">
        <f>Data!A493:A3705</f>
        <v>41686</v>
      </c>
      <c r="B495" s="20">
        <f>INDEX(Data!A493:X4086,1,MATCH('Curve Analysis'!B$3, Data!A$1:X$1,FALSE))</f>
        <v>2.6859999999999999</v>
      </c>
      <c r="C495" s="15">
        <f>INDEX(Data!A493:X4086,1,MATCH('Curve Analysis'!C$3, Data!A$1:X$1,FALSE))</f>
        <v>0.112</v>
      </c>
      <c r="D495">
        <f t="shared" si="7"/>
        <v>2.5739999999999998</v>
      </c>
    </row>
    <row r="496" spans="1:4" x14ac:dyDescent="0.25">
      <c r="A496" s="2">
        <f>Data!A494:A3706</f>
        <v>41679</v>
      </c>
      <c r="B496" s="20">
        <f>INDEX(Data!A494:X4087,1,MATCH('Curve Analysis'!B$3, Data!A$1:X$1,FALSE))</f>
        <v>2.7324999999999999</v>
      </c>
      <c r="C496" s="15">
        <f>INDEX(Data!A494:X4087,1,MATCH('Curve Analysis'!C$3, Data!A$1:X$1,FALSE))</f>
        <v>0.11749999999999999</v>
      </c>
      <c r="D496">
        <f t="shared" si="7"/>
        <v>2.6149999999999998</v>
      </c>
    </row>
    <row r="497" spans="1:4" x14ac:dyDescent="0.25">
      <c r="A497" s="2">
        <f>Data!A495:A3707</f>
        <v>41672</v>
      </c>
      <c r="B497" s="20">
        <f>INDEX(Data!A495:X4088,1,MATCH('Curve Analysis'!B$3, Data!A$1:X$1,FALSE))</f>
        <v>2.746</v>
      </c>
      <c r="C497" s="15">
        <f>INDEX(Data!A495:X4088,1,MATCH('Curve Analysis'!C$3, Data!A$1:X$1,FALSE))</f>
        <v>0.11799999999999999</v>
      </c>
      <c r="D497">
        <f t="shared" si="7"/>
        <v>2.6280000000000001</v>
      </c>
    </row>
    <row r="498" spans="1:4" x14ac:dyDescent="0.25">
      <c r="A498" s="2">
        <f>Data!A496:A3708</f>
        <v>41665</v>
      </c>
      <c r="B498" s="20">
        <f>INDEX(Data!A496:X4089,1,MATCH('Curve Analysis'!B$3, Data!A$1:X$1,FALSE))</f>
        <v>2.6779999999999999</v>
      </c>
      <c r="C498" s="15">
        <f>INDEX(Data!A496:X4089,1,MATCH('Curve Analysis'!C$3, Data!A$1:X$1,FALSE))</f>
        <v>0.12</v>
      </c>
      <c r="D498">
        <f t="shared" si="7"/>
        <v>2.5579999999999998</v>
      </c>
    </row>
    <row r="499" spans="1:4" x14ac:dyDescent="0.25">
      <c r="A499" s="2">
        <f>Data!A497:A3709</f>
        <v>41658</v>
      </c>
      <c r="B499" s="20">
        <f>INDEX(Data!A497:X4090,1,MATCH('Curve Analysis'!B$3, Data!A$1:X$1,FALSE))</f>
        <v>2.726</v>
      </c>
      <c r="C499" s="15">
        <f>INDEX(Data!A497:X4090,1,MATCH('Curve Analysis'!C$3, Data!A$1:X$1,FALSE))</f>
        <v>0.106</v>
      </c>
      <c r="D499">
        <f t="shared" si="7"/>
        <v>2.62</v>
      </c>
    </row>
    <row r="500" spans="1:4" x14ac:dyDescent="0.25">
      <c r="A500" s="2">
        <f>Data!A498:A3710</f>
        <v>41651</v>
      </c>
      <c r="B500" s="20">
        <f>INDEX(Data!A498:X4091,1,MATCH('Curve Analysis'!B$3, Data!A$1:X$1,FALSE))</f>
        <v>2.8149999999999999</v>
      </c>
      <c r="C500" s="15">
        <f>INDEX(Data!A498:X4091,1,MATCH('Curve Analysis'!C$3, Data!A$1:X$1,FALSE))</f>
        <v>0.1125</v>
      </c>
      <c r="D500">
        <f t="shared" si="7"/>
        <v>2.7025000000000001</v>
      </c>
    </row>
    <row r="501" spans="1:4" x14ac:dyDescent="0.25">
      <c r="A501" s="2">
        <f>Data!A499:A3711</f>
        <v>41644</v>
      </c>
      <c r="B501" s="20">
        <f>INDEX(Data!A499:X4092,1,MATCH('Curve Analysis'!B$3, Data!A$1:X$1,FALSE))</f>
        <v>2.8639999999999999</v>
      </c>
      <c r="C501" s="15">
        <f>INDEX(Data!A499:X4092,1,MATCH('Curve Analysis'!C$3, Data!A$1:X$1,FALSE))</f>
        <v>0.114</v>
      </c>
      <c r="D501">
        <f t="shared" si="7"/>
        <v>2.75</v>
      </c>
    </row>
    <row r="502" spans="1:4" x14ac:dyDescent="0.25">
      <c r="A502" s="2">
        <f>Data!A500:A3712</f>
        <v>41637</v>
      </c>
      <c r="B502" s="20">
        <f>INDEX(Data!A500:X4093,1,MATCH('Curve Analysis'!B$3, Data!A$1:X$1,FALSE))</f>
        <v>2.96</v>
      </c>
      <c r="C502" s="15">
        <f>INDEX(Data!A500:X4093,1,MATCH('Curve Analysis'!C$3, Data!A$1:X$1,FALSE))</f>
        <v>0.126</v>
      </c>
      <c r="D502">
        <f t="shared" si="7"/>
        <v>2.8340000000000001</v>
      </c>
    </row>
    <row r="503" spans="1:4" x14ac:dyDescent="0.25">
      <c r="A503" s="2">
        <f>Data!A501:A3713</f>
        <v>41630</v>
      </c>
      <c r="B503" s="20">
        <f>INDEX(Data!A501:X4094,1,MATCH('Curve Analysis'!B$3, Data!A$1:X$1,FALSE))</f>
        <v>3.01</v>
      </c>
      <c r="C503" s="15">
        <f>INDEX(Data!A501:X4094,1,MATCH('Curve Analysis'!C$3, Data!A$1:X$1,FALSE))</f>
        <v>0.13</v>
      </c>
      <c r="D503">
        <f t="shared" si="7"/>
        <v>2.88</v>
      </c>
    </row>
    <row r="504" spans="1:4" x14ac:dyDescent="0.25">
      <c r="A504" s="2">
        <f>Data!A502:A3714</f>
        <v>41623</v>
      </c>
      <c r="B504" s="20">
        <f>INDEX(Data!A502:X4095,1,MATCH('Curve Analysis'!B$3, Data!A$1:X$1,FALSE))</f>
        <v>2.9874999999999998</v>
      </c>
      <c r="C504" s="15">
        <f>INDEX(Data!A502:X4095,1,MATCH('Curve Analysis'!C$3, Data!A$1:X$1,FALSE))</f>
        <v>0.13250000000000001</v>
      </c>
      <c r="D504">
        <f t="shared" si="7"/>
        <v>2.855</v>
      </c>
    </row>
    <row r="505" spans="1:4" x14ac:dyDescent="0.25">
      <c r="A505" s="2">
        <f>Data!A503:A3715</f>
        <v>41616</v>
      </c>
      <c r="B505" s="20">
        <f>INDEX(Data!A503:X4096,1,MATCH('Curve Analysis'!B$3, Data!A$1:X$1,FALSE))</f>
        <v>2.8919999999999999</v>
      </c>
      <c r="C505" s="15">
        <f>INDEX(Data!A503:X4096,1,MATCH('Curve Analysis'!C$3, Data!A$1:X$1,FALSE))</f>
        <v>0.13200000000000001</v>
      </c>
      <c r="D505">
        <f t="shared" si="7"/>
        <v>2.76</v>
      </c>
    </row>
    <row r="506" spans="1:4" x14ac:dyDescent="0.25">
      <c r="A506" s="2">
        <f>Data!A504:A3716</f>
        <v>41609</v>
      </c>
      <c r="B506" s="20">
        <f>INDEX(Data!A504:X4097,1,MATCH('Curve Analysis'!B$3, Data!A$1:X$1,FALSE))</f>
        <v>2.86</v>
      </c>
      <c r="C506" s="15">
        <f>INDEX(Data!A504:X4097,1,MATCH('Curve Analysis'!C$3, Data!A$1:X$1,FALSE))</f>
        <v>0.13600000000000001</v>
      </c>
      <c r="D506">
        <f t="shared" si="7"/>
        <v>2.7239999999999998</v>
      </c>
    </row>
    <row r="507" spans="1:4" x14ac:dyDescent="0.25">
      <c r="A507" s="2">
        <f>Data!A505:A3717</f>
        <v>41602</v>
      </c>
      <c r="B507" s="20">
        <f>INDEX(Data!A505:X4098,1,MATCH('Curve Analysis'!B$3, Data!A$1:X$1,FALSE))</f>
        <v>2.84</v>
      </c>
      <c r="C507" s="15">
        <f>INDEX(Data!A505:X4098,1,MATCH('Curve Analysis'!C$3, Data!A$1:X$1,FALSE))</f>
        <v>0.13200000000000001</v>
      </c>
      <c r="D507">
        <f t="shared" si="7"/>
        <v>2.7079999999999997</v>
      </c>
    </row>
    <row r="508" spans="1:4" x14ac:dyDescent="0.25">
      <c r="A508" s="2">
        <f>Data!A506:A3718</f>
        <v>41595</v>
      </c>
      <c r="B508" s="20">
        <f>INDEX(Data!A506:X4099,1,MATCH('Curve Analysis'!B$3, Data!A$1:X$1,FALSE))</f>
        <v>2.7349999999999999</v>
      </c>
      <c r="C508" s="15">
        <f>INDEX(Data!A506:X4099,1,MATCH('Curve Analysis'!C$3, Data!A$1:X$1,FALSE))</f>
        <v>0.13250000000000001</v>
      </c>
      <c r="D508">
        <f t="shared" si="7"/>
        <v>2.6025</v>
      </c>
    </row>
    <row r="509" spans="1:4" x14ac:dyDescent="0.25">
      <c r="A509" s="2">
        <f>Data!A507:A3719</f>
        <v>41588</v>
      </c>
      <c r="B509" s="20">
        <f>INDEX(Data!A507:X4100,1,MATCH('Curve Analysis'!B$3, Data!A$1:X$1,FALSE))</f>
        <v>2.7440000000000002</v>
      </c>
      <c r="C509" s="15">
        <f>INDEX(Data!A507:X4100,1,MATCH('Curve Analysis'!C$3, Data!A$1:X$1,FALSE))</f>
        <v>0.126</v>
      </c>
      <c r="D509">
        <f t="shared" si="7"/>
        <v>2.6180000000000003</v>
      </c>
    </row>
    <row r="510" spans="1:4" x14ac:dyDescent="0.25">
      <c r="A510" s="2">
        <f>Data!A508:A3720</f>
        <v>41581</v>
      </c>
      <c r="B510" s="20">
        <f>INDEX(Data!A508:X4101,1,MATCH('Curve Analysis'!B$3, Data!A$1:X$1,FALSE))</f>
        <v>2.7374999999999998</v>
      </c>
      <c r="C510" s="15">
        <f>INDEX(Data!A508:X4101,1,MATCH('Curve Analysis'!C$3, Data!A$1:X$1,FALSE))</f>
        <v>0.13</v>
      </c>
      <c r="D510">
        <f t="shared" si="7"/>
        <v>2.6074999999999999</v>
      </c>
    </row>
    <row r="511" spans="1:4" x14ac:dyDescent="0.25">
      <c r="A511" s="2">
        <f>Data!A509:A3721</f>
        <v>41574</v>
      </c>
      <c r="B511" s="20">
        <f>INDEX(Data!A509:X4102,1,MATCH('Curve Analysis'!B$3, Data!A$1:X$1,FALSE))</f>
        <v>2.6779999999999999</v>
      </c>
      <c r="C511" s="15">
        <f>INDEX(Data!A509:X4102,1,MATCH('Curve Analysis'!C$3, Data!A$1:X$1,FALSE))</f>
        <v>0.106</v>
      </c>
      <c r="D511">
        <f t="shared" si="7"/>
        <v>2.5720000000000001</v>
      </c>
    </row>
    <row r="512" spans="1:4" x14ac:dyDescent="0.25">
      <c r="A512" s="2">
        <f>Data!A510:A3722</f>
        <v>41567</v>
      </c>
      <c r="B512" s="20">
        <f>INDEX(Data!A510:X4103,1,MATCH('Curve Analysis'!B$3, Data!A$1:X$1,FALSE))</f>
        <v>2.5680000000000001</v>
      </c>
      <c r="C512" s="15">
        <f>INDEX(Data!A510:X4103,1,MATCH('Curve Analysis'!C$3, Data!A$1:X$1,FALSE))</f>
        <v>0.106</v>
      </c>
      <c r="D512">
        <f t="shared" si="7"/>
        <v>2.4620000000000002</v>
      </c>
    </row>
    <row r="513" spans="1:4" x14ac:dyDescent="0.25">
      <c r="A513" s="2">
        <f>Data!A511:A3723</f>
        <v>41560</v>
      </c>
      <c r="B513" s="20">
        <f>INDEX(Data!A511:X4104,1,MATCH('Curve Analysis'!B$3, Data!A$1:X$1,FALSE))</f>
        <v>2.548</v>
      </c>
      <c r="C513" s="15">
        <f>INDEX(Data!A511:X4104,1,MATCH('Curve Analysis'!C$3, Data!A$1:X$1,FALSE))</f>
        <v>0.11</v>
      </c>
      <c r="D513">
        <f t="shared" si="7"/>
        <v>2.4380000000000002</v>
      </c>
    </row>
    <row r="514" spans="1:4" x14ac:dyDescent="0.25">
      <c r="A514" s="2">
        <f>Data!A512:A3724</f>
        <v>41553</v>
      </c>
      <c r="B514" s="20">
        <f>INDEX(Data!A512:X4105,1,MATCH('Curve Analysis'!B$3, Data!A$1:X$1,FALSE))</f>
        <v>2.6625000000000001</v>
      </c>
      <c r="C514" s="15">
        <f>INDEX(Data!A512:X4105,1,MATCH('Curve Analysis'!C$3, Data!A$1:X$1,FALSE))</f>
        <v>0.14000000000000001</v>
      </c>
      <c r="D514">
        <f t="shared" si="7"/>
        <v>2.5225</v>
      </c>
    </row>
    <row r="515" spans="1:4" x14ac:dyDescent="0.25">
      <c r="A515" s="2">
        <f>Data!A513:A3725</f>
        <v>41546</v>
      </c>
      <c r="B515" s="20">
        <f>INDEX(Data!A513:X4106,1,MATCH('Curve Analysis'!B$3, Data!A$1:X$1,FALSE))</f>
        <v>2.68</v>
      </c>
      <c r="C515" s="15">
        <f>INDEX(Data!A513:X4106,1,MATCH('Curve Analysis'!C$3, Data!A$1:X$1,FALSE))</f>
        <v>0.14000000000000001</v>
      </c>
      <c r="D515">
        <f t="shared" si="7"/>
        <v>2.54</v>
      </c>
    </row>
    <row r="516" spans="1:4" x14ac:dyDescent="0.25">
      <c r="A516" s="2">
        <f>Data!A514:A3726</f>
        <v>41539</v>
      </c>
      <c r="B516" s="20">
        <f>INDEX(Data!A514:X4107,1,MATCH('Curve Analysis'!B$3, Data!A$1:X$1,FALSE))</f>
        <v>2.6419999999999999</v>
      </c>
      <c r="C516" s="15">
        <f>INDEX(Data!A514:X4107,1,MATCH('Curve Analysis'!C$3, Data!A$1:X$1,FALSE))</f>
        <v>0.106</v>
      </c>
      <c r="D516">
        <f t="shared" si="7"/>
        <v>2.536</v>
      </c>
    </row>
    <row r="517" spans="1:4" x14ac:dyDescent="0.25">
      <c r="A517" s="2">
        <f>Data!A515:A3727</f>
        <v>41532</v>
      </c>
      <c r="B517" s="20">
        <f>INDEX(Data!A515:X4108,1,MATCH('Curve Analysis'!B$3, Data!A$1:X$1,FALSE))</f>
        <v>2.6640000000000001</v>
      </c>
      <c r="C517" s="15">
        <f>INDEX(Data!A515:X4108,1,MATCH('Curve Analysis'!C$3, Data!A$1:X$1,FALSE))</f>
        <v>9.8000000000000004E-2</v>
      </c>
      <c r="D517">
        <f t="shared" ref="D517:D580" si="8">B517-C517</f>
        <v>2.5660000000000003</v>
      </c>
    </row>
    <row r="518" spans="1:4" x14ac:dyDescent="0.25">
      <c r="A518" s="2">
        <f>Data!A516:A3728</f>
        <v>41525</v>
      </c>
      <c r="B518" s="20">
        <f>INDEX(Data!A516:X4109,1,MATCH('Curve Analysis'!B$3, Data!A$1:X$1,FALSE))</f>
        <v>2.7879999999999998</v>
      </c>
      <c r="C518" s="15">
        <f>INDEX(Data!A516:X4109,1,MATCH('Curve Analysis'!C$3, Data!A$1:X$1,FALSE))</f>
        <v>0.114</v>
      </c>
      <c r="D518">
        <f t="shared" si="8"/>
        <v>2.6739999999999999</v>
      </c>
    </row>
    <row r="519" spans="1:4" x14ac:dyDescent="0.25">
      <c r="A519" s="2">
        <f>Data!A517:A3729</f>
        <v>41518</v>
      </c>
      <c r="B519" s="20">
        <f>INDEX(Data!A517:X4110,1,MATCH('Curve Analysis'!B$3, Data!A$1:X$1,FALSE))</f>
        <v>2.9220000000000002</v>
      </c>
      <c r="C519" s="15">
        <f>INDEX(Data!A517:X4110,1,MATCH('Curve Analysis'!C$3, Data!A$1:X$1,FALSE))</f>
        <v>0.126</v>
      </c>
      <c r="D519">
        <f t="shared" si="8"/>
        <v>2.7960000000000003</v>
      </c>
    </row>
    <row r="520" spans="1:4" x14ac:dyDescent="0.25">
      <c r="A520" s="2">
        <f>Data!A518:A3730</f>
        <v>41511</v>
      </c>
      <c r="B520" s="20">
        <f>INDEX(Data!A518:X4111,1,MATCH('Curve Analysis'!B$3, Data!A$1:X$1,FALSE))</f>
        <v>2.92</v>
      </c>
      <c r="C520" s="15">
        <f>INDEX(Data!A518:X4111,1,MATCH('Curve Analysis'!C$3, Data!A$1:X$1,FALSE))</f>
        <v>0.14499999999999999</v>
      </c>
      <c r="D520">
        <f t="shared" si="8"/>
        <v>2.7749999999999999</v>
      </c>
    </row>
    <row r="521" spans="1:4" x14ac:dyDescent="0.25">
      <c r="A521" s="2">
        <f>Data!A519:A3731</f>
        <v>41504</v>
      </c>
      <c r="B521" s="20">
        <f>INDEX(Data!A519:X4112,1,MATCH('Curve Analysis'!B$3, Data!A$1:X$1,FALSE))</f>
        <v>2.7639999999999998</v>
      </c>
      <c r="C521" s="15">
        <f>INDEX(Data!A519:X4112,1,MATCH('Curve Analysis'!C$3, Data!A$1:X$1,FALSE))</f>
        <v>0.13200000000000001</v>
      </c>
      <c r="D521">
        <f t="shared" si="8"/>
        <v>2.6319999999999997</v>
      </c>
    </row>
    <row r="522" spans="1:4" x14ac:dyDescent="0.25">
      <c r="A522" s="2">
        <f>Data!A520:A3732</f>
        <v>41497</v>
      </c>
      <c r="B522" s="20">
        <f>INDEX(Data!A520:X4113,1,MATCH('Curve Analysis'!B$3, Data!A$1:X$1,FALSE))</f>
        <v>2.8580000000000001</v>
      </c>
      <c r="C522" s="15">
        <f>INDEX(Data!A520:X4113,1,MATCH('Curve Analysis'!C$3, Data!A$1:X$1,FALSE))</f>
        <v>0.13600000000000001</v>
      </c>
      <c r="D522">
        <f t="shared" si="8"/>
        <v>2.722</v>
      </c>
    </row>
    <row r="523" spans="1:4" x14ac:dyDescent="0.25">
      <c r="A523" s="2">
        <f>Data!A521:A3733</f>
        <v>41490</v>
      </c>
      <c r="B523" s="20">
        <f>INDEX(Data!A521:X4114,1,MATCH('Curve Analysis'!B$3, Data!A$1:X$1,FALSE))</f>
        <v>2.7280000000000002</v>
      </c>
      <c r="C523" s="15">
        <f>INDEX(Data!A521:X4114,1,MATCH('Curve Analysis'!C$3, Data!A$1:X$1,FALSE))</f>
        <v>0.124</v>
      </c>
      <c r="D523">
        <f t="shared" si="8"/>
        <v>2.6040000000000001</v>
      </c>
    </row>
    <row r="524" spans="1:4" x14ac:dyDescent="0.25">
      <c r="A524" s="2">
        <f>Data!A522:A3734</f>
        <v>41483</v>
      </c>
      <c r="B524" s="20">
        <f>INDEX(Data!A522:X4115,1,MATCH('Curve Analysis'!B$3, Data!A$1:X$1,FALSE))</f>
        <v>2.62</v>
      </c>
      <c r="C524" s="15">
        <f>INDEX(Data!A522:X4115,1,MATCH('Curve Analysis'!C$3, Data!A$1:X$1,FALSE))</f>
        <v>0.11799999999999999</v>
      </c>
      <c r="D524">
        <f t="shared" si="8"/>
        <v>2.5020000000000002</v>
      </c>
    </row>
    <row r="525" spans="1:4" x14ac:dyDescent="0.25">
      <c r="A525" s="2">
        <f>Data!A523:A3735</f>
        <v>41476</v>
      </c>
      <c r="B525" s="20">
        <f>INDEX(Data!A523:X4116,1,MATCH('Curve Analysis'!B$3, Data!A$1:X$1,FALSE))</f>
        <v>2.6419999999999999</v>
      </c>
      <c r="C525" s="15">
        <f>INDEX(Data!A523:X4116,1,MATCH('Curve Analysis'!C$3, Data!A$1:X$1,FALSE))</f>
        <v>0.114</v>
      </c>
      <c r="D525">
        <f t="shared" si="8"/>
        <v>2.528</v>
      </c>
    </row>
    <row r="526" spans="1:4" x14ac:dyDescent="0.25">
      <c r="A526" s="2">
        <f>Data!A524:A3736</f>
        <v>41469</v>
      </c>
      <c r="B526" s="20">
        <f>INDEX(Data!A524:X4117,1,MATCH('Curve Analysis'!B$3, Data!A$1:X$1,FALSE))</f>
        <v>2.5659999999999998</v>
      </c>
      <c r="C526" s="15">
        <f>INDEX(Data!A524:X4117,1,MATCH('Curve Analysis'!C$3, Data!A$1:X$1,FALSE))</f>
        <v>0.114</v>
      </c>
      <c r="D526">
        <f t="shared" si="8"/>
        <v>2.452</v>
      </c>
    </row>
    <row r="527" spans="1:4" x14ac:dyDescent="0.25">
      <c r="A527" s="2">
        <f>Data!A525:A3737</f>
        <v>41462</v>
      </c>
      <c r="B527" s="20">
        <f>INDEX(Data!A525:X4118,1,MATCH('Curve Analysis'!B$3, Data!A$1:X$1,FALSE))</f>
        <v>2.54</v>
      </c>
      <c r="C527" s="15">
        <f>INDEX(Data!A525:X4118,1,MATCH('Curve Analysis'!C$3, Data!A$1:X$1,FALSE))</f>
        <v>0.108</v>
      </c>
      <c r="D527">
        <f t="shared" si="8"/>
        <v>2.4319999999999999</v>
      </c>
    </row>
    <row r="528" spans="1:4" x14ac:dyDescent="0.25">
      <c r="A528" s="2">
        <f>Data!A526:A3738</f>
        <v>41455</v>
      </c>
      <c r="B528" s="20">
        <f>INDEX(Data!A526:X4119,1,MATCH('Curve Analysis'!B$3, Data!A$1:X$1,FALSE))</f>
        <v>2.6419999999999999</v>
      </c>
      <c r="C528" s="15">
        <f>INDEX(Data!A526:X4119,1,MATCH('Curve Analysis'!C$3, Data!A$1:X$1,FALSE))</f>
        <v>0.13200000000000001</v>
      </c>
      <c r="D528">
        <f t="shared" si="8"/>
        <v>2.5099999999999998</v>
      </c>
    </row>
    <row r="529" spans="1:4" x14ac:dyDescent="0.25">
      <c r="A529" s="2">
        <f>Data!A527:A3739</f>
        <v>41448</v>
      </c>
      <c r="B529" s="20">
        <f>INDEX(Data!A527:X4120,1,MATCH('Curve Analysis'!B$3, Data!A$1:X$1,FALSE))</f>
        <v>2.5575000000000001</v>
      </c>
      <c r="C529" s="15">
        <f>INDEX(Data!A527:X4120,1,MATCH('Curve Analysis'!C$3, Data!A$1:X$1,FALSE))</f>
        <v>0.14499999999999999</v>
      </c>
      <c r="D529">
        <f t="shared" si="8"/>
        <v>2.4125000000000001</v>
      </c>
    </row>
    <row r="530" spans="1:4" x14ac:dyDescent="0.25">
      <c r="A530" s="2">
        <f>Data!A528:A3740</f>
        <v>41441</v>
      </c>
      <c r="B530" s="20">
        <f>INDEX(Data!A528:X4121,1,MATCH('Curve Analysis'!B$3, Data!A$1:X$1,FALSE))</f>
        <v>2.5459999999999998</v>
      </c>
      <c r="C530" s="15">
        <f>INDEX(Data!A528:X4121,1,MATCH('Curve Analysis'!C$3, Data!A$1:X$1,FALSE))</f>
        <v>0.158</v>
      </c>
      <c r="D530">
        <f t="shared" si="8"/>
        <v>2.3879999999999999</v>
      </c>
    </row>
    <row r="531" spans="1:4" x14ac:dyDescent="0.25">
      <c r="A531" s="2">
        <f>Data!A529:A3741</f>
        <v>41434</v>
      </c>
      <c r="B531" s="20">
        <f>INDEX(Data!A529:X4122,1,MATCH('Curve Analysis'!B$3, Data!A$1:X$1,FALSE))</f>
        <v>2.33</v>
      </c>
      <c r="C531" s="15">
        <f>INDEX(Data!A529:X4122,1,MATCH('Curve Analysis'!C$3, Data!A$1:X$1,FALSE))</f>
        <v>0.13200000000000001</v>
      </c>
      <c r="D531">
        <f t="shared" si="8"/>
        <v>2.198</v>
      </c>
    </row>
    <row r="532" spans="1:4" x14ac:dyDescent="0.25">
      <c r="A532" s="2">
        <f>Data!A530:A3742</f>
        <v>41427</v>
      </c>
      <c r="B532" s="20">
        <f>INDEX(Data!A530:X4123,1,MATCH('Curve Analysis'!B$3, Data!A$1:X$1,FALSE))</f>
        <v>2.2000000000000002</v>
      </c>
      <c r="C532" s="15">
        <f>INDEX(Data!A530:X4123,1,MATCH('Curve Analysis'!C$3, Data!A$1:X$1,FALSE))</f>
        <v>0.13800000000000001</v>
      </c>
      <c r="D532">
        <f t="shared" si="8"/>
        <v>2.0620000000000003</v>
      </c>
    </row>
    <row r="533" spans="1:4" x14ac:dyDescent="0.25">
      <c r="A533" s="2">
        <f>Data!A531:A3743</f>
        <v>41420</v>
      </c>
      <c r="B533" s="20">
        <f>INDEX(Data!A531:X4124,1,MATCH('Curve Analysis'!B$3, Data!A$1:X$1,FALSE))</f>
        <v>2.1240000000000001</v>
      </c>
      <c r="C533" s="15">
        <f>INDEX(Data!A531:X4124,1,MATCH('Curve Analysis'!C$3, Data!A$1:X$1,FALSE))</f>
        <v>0.14000000000000001</v>
      </c>
      <c r="D533">
        <f t="shared" si="8"/>
        <v>1.984</v>
      </c>
    </row>
    <row r="534" spans="1:4" x14ac:dyDescent="0.25">
      <c r="A534" s="2">
        <f>Data!A532:A3744</f>
        <v>41413</v>
      </c>
      <c r="B534" s="20">
        <f>INDEX(Data!A532:X4125,1,MATCH('Curve Analysis'!B$3, Data!A$1:X$1,FALSE))</f>
        <v>2.1425000000000001</v>
      </c>
      <c r="C534" s="15">
        <f>INDEX(Data!A532:X4125,1,MATCH('Curve Analysis'!C$3, Data!A$1:X$1,FALSE))</f>
        <v>0.13500000000000001</v>
      </c>
      <c r="D534">
        <f t="shared" si="8"/>
        <v>2.0075000000000003</v>
      </c>
    </row>
    <row r="535" spans="1:4" x14ac:dyDescent="0.25">
      <c r="A535" s="2">
        <f>Data!A533:A3745</f>
        <v>41406</v>
      </c>
      <c r="B535" s="20">
        <f>INDEX(Data!A533:X4126,1,MATCH('Curve Analysis'!B$3, Data!A$1:X$1,FALSE))</f>
        <v>1.994</v>
      </c>
      <c r="C535" s="15">
        <f>INDEX(Data!A533:X4126,1,MATCH('Curve Analysis'!C$3, Data!A$1:X$1,FALSE))</f>
        <v>0.11799999999999999</v>
      </c>
      <c r="D535">
        <f t="shared" si="8"/>
        <v>1.8759999999999999</v>
      </c>
    </row>
    <row r="536" spans="1:4" x14ac:dyDescent="0.25">
      <c r="A536" s="2">
        <f>Data!A534:A3746</f>
        <v>41399</v>
      </c>
      <c r="B536" s="20">
        <f>INDEX(Data!A534:X4127,1,MATCH('Curve Analysis'!B$3, Data!A$1:X$1,FALSE))</f>
        <v>1.9279999999999999</v>
      </c>
      <c r="C536" s="15">
        <f>INDEX(Data!A534:X4127,1,MATCH('Curve Analysis'!C$3, Data!A$1:X$1,FALSE))</f>
        <v>0.122</v>
      </c>
      <c r="D536">
        <f t="shared" si="8"/>
        <v>1.806</v>
      </c>
    </row>
    <row r="537" spans="1:4" x14ac:dyDescent="0.25">
      <c r="A537" s="2">
        <f>Data!A535:A3747</f>
        <v>41392</v>
      </c>
      <c r="B537" s="20">
        <f>INDEX(Data!A535:X4128,1,MATCH('Curve Analysis'!B$3, Data!A$1:X$1,FALSE))</f>
        <v>1.8280000000000001</v>
      </c>
      <c r="C537" s="15">
        <f>INDEX(Data!A535:X4128,1,MATCH('Curve Analysis'!C$3, Data!A$1:X$1,FALSE))</f>
        <v>0.108</v>
      </c>
      <c r="D537">
        <f t="shared" si="8"/>
        <v>1.72</v>
      </c>
    </row>
    <row r="538" spans="1:4" x14ac:dyDescent="0.25">
      <c r="A538" s="2">
        <f>Data!A536:A3748</f>
        <v>41385</v>
      </c>
      <c r="B538" s="20">
        <f>INDEX(Data!A536:X4129,1,MATCH('Curve Analysis'!B$3, Data!A$1:X$1,FALSE))</f>
        <v>1.7</v>
      </c>
      <c r="C538" s="15">
        <f>INDEX(Data!A536:X4129,1,MATCH('Curve Analysis'!C$3, Data!A$1:X$1,FALSE))</f>
        <v>0.112</v>
      </c>
      <c r="D538">
        <f t="shared" si="8"/>
        <v>1.5879999999999999</v>
      </c>
    </row>
    <row r="539" spans="1:4" x14ac:dyDescent="0.25">
      <c r="A539" s="2">
        <f>Data!A537:A3749</f>
        <v>41378</v>
      </c>
      <c r="B539" s="20">
        <f>INDEX(Data!A537:X4130,1,MATCH('Curve Analysis'!B$3, Data!A$1:X$1,FALSE))</f>
        <v>1.726</v>
      </c>
      <c r="C539" s="15">
        <f>INDEX(Data!A537:X4130,1,MATCH('Curve Analysis'!C$3, Data!A$1:X$1,FALSE))</f>
        <v>0.122</v>
      </c>
      <c r="D539">
        <f t="shared" si="8"/>
        <v>1.6040000000000001</v>
      </c>
    </row>
    <row r="540" spans="1:4" x14ac:dyDescent="0.25">
      <c r="A540" s="2">
        <f>Data!A538:A3750</f>
        <v>41371</v>
      </c>
      <c r="B540" s="20">
        <f>INDEX(Data!A538:X4131,1,MATCH('Curve Analysis'!B$3, Data!A$1:X$1,FALSE))</f>
        <v>1.73</v>
      </c>
      <c r="C540" s="15">
        <f>INDEX(Data!A538:X4131,1,MATCH('Curve Analysis'!C$3, Data!A$1:X$1,FALSE))</f>
        <v>0.124</v>
      </c>
      <c r="D540">
        <f t="shared" si="8"/>
        <v>1.6059999999999999</v>
      </c>
    </row>
    <row r="541" spans="1:4" x14ac:dyDescent="0.25">
      <c r="A541" s="2">
        <f>Data!A539:A3751</f>
        <v>41364</v>
      </c>
      <c r="B541" s="20">
        <f>INDEX(Data!A539:X4132,1,MATCH('Curve Analysis'!B$3, Data!A$1:X$1,FALSE))</f>
        <v>1.79</v>
      </c>
      <c r="C541" s="15">
        <f>INDEX(Data!A539:X4132,1,MATCH('Curve Analysis'!C$3, Data!A$1:X$1,FALSE))</f>
        <v>0.122</v>
      </c>
      <c r="D541">
        <f t="shared" si="8"/>
        <v>1.6680000000000001</v>
      </c>
    </row>
    <row r="542" spans="1:4" x14ac:dyDescent="0.25">
      <c r="A542" s="2">
        <f>Data!A540:A3752</f>
        <v>41357</v>
      </c>
      <c r="B542" s="20">
        <f>INDEX(Data!A540:X4133,1,MATCH('Curve Analysis'!B$3, Data!A$1:X$1,FALSE))</f>
        <v>1.8140000000000001</v>
      </c>
      <c r="C542" s="15">
        <f>INDEX(Data!A540:X4133,1,MATCH('Curve Analysis'!C$3, Data!A$1:X$1,FALSE))</f>
        <v>0.13400000000000001</v>
      </c>
      <c r="D542">
        <f t="shared" si="8"/>
        <v>1.6800000000000002</v>
      </c>
    </row>
    <row r="543" spans="1:4" x14ac:dyDescent="0.25">
      <c r="A543" s="2">
        <f>Data!A541:A3753</f>
        <v>41350</v>
      </c>
      <c r="B543" s="20">
        <f>INDEX(Data!A541:X4134,1,MATCH('Curve Analysis'!B$3, Data!A$1:X$1,FALSE))</f>
        <v>1.8975</v>
      </c>
      <c r="C543" s="15">
        <f>INDEX(Data!A541:X4134,1,MATCH('Curve Analysis'!C$3, Data!A$1:X$1,FALSE))</f>
        <v>0.14000000000000001</v>
      </c>
      <c r="D543">
        <f t="shared" si="8"/>
        <v>1.7574999999999998</v>
      </c>
    </row>
    <row r="544" spans="1:4" x14ac:dyDescent="0.25">
      <c r="A544" s="2">
        <f>Data!A542:A3754</f>
        <v>41343</v>
      </c>
      <c r="B544" s="20">
        <f>INDEX(Data!A542:X4135,1,MATCH('Curve Analysis'!B$3, Data!A$1:X$1,FALSE))</f>
        <v>1.944</v>
      </c>
      <c r="C544" s="15">
        <f>INDEX(Data!A542:X4135,1,MATCH('Curve Analysis'!C$3, Data!A$1:X$1,FALSE))</f>
        <v>0.14599999999999999</v>
      </c>
      <c r="D544">
        <f t="shared" si="8"/>
        <v>1.798</v>
      </c>
    </row>
    <row r="545" spans="1:4" x14ac:dyDescent="0.25">
      <c r="A545" s="2">
        <f>Data!A543:A3755</f>
        <v>41336</v>
      </c>
      <c r="B545" s="20">
        <f>INDEX(Data!A543:X4136,1,MATCH('Curve Analysis'!B$3, Data!A$1:X$1,FALSE))</f>
        <v>2.0379999999999998</v>
      </c>
      <c r="C545" s="15">
        <f>INDEX(Data!A543:X4136,1,MATCH('Curve Analysis'!C$3, Data!A$1:X$1,FALSE))</f>
        <v>0.14799999999999999</v>
      </c>
      <c r="D545">
        <f t="shared" si="8"/>
        <v>1.89</v>
      </c>
    </row>
    <row r="546" spans="1:4" x14ac:dyDescent="0.25">
      <c r="A546" s="2">
        <f>Data!A544:A3756</f>
        <v>41329</v>
      </c>
      <c r="B546" s="20">
        <f>INDEX(Data!A544:X4137,1,MATCH('Curve Analysis'!B$3, Data!A$1:X$1,FALSE))</f>
        <v>1.958</v>
      </c>
      <c r="C546" s="15">
        <f>INDEX(Data!A544:X4137,1,MATCH('Curve Analysis'!C$3, Data!A$1:X$1,FALSE))</f>
        <v>0.152</v>
      </c>
      <c r="D546">
        <f t="shared" si="8"/>
        <v>1.806</v>
      </c>
    </row>
    <row r="547" spans="1:4" x14ac:dyDescent="0.25">
      <c r="A547" s="2">
        <f>Data!A545:A3757</f>
        <v>41322</v>
      </c>
      <c r="B547" s="20">
        <f>INDEX(Data!A545:X4138,1,MATCH('Curve Analysis'!B$3, Data!A$1:X$1,FALSE))</f>
        <v>1.8839999999999999</v>
      </c>
      <c r="C547" s="15">
        <f>INDEX(Data!A545:X4138,1,MATCH('Curve Analysis'!C$3, Data!A$1:X$1,FALSE))</f>
        <v>0.16600000000000001</v>
      </c>
      <c r="D547">
        <f t="shared" si="8"/>
        <v>1.718</v>
      </c>
    </row>
    <row r="548" spans="1:4" x14ac:dyDescent="0.25">
      <c r="A548" s="2">
        <f>Data!A546:A3758</f>
        <v>41315</v>
      </c>
      <c r="B548" s="20">
        <f>INDEX(Data!A546:X4139,1,MATCH('Curve Analysis'!B$3, Data!A$1:X$1,FALSE))</f>
        <v>2.0024999999999999</v>
      </c>
      <c r="C548" s="15">
        <f>INDEX(Data!A546:X4139,1,MATCH('Curve Analysis'!C$3, Data!A$1:X$1,FALSE))</f>
        <v>0.16500000000000001</v>
      </c>
      <c r="D548">
        <f t="shared" si="8"/>
        <v>1.8374999999999999</v>
      </c>
    </row>
    <row r="549" spans="1:4" x14ac:dyDescent="0.25">
      <c r="A549" s="2">
        <f>Data!A547:A3759</f>
        <v>41308</v>
      </c>
      <c r="B549" s="20">
        <f>INDEX(Data!A547:X4140,1,MATCH('Curve Analysis'!B$3, Data!A$1:X$1,FALSE))</f>
        <v>2.0139999999999998</v>
      </c>
      <c r="C549" s="15">
        <f>INDEX(Data!A547:X4140,1,MATCH('Curve Analysis'!C$3, Data!A$1:X$1,FALSE))</f>
        <v>0.154</v>
      </c>
      <c r="D549">
        <f t="shared" si="8"/>
        <v>1.8599999999999999</v>
      </c>
    </row>
    <row r="550" spans="1:4" x14ac:dyDescent="0.25">
      <c r="A550" s="2">
        <f>Data!A548:A3760</f>
        <v>41301</v>
      </c>
      <c r="B550" s="20">
        <f>INDEX(Data!A548:X4141,1,MATCH('Curve Analysis'!B$3, Data!A$1:X$1,FALSE))</f>
        <v>2.004</v>
      </c>
      <c r="C550" s="15">
        <f>INDEX(Data!A548:X4141,1,MATCH('Curve Analysis'!C$3, Data!A$1:X$1,FALSE))</f>
        <v>0.14799999999999999</v>
      </c>
      <c r="D550">
        <f t="shared" si="8"/>
        <v>1.8560000000000001</v>
      </c>
    </row>
    <row r="551" spans="1:4" x14ac:dyDescent="0.25">
      <c r="A551" s="2">
        <f>Data!A549:A3761</f>
        <v>41294</v>
      </c>
      <c r="B551" s="20">
        <f>INDEX(Data!A549:X4142,1,MATCH('Curve Analysis'!B$3, Data!A$1:X$1,FALSE))</f>
        <v>2.024</v>
      </c>
      <c r="C551" s="15">
        <f>INDEX(Data!A549:X4142,1,MATCH('Curve Analysis'!C$3, Data!A$1:X$1,FALSE))</f>
        <v>0.152</v>
      </c>
      <c r="D551">
        <f t="shared" si="8"/>
        <v>1.8720000000000001</v>
      </c>
    </row>
    <row r="552" spans="1:4" x14ac:dyDescent="0.25">
      <c r="A552" s="2">
        <f>Data!A550:A3762</f>
        <v>41287</v>
      </c>
      <c r="B552" s="20">
        <f>INDEX(Data!A550:X4143,1,MATCH('Curve Analysis'!B$3, Data!A$1:X$1,FALSE))</f>
        <v>1.895</v>
      </c>
      <c r="C552" s="15">
        <f>INDEX(Data!A550:X4143,1,MATCH('Curve Analysis'!C$3, Data!A$1:X$1,FALSE))</f>
        <v>0.14749999999999999</v>
      </c>
      <c r="D552">
        <f t="shared" si="8"/>
        <v>1.7475000000000001</v>
      </c>
    </row>
    <row r="553" spans="1:4" x14ac:dyDescent="0.25">
      <c r="A553" s="2">
        <f>Data!A551:A3763</f>
        <v>41280</v>
      </c>
      <c r="B553" s="20">
        <f>INDEX(Data!A551:X4144,1,MATCH('Curve Analysis'!B$3, Data!A$1:X$1,FALSE))</f>
        <v>1.87</v>
      </c>
      <c r="C553" s="15">
        <f>INDEX(Data!A551:X4144,1,MATCH('Curve Analysis'!C$3, Data!A$1:X$1,FALSE))</f>
        <v>0.14000000000000001</v>
      </c>
      <c r="D553">
        <f t="shared" si="8"/>
        <v>1.73</v>
      </c>
    </row>
    <row r="554" spans="1:4" x14ac:dyDescent="0.25">
      <c r="A554" s="2">
        <f>Data!A552:A3764</f>
        <v>41273</v>
      </c>
      <c r="B554" s="20">
        <f>INDEX(Data!A552:X4145,1,MATCH('Curve Analysis'!B$3, Data!A$1:X$1,FALSE))</f>
        <v>1.8979999999999999</v>
      </c>
      <c r="C554" s="15">
        <f>INDEX(Data!A552:X4145,1,MATCH('Curve Analysis'!C$3, Data!A$1:X$1,FALSE))</f>
        <v>0.14000000000000001</v>
      </c>
      <c r="D554">
        <f t="shared" si="8"/>
        <v>1.758</v>
      </c>
    </row>
    <row r="555" spans="1:4" x14ac:dyDescent="0.25">
      <c r="A555" s="2">
        <f>Data!A553:A3765</f>
        <v>41266</v>
      </c>
      <c r="B555" s="20">
        <f>INDEX(Data!A553:X4146,1,MATCH('Curve Analysis'!B$3, Data!A$1:X$1,FALSE))</f>
        <v>1.8725000000000001</v>
      </c>
      <c r="C555" s="15">
        <f>INDEX(Data!A553:X4146,1,MATCH('Curve Analysis'!C$3, Data!A$1:X$1,FALSE))</f>
        <v>0.1525</v>
      </c>
      <c r="D555">
        <f t="shared" si="8"/>
        <v>1.72</v>
      </c>
    </row>
    <row r="556" spans="1:4" x14ac:dyDescent="0.25">
      <c r="A556" s="2">
        <f>Data!A554:A3766</f>
        <v>41259</v>
      </c>
      <c r="B556" s="20">
        <f>INDEX(Data!A554:X4147,1,MATCH('Curve Analysis'!B$3, Data!A$1:X$1,FALSE))</f>
        <v>1.7575000000000001</v>
      </c>
      <c r="C556" s="15">
        <f>INDEX(Data!A554:X4147,1,MATCH('Curve Analysis'!C$3, Data!A$1:X$1,FALSE))</f>
        <v>0.155</v>
      </c>
      <c r="D556">
        <f t="shared" si="8"/>
        <v>1.6025</v>
      </c>
    </row>
    <row r="557" spans="1:4" x14ac:dyDescent="0.25">
      <c r="A557" s="2">
        <f>Data!A555:A3767</f>
        <v>41252</v>
      </c>
      <c r="B557" s="20">
        <f>INDEX(Data!A555:X4148,1,MATCH('Curve Analysis'!B$3, Data!A$1:X$1,FALSE))</f>
        <v>1.804</v>
      </c>
      <c r="C557" s="15">
        <f>INDEX(Data!A555:X4148,1,MATCH('Curve Analysis'!C$3, Data!A$1:X$1,FALSE))</f>
        <v>0.14799999999999999</v>
      </c>
      <c r="D557">
        <f t="shared" si="8"/>
        <v>1.6560000000000001</v>
      </c>
    </row>
    <row r="558" spans="1:4" x14ac:dyDescent="0.25">
      <c r="A558" s="2">
        <f>Data!A556:A3768</f>
        <v>41245</v>
      </c>
      <c r="B558" s="20">
        <f>INDEX(Data!A556:X4149,1,MATCH('Curve Analysis'!B$3, Data!A$1:X$1,FALSE))</f>
        <v>1.694</v>
      </c>
      <c r="C558" s="15">
        <f>INDEX(Data!A556:X4149,1,MATCH('Curve Analysis'!C$3, Data!A$1:X$1,FALSE))</f>
        <v>0.15</v>
      </c>
      <c r="D558">
        <f t="shared" si="8"/>
        <v>1.544</v>
      </c>
    </row>
    <row r="559" spans="1:4" x14ac:dyDescent="0.25">
      <c r="A559" s="2">
        <f>Data!A557:A3769</f>
        <v>41238</v>
      </c>
      <c r="B559" s="20">
        <f>INDEX(Data!A557:X4150,1,MATCH('Curve Analysis'!B$3, Data!A$1:X$1,FALSE))</f>
        <v>1.6160000000000001</v>
      </c>
      <c r="C559" s="15">
        <f>INDEX(Data!A557:X4150,1,MATCH('Curve Analysis'!C$3, Data!A$1:X$1,FALSE))</f>
        <v>0.18</v>
      </c>
      <c r="D559">
        <f t="shared" si="8"/>
        <v>1.4360000000000002</v>
      </c>
    </row>
    <row r="560" spans="1:4" x14ac:dyDescent="0.25">
      <c r="A560" s="2">
        <f>Data!A558:A3770</f>
        <v>41231</v>
      </c>
      <c r="B560" s="20">
        <f>INDEX(Data!A558:X4151,1,MATCH('Curve Analysis'!B$3, Data!A$1:X$1,FALSE))</f>
        <v>1.6339999999999999</v>
      </c>
      <c r="C560" s="15">
        <f>INDEX(Data!A558:X4151,1,MATCH('Curve Analysis'!C$3, Data!A$1:X$1,FALSE))</f>
        <v>0.17799999999999999</v>
      </c>
      <c r="D560">
        <f t="shared" si="8"/>
        <v>1.456</v>
      </c>
    </row>
    <row r="561" spans="1:4" x14ac:dyDescent="0.25">
      <c r="A561" s="2">
        <f>Data!A559:A3771</f>
        <v>41224</v>
      </c>
      <c r="B561" s="20">
        <f>INDEX(Data!A559:X4152,1,MATCH('Curve Analysis'!B$3, Data!A$1:X$1,FALSE))</f>
        <v>1.665</v>
      </c>
      <c r="C561" s="15">
        <f>INDEX(Data!A559:X4152,1,MATCH('Curve Analysis'!C$3, Data!A$1:X$1,FALSE))</f>
        <v>0.17</v>
      </c>
      <c r="D561">
        <f t="shared" si="8"/>
        <v>1.4950000000000001</v>
      </c>
    </row>
    <row r="562" spans="1:4" x14ac:dyDescent="0.25">
      <c r="A562" s="2">
        <f>Data!A560:A3772</f>
        <v>41217</v>
      </c>
      <c r="B562" s="20">
        <f>INDEX(Data!A560:X4153,1,MATCH('Curve Analysis'!B$3, Data!A$1:X$1,FALSE))</f>
        <v>1.585</v>
      </c>
      <c r="C562" s="15">
        <f>INDEX(Data!A560:X4153,1,MATCH('Curve Analysis'!C$3, Data!A$1:X$1,FALSE))</f>
        <v>0.17249999999999999</v>
      </c>
      <c r="D562">
        <f t="shared" si="8"/>
        <v>1.4125000000000001</v>
      </c>
    </row>
    <row r="563" spans="1:4" x14ac:dyDescent="0.25">
      <c r="A563" s="2">
        <f>Data!A561:A3773</f>
        <v>41210</v>
      </c>
      <c r="B563" s="20">
        <f>INDEX(Data!A561:X4154,1,MATCH('Curve Analysis'!B$3, Data!A$1:X$1,FALSE))</f>
        <v>1.6819999999999999</v>
      </c>
      <c r="C563" s="15">
        <f>INDEX(Data!A561:X4154,1,MATCH('Curve Analysis'!C$3, Data!A$1:X$1,FALSE))</f>
        <v>0.188</v>
      </c>
      <c r="D563">
        <f t="shared" si="8"/>
        <v>1.494</v>
      </c>
    </row>
    <row r="564" spans="1:4" x14ac:dyDescent="0.25">
      <c r="A564" s="2">
        <f>Data!A562:A3774</f>
        <v>41203</v>
      </c>
      <c r="B564" s="20">
        <f>INDEX(Data!A562:X4155,1,MATCH('Curve Analysis'!B$3, Data!A$1:X$1,FALSE))</f>
        <v>1.74</v>
      </c>
      <c r="C564" s="15">
        <f>INDEX(Data!A562:X4155,1,MATCH('Curve Analysis'!C$3, Data!A$1:X$1,FALSE))</f>
        <v>0.1825</v>
      </c>
      <c r="D564">
        <f t="shared" si="8"/>
        <v>1.5575000000000001</v>
      </c>
    </row>
    <row r="565" spans="1:4" x14ac:dyDescent="0.25">
      <c r="A565" s="2">
        <f>Data!A563:A3775</f>
        <v>41196</v>
      </c>
      <c r="B565" s="20">
        <f>INDEX(Data!A563:X4156,1,MATCH('Curve Analysis'!B$3, Data!A$1:X$1,FALSE))</f>
        <v>1.8120000000000001</v>
      </c>
      <c r="C565" s="15">
        <f>INDEX(Data!A563:X4156,1,MATCH('Curve Analysis'!C$3, Data!A$1:X$1,FALSE))</f>
        <v>0.186</v>
      </c>
      <c r="D565">
        <f t="shared" si="8"/>
        <v>1.6260000000000001</v>
      </c>
    </row>
    <row r="566" spans="1:4" x14ac:dyDescent="0.25">
      <c r="A566" s="2">
        <f>Data!A564:A3776</f>
        <v>41189</v>
      </c>
      <c r="B566" s="20">
        <f>INDEX(Data!A564:X4157,1,MATCH('Curve Analysis'!B$3, Data!A$1:X$1,FALSE))</f>
        <v>1.786</v>
      </c>
      <c r="C566" s="15">
        <f>INDEX(Data!A564:X4157,1,MATCH('Curve Analysis'!C$3, Data!A$1:X$1,FALSE))</f>
        <v>0.182</v>
      </c>
      <c r="D566">
        <f t="shared" si="8"/>
        <v>1.6040000000000001</v>
      </c>
    </row>
    <row r="567" spans="1:4" x14ac:dyDescent="0.25">
      <c r="A567" s="2">
        <f>Data!A565:A3777</f>
        <v>41182</v>
      </c>
      <c r="B567" s="20">
        <f>INDEX(Data!A565:X4158,1,MATCH('Curve Analysis'!B$3, Data!A$1:X$1,FALSE))</f>
        <v>1.7124999999999999</v>
      </c>
      <c r="C567" s="15">
        <f>INDEX(Data!A565:X4158,1,MATCH('Curve Analysis'!C$3, Data!A$1:X$1,FALSE))</f>
        <v>0.18</v>
      </c>
      <c r="D567">
        <f t="shared" si="8"/>
        <v>1.5325</v>
      </c>
    </row>
    <row r="568" spans="1:4" x14ac:dyDescent="0.25">
      <c r="A568" s="2">
        <f>Data!A566:A3778</f>
        <v>41175</v>
      </c>
      <c r="B568" s="20">
        <f>INDEX(Data!A566:X4159,1,MATCH('Curve Analysis'!B$3, Data!A$1:X$1,FALSE))</f>
        <v>1.6739999999999999</v>
      </c>
      <c r="C568" s="15">
        <f>INDEX(Data!A566:X4159,1,MATCH('Curve Analysis'!C$3, Data!A$1:X$1,FALSE))</f>
        <v>0.17</v>
      </c>
      <c r="D568">
        <f t="shared" si="8"/>
        <v>1.504</v>
      </c>
    </row>
    <row r="569" spans="1:4" x14ac:dyDescent="0.25">
      <c r="A569" s="2">
        <f>Data!A567:A3779</f>
        <v>41168</v>
      </c>
      <c r="B569" s="20">
        <f>INDEX(Data!A567:X4160,1,MATCH('Curve Analysis'!B$3, Data!A$1:X$1,FALSE))</f>
        <v>1.6779999999999999</v>
      </c>
      <c r="C569" s="15">
        <f>INDEX(Data!A567:X4160,1,MATCH('Curve Analysis'!C$3, Data!A$1:X$1,FALSE))</f>
        <v>0.17199999999999999</v>
      </c>
      <c r="D569">
        <f t="shared" si="8"/>
        <v>1.506</v>
      </c>
    </row>
    <row r="570" spans="1:4" x14ac:dyDescent="0.25">
      <c r="A570" s="2">
        <f>Data!A568:A3780</f>
        <v>41161</v>
      </c>
      <c r="B570" s="20">
        <f>INDEX(Data!A568:X4161,1,MATCH('Curve Analysis'!B$3, Data!A$1:X$1,FALSE))</f>
        <v>1.806</v>
      </c>
      <c r="C570" s="15">
        <f>INDEX(Data!A568:X4161,1,MATCH('Curve Analysis'!C$3, Data!A$1:X$1,FALSE))</f>
        <v>0.18</v>
      </c>
      <c r="D570">
        <f t="shared" si="8"/>
        <v>1.6260000000000001</v>
      </c>
    </row>
    <row r="571" spans="1:4" x14ac:dyDescent="0.25">
      <c r="A571" s="2">
        <f>Data!A569:A3781</f>
        <v>41154</v>
      </c>
      <c r="B571" s="20">
        <f>INDEX(Data!A569:X4162,1,MATCH('Curve Analysis'!B$3, Data!A$1:X$1,FALSE))</f>
        <v>1.756</v>
      </c>
      <c r="C571" s="15">
        <f>INDEX(Data!A569:X4162,1,MATCH('Curve Analysis'!C$3, Data!A$1:X$1,FALSE))</f>
        <v>0.17799999999999999</v>
      </c>
      <c r="D571">
        <f t="shared" si="8"/>
        <v>1.5780000000000001</v>
      </c>
    </row>
    <row r="572" spans="1:4" x14ac:dyDescent="0.25">
      <c r="A572" s="2">
        <f>Data!A570:A3782</f>
        <v>41147</v>
      </c>
      <c r="B572" s="20">
        <f>INDEX(Data!A570:X4163,1,MATCH('Curve Analysis'!B$3, Data!A$1:X$1,FALSE))</f>
        <v>1.635</v>
      </c>
      <c r="C572" s="15">
        <f>INDEX(Data!A570:X4163,1,MATCH('Curve Analysis'!C$3, Data!A$1:X$1,FALSE))</f>
        <v>0.17249999999999999</v>
      </c>
      <c r="D572">
        <f t="shared" si="8"/>
        <v>1.4624999999999999</v>
      </c>
    </row>
    <row r="573" spans="1:4" x14ac:dyDescent="0.25">
      <c r="A573" s="2">
        <f>Data!A571:A3783</f>
        <v>41140</v>
      </c>
      <c r="B573" s="20">
        <f>INDEX(Data!A571:X4164,1,MATCH('Curve Analysis'!B$3, Data!A$1:X$1,FALSE))</f>
        <v>1.63</v>
      </c>
      <c r="C573" s="15">
        <f>INDEX(Data!A571:X4164,1,MATCH('Curve Analysis'!C$3, Data!A$1:X$1,FALSE))</f>
        <v>0.17399999999999999</v>
      </c>
      <c r="D573">
        <f t="shared" si="8"/>
        <v>1.456</v>
      </c>
    </row>
    <row r="574" spans="1:4" x14ac:dyDescent="0.25">
      <c r="A574" s="2">
        <f>Data!A572:A3784</f>
        <v>41133</v>
      </c>
      <c r="B574" s="20">
        <f>INDEX(Data!A572:X4165,1,MATCH('Curve Analysis'!B$3, Data!A$1:X$1,FALSE))</f>
        <v>1.738</v>
      </c>
      <c r="C574" s="15">
        <f>INDEX(Data!A572:X4165,1,MATCH('Curve Analysis'!C$3, Data!A$1:X$1,FALSE))</f>
        <v>0.192</v>
      </c>
      <c r="D574">
        <f t="shared" si="8"/>
        <v>1.546</v>
      </c>
    </row>
    <row r="575" spans="1:4" x14ac:dyDescent="0.25">
      <c r="A575" s="2">
        <f>Data!A573:A3785</f>
        <v>41126</v>
      </c>
      <c r="B575" s="20">
        <f>INDEX(Data!A573:X4166,1,MATCH('Curve Analysis'!B$3, Data!A$1:X$1,FALSE))</f>
        <v>1.764</v>
      </c>
      <c r="C575" s="15">
        <f>INDEX(Data!A573:X4166,1,MATCH('Curve Analysis'!C$3, Data!A$1:X$1,FALSE))</f>
        <v>0.19400000000000001</v>
      </c>
      <c r="D575">
        <f t="shared" si="8"/>
        <v>1.57</v>
      </c>
    </row>
    <row r="576" spans="1:4" x14ac:dyDescent="0.25">
      <c r="A576" s="2">
        <f>Data!A574:A3786</f>
        <v>41119</v>
      </c>
      <c r="B576" s="20">
        <f>INDEX(Data!A574:X4167,1,MATCH('Curve Analysis'!B$3, Data!A$1:X$1,FALSE))</f>
        <v>1.6539999999999999</v>
      </c>
      <c r="C576" s="15">
        <f>INDEX(Data!A574:X4167,1,MATCH('Curve Analysis'!C$3, Data!A$1:X$1,FALSE))</f>
        <v>0.184</v>
      </c>
      <c r="D576">
        <f t="shared" si="8"/>
        <v>1.47</v>
      </c>
    </row>
    <row r="577" spans="1:4" x14ac:dyDescent="0.25">
      <c r="A577" s="2">
        <f>Data!A575:A3787</f>
        <v>41112</v>
      </c>
      <c r="B577" s="20">
        <f>INDEX(Data!A575:X4168,1,MATCH('Curve Analysis'!B$3, Data!A$1:X$1,FALSE))</f>
        <v>1.542</v>
      </c>
      <c r="C577" s="15">
        <f>INDEX(Data!A575:X4168,1,MATCH('Curve Analysis'!C$3, Data!A$1:X$1,FALSE))</f>
        <v>0.16800000000000001</v>
      </c>
      <c r="D577">
        <f t="shared" si="8"/>
        <v>1.3740000000000001</v>
      </c>
    </row>
    <row r="578" spans="1:4" x14ac:dyDescent="0.25">
      <c r="A578" s="2">
        <f>Data!A576:A3788</f>
        <v>41105</v>
      </c>
      <c r="B578" s="20">
        <f>INDEX(Data!A576:X4169,1,MATCH('Curve Analysis'!B$3, Data!A$1:X$1,FALSE))</f>
        <v>1.474</v>
      </c>
      <c r="C578" s="15">
        <f>INDEX(Data!A576:X4169,1,MATCH('Curve Analysis'!C$3, Data!A$1:X$1,FALSE))</f>
        <v>0.17399999999999999</v>
      </c>
      <c r="D578">
        <f t="shared" si="8"/>
        <v>1.3</v>
      </c>
    </row>
    <row r="579" spans="1:4" x14ac:dyDescent="0.25">
      <c r="A579" s="2">
        <f>Data!A577:A3789</f>
        <v>41098</v>
      </c>
      <c r="B579" s="20">
        <f>INDEX(Data!A577:X4170,1,MATCH('Curve Analysis'!B$3, Data!A$1:X$1,FALSE))</f>
        <v>1.516</v>
      </c>
      <c r="C579" s="15">
        <f>INDEX(Data!A577:X4170,1,MATCH('Curve Analysis'!C$3, Data!A$1:X$1,FALSE))</f>
        <v>0.17599999999999999</v>
      </c>
      <c r="D579">
        <f t="shared" si="8"/>
        <v>1.34</v>
      </c>
    </row>
    <row r="580" spans="1:4" x14ac:dyDescent="0.25">
      <c r="A580" s="2">
        <f>Data!A578:A3790</f>
        <v>41091</v>
      </c>
      <c r="B580" s="20">
        <f>INDEX(Data!A578:X4171,1,MATCH('Curve Analysis'!B$3, Data!A$1:X$1,FALSE))</f>
        <v>1.524</v>
      </c>
      <c r="C580" s="15">
        <f>INDEX(Data!A578:X4171,1,MATCH('Curve Analysis'!C$3, Data!A$1:X$1,FALSE))</f>
        <v>0.2</v>
      </c>
      <c r="D580">
        <f t="shared" si="8"/>
        <v>1.3240000000000001</v>
      </c>
    </row>
    <row r="581" spans="1:4" x14ac:dyDescent="0.25">
      <c r="A581" s="2">
        <f>Data!A579:A3791</f>
        <v>41084</v>
      </c>
      <c r="B581" s="20">
        <f>INDEX(Data!A579:X4172,1,MATCH('Curve Analysis'!B$3, Data!A$1:X$1,FALSE))</f>
        <v>1.6125</v>
      </c>
      <c r="C581" s="15">
        <f>INDEX(Data!A579:X4172,1,MATCH('Curve Analysis'!C$3, Data!A$1:X$1,FALSE))</f>
        <v>0.20250000000000001</v>
      </c>
      <c r="D581">
        <f t="shared" ref="D581:D644" si="9">B581-C581</f>
        <v>1.4100000000000001</v>
      </c>
    </row>
    <row r="582" spans="1:4" x14ac:dyDescent="0.25">
      <c r="A582" s="2">
        <f>Data!A580:A3792</f>
        <v>41077</v>
      </c>
      <c r="B582" s="20">
        <f>INDEX(Data!A580:X4173,1,MATCH('Curve Analysis'!B$3, Data!A$1:X$1,FALSE))</f>
        <v>1.6419999999999999</v>
      </c>
      <c r="C582" s="15">
        <f>INDEX(Data!A580:X4173,1,MATCH('Curve Analysis'!C$3, Data!A$1:X$1,FALSE))</f>
        <v>0.20799999999999999</v>
      </c>
      <c r="D582">
        <f t="shared" si="9"/>
        <v>1.4339999999999999</v>
      </c>
    </row>
    <row r="583" spans="1:4" x14ac:dyDescent="0.25">
      <c r="A583" s="2">
        <f>Data!A581:A3793</f>
        <v>41070</v>
      </c>
      <c r="B583" s="20">
        <f>INDEX(Data!A581:X4174,1,MATCH('Curve Analysis'!B$3, Data!A$1:X$1,FALSE))</f>
        <v>1.64</v>
      </c>
      <c r="C583" s="15">
        <f>INDEX(Data!A581:X4174,1,MATCH('Curve Analysis'!C$3, Data!A$1:X$1,FALSE))</f>
        <v>0.188</v>
      </c>
      <c r="D583">
        <f t="shared" si="9"/>
        <v>1.452</v>
      </c>
    </row>
    <row r="584" spans="1:4" x14ac:dyDescent="0.25">
      <c r="A584" s="2">
        <f>Data!A582:A3794</f>
        <v>41063</v>
      </c>
      <c r="B584" s="20">
        <f>INDEX(Data!A582:X4175,1,MATCH('Curve Analysis'!B$3, Data!A$1:X$1,FALSE))</f>
        <v>1.6240000000000001</v>
      </c>
      <c r="C584" s="15">
        <f>INDEX(Data!A582:X4175,1,MATCH('Curve Analysis'!C$3, Data!A$1:X$1,FALSE))</f>
        <v>0.182</v>
      </c>
      <c r="D584">
        <f t="shared" si="9"/>
        <v>1.4420000000000002</v>
      </c>
    </row>
    <row r="585" spans="1:4" x14ac:dyDescent="0.25">
      <c r="A585" s="2">
        <f>Data!A583:A3795</f>
        <v>41056</v>
      </c>
      <c r="B585" s="20">
        <f>INDEX(Data!A583:X4176,1,MATCH('Curve Analysis'!B$3, Data!A$1:X$1,FALSE))</f>
        <v>1.6140000000000001</v>
      </c>
      <c r="C585" s="15">
        <f>INDEX(Data!A583:X4176,1,MATCH('Curve Analysis'!C$3, Data!A$1:X$1,FALSE))</f>
        <v>0.182</v>
      </c>
      <c r="D585">
        <f t="shared" si="9"/>
        <v>1.4320000000000002</v>
      </c>
    </row>
    <row r="586" spans="1:4" x14ac:dyDescent="0.25">
      <c r="A586" s="2">
        <f>Data!A584:A3796</f>
        <v>41049</v>
      </c>
      <c r="B586" s="20">
        <f>INDEX(Data!A584:X4177,1,MATCH('Curve Analysis'!B$3, Data!A$1:X$1,FALSE))</f>
        <v>1.6074999999999999</v>
      </c>
      <c r="C586" s="15">
        <f>INDEX(Data!A584:X4177,1,MATCH('Curve Analysis'!C$3, Data!A$1:X$1,FALSE))</f>
        <v>0.185</v>
      </c>
      <c r="D586">
        <f t="shared" si="9"/>
        <v>1.4224999999999999</v>
      </c>
    </row>
    <row r="587" spans="1:4" x14ac:dyDescent="0.25">
      <c r="A587" s="2">
        <f>Data!A585:A3797</f>
        <v>41042</v>
      </c>
      <c r="B587" s="20">
        <f>INDEX(Data!A585:X4178,1,MATCH('Curve Analysis'!B$3, Data!A$1:X$1,FALSE))</f>
        <v>1.758</v>
      </c>
      <c r="C587" s="15">
        <f>INDEX(Data!A585:X4178,1,MATCH('Curve Analysis'!C$3, Data!A$1:X$1,FALSE))</f>
        <v>0.20599999999999999</v>
      </c>
      <c r="D587">
        <f t="shared" si="9"/>
        <v>1.552</v>
      </c>
    </row>
    <row r="588" spans="1:4" x14ac:dyDescent="0.25">
      <c r="A588" s="2">
        <f>Data!A586:A3798</f>
        <v>41035</v>
      </c>
      <c r="B588" s="20">
        <f>INDEX(Data!A586:X4179,1,MATCH('Curve Analysis'!B$3, Data!A$1:X$1,FALSE))</f>
        <v>1.742</v>
      </c>
      <c r="C588" s="15">
        <f>INDEX(Data!A586:X4179,1,MATCH('Curve Analysis'!C$3, Data!A$1:X$1,FALSE))</f>
        <v>0.19600000000000001</v>
      </c>
      <c r="D588">
        <f t="shared" si="9"/>
        <v>1.546</v>
      </c>
    </row>
    <row r="589" spans="1:4" x14ac:dyDescent="0.25">
      <c r="A589" s="2">
        <f>Data!A587:A3799</f>
        <v>41028</v>
      </c>
      <c r="B589" s="20">
        <f>INDEX(Data!A587:X4180,1,MATCH('Curve Analysis'!B$3, Data!A$1:X$1,FALSE))</f>
        <v>1.88</v>
      </c>
      <c r="C589" s="15">
        <f>INDEX(Data!A587:X4180,1,MATCH('Curve Analysis'!C$3, Data!A$1:X$1,FALSE))</f>
        <v>0.18</v>
      </c>
      <c r="D589">
        <f t="shared" si="9"/>
        <v>1.7</v>
      </c>
    </row>
    <row r="590" spans="1:4" x14ac:dyDescent="0.25">
      <c r="A590" s="2">
        <f>Data!A588:A3800</f>
        <v>41021</v>
      </c>
      <c r="B590" s="20">
        <f>INDEX(Data!A588:X4181,1,MATCH('Curve Analysis'!B$3, Data!A$1:X$1,FALSE))</f>
        <v>1.952</v>
      </c>
      <c r="C590" s="15">
        <f>INDEX(Data!A588:X4181,1,MATCH('Curve Analysis'!C$3, Data!A$1:X$1,FALSE))</f>
        <v>0.188</v>
      </c>
      <c r="D590">
        <f t="shared" si="9"/>
        <v>1.764</v>
      </c>
    </row>
    <row r="591" spans="1:4" x14ac:dyDescent="0.25">
      <c r="A591" s="2">
        <f>Data!A589:A3801</f>
        <v>41014</v>
      </c>
      <c r="B591" s="20">
        <f>INDEX(Data!A589:X4182,1,MATCH('Curve Analysis'!B$3, Data!A$1:X$1,FALSE))</f>
        <v>1.982</v>
      </c>
      <c r="C591" s="15">
        <f>INDEX(Data!A589:X4182,1,MATCH('Curve Analysis'!C$3, Data!A$1:X$1,FALSE))</f>
        <v>0.18</v>
      </c>
      <c r="D591">
        <f t="shared" si="9"/>
        <v>1.802</v>
      </c>
    </row>
    <row r="592" spans="1:4" x14ac:dyDescent="0.25">
      <c r="A592" s="2">
        <f>Data!A590:A3802</f>
        <v>41007</v>
      </c>
      <c r="B592" s="20">
        <f>INDEX(Data!A590:X4183,1,MATCH('Curve Analysis'!B$3, Data!A$1:X$1,FALSE))</f>
        <v>2</v>
      </c>
      <c r="C592" s="15">
        <f>INDEX(Data!A590:X4183,1,MATCH('Curve Analysis'!C$3, Data!A$1:X$1,FALSE))</f>
        <v>0.17799999999999999</v>
      </c>
      <c r="D592">
        <f t="shared" si="9"/>
        <v>1.8220000000000001</v>
      </c>
    </row>
    <row r="593" spans="1:4" x14ac:dyDescent="0.25">
      <c r="A593" s="2">
        <f>Data!A591:A3803</f>
        <v>41000</v>
      </c>
      <c r="B593" s="20">
        <f>INDEX(Data!A591:X4184,1,MATCH('Curve Analysis'!B$3, Data!A$1:X$1,FALSE))</f>
        <v>2.044</v>
      </c>
      <c r="C593" s="15">
        <f>INDEX(Data!A591:X4184,1,MATCH('Curve Analysis'!C$3, Data!A$1:X$1,FALSE))</f>
        <v>0.182</v>
      </c>
      <c r="D593">
        <f t="shared" si="9"/>
        <v>1.8620000000000001</v>
      </c>
    </row>
    <row r="594" spans="1:4" x14ac:dyDescent="0.25">
      <c r="A594" s="2">
        <f>Data!A592:A3804</f>
        <v>40993</v>
      </c>
      <c r="B594" s="20">
        <f>INDEX(Data!A592:X4185,1,MATCH('Curve Analysis'!B$3, Data!A$1:X$1,FALSE))</f>
        <v>2.206</v>
      </c>
      <c r="C594" s="15">
        <f>INDEX(Data!A592:X4185,1,MATCH('Curve Analysis'!C$3, Data!A$1:X$1,FALSE))</f>
        <v>0.19</v>
      </c>
      <c r="D594">
        <f t="shared" si="9"/>
        <v>2.016</v>
      </c>
    </row>
    <row r="595" spans="1:4" x14ac:dyDescent="0.25">
      <c r="A595" s="2">
        <f>Data!A593:A3805</f>
        <v>40986</v>
      </c>
      <c r="B595" s="20">
        <f>INDEX(Data!A593:X4186,1,MATCH('Curve Analysis'!B$3, Data!A$1:X$1,FALSE))</f>
        <v>2.2160000000000002</v>
      </c>
      <c r="C595" s="15">
        <f>INDEX(Data!A593:X4186,1,MATCH('Curve Analysis'!C$3, Data!A$1:X$1,FALSE))</f>
        <v>0.184</v>
      </c>
      <c r="D595">
        <f t="shared" si="9"/>
        <v>2.032</v>
      </c>
    </row>
    <row r="596" spans="1:4" x14ac:dyDescent="0.25">
      <c r="A596" s="2">
        <f>Data!A594:A3806</f>
        <v>40979</v>
      </c>
      <c r="B596" s="20">
        <f>INDEX(Data!A594:X4187,1,MATCH('Curve Analysis'!B$3, Data!A$1:X$1,FALSE))</f>
        <v>2.3239999999999998</v>
      </c>
      <c r="C596" s="15">
        <f>INDEX(Data!A594:X4187,1,MATCH('Curve Analysis'!C$3, Data!A$1:X$1,FALSE))</f>
        <v>0.20399999999999999</v>
      </c>
      <c r="D596">
        <f t="shared" si="9"/>
        <v>2.1199999999999997</v>
      </c>
    </row>
    <row r="597" spans="1:4" x14ac:dyDescent="0.25">
      <c r="A597" s="2">
        <f>Data!A595:A3807</f>
        <v>40972</v>
      </c>
      <c r="B597" s="20">
        <f>INDEX(Data!A595:X4188,1,MATCH('Curve Analysis'!B$3, Data!A$1:X$1,FALSE))</f>
        <v>2.214</v>
      </c>
      <c r="C597" s="15">
        <f>INDEX(Data!A595:X4188,1,MATCH('Curve Analysis'!C$3, Data!A$1:X$1,FALSE))</f>
        <v>0.20200000000000001</v>
      </c>
      <c r="D597">
        <f t="shared" si="9"/>
        <v>2.012</v>
      </c>
    </row>
    <row r="598" spans="1:4" x14ac:dyDescent="0.25">
      <c r="A598" s="2">
        <f>Data!A596:A3808</f>
        <v>40965</v>
      </c>
      <c r="B598" s="20">
        <f>INDEX(Data!A596:X4189,1,MATCH('Curve Analysis'!B$3, Data!A$1:X$1,FALSE))</f>
        <v>2.0019999999999998</v>
      </c>
      <c r="C598" s="15">
        <f>INDEX(Data!A596:X4189,1,MATCH('Curve Analysis'!C$3, Data!A$1:X$1,FALSE))</f>
        <v>0.17599999999999999</v>
      </c>
      <c r="D598">
        <f t="shared" si="9"/>
        <v>1.8259999999999998</v>
      </c>
    </row>
    <row r="599" spans="1:4" x14ac:dyDescent="0.25">
      <c r="A599" s="2">
        <f>Data!A597:A3809</f>
        <v>40958</v>
      </c>
      <c r="B599" s="20">
        <f>INDEX(Data!A597:X4190,1,MATCH('Curve Analysis'!B$3, Data!A$1:X$1,FALSE))</f>
        <v>1.972</v>
      </c>
      <c r="C599" s="15">
        <f>INDEX(Data!A597:X4190,1,MATCH('Curve Analysis'!C$3, Data!A$1:X$1,FALSE))</f>
        <v>0.17599999999999999</v>
      </c>
      <c r="D599">
        <f t="shared" si="9"/>
        <v>1.796</v>
      </c>
    </row>
    <row r="600" spans="1:4" x14ac:dyDescent="0.25">
      <c r="A600" s="2">
        <f>Data!A598:A3810</f>
        <v>40951</v>
      </c>
      <c r="B600" s="20">
        <f>INDEX(Data!A598:X4191,1,MATCH('Curve Analysis'!B$3, Data!A$1:X$1,FALSE))</f>
        <v>2.0074999999999998</v>
      </c>
      <c r="C600" s="15">
        <f>INDEX(Data!A598:X4191,1,MATCH('Curve Analysis'!C$3, Data!A$1:X$1,FALSE))</f>
        <v>0.17249999999999999</v>
      </c>
      <c r="D600">
        <f t="shared" si="9"/>
        <v>1.835</v>
      </c>
    </row>
    <row r="601" spans="1:4" x14ac:dyDescent="0.25">
      <c r="A601" s="2">
        <f>Data!A599:A3811</f>
        <v>40944</v>
      </c>
      <c r="B601" s="20">
        <f>INDEX(Data!A599:X4192,1,MATCH('Curve Analysis'!B$3, Data!A$1:X$1,FALSE))</f>
        <v>1.968</v>
      </c>
      <c r="C601" s="15">
        <f>INDEX(Data!A599:X4192,1,MATCH('Curve Analysis'!C$3, Data!A$1:X$1,FALSE))</f>
        <v>0.17199999999999999</v>
      </c>
      <c r="D601">
        <f t="shared" si="9"/>
        <v>1.796</v>
      </c>
    </row>
    <row r="602" spans="1:4" x14ac:dyDescent="0.25">
      <c r="A602" s="2">
        <f>Data!A600:A3812</f>
        <v>40937</v>
      </c>
      <c r="B602" s="20">
        <f>INDEX(Data!A600:X4193,1,MATCH('Curve Analysis'!B$3, Data!A$1:X$1,FALSE))</f>
        <v>1.988</v>
      </c>
      <c r="C602" s="15">
        <f>INDEX(Data!A600:X4193,1,MATCH('Curve Analysis'!C$3, Data!A$1:X$1,FALSE))</f>
        <v>0.14599999999999999</v>
      </c>
      <c r="D602">
        <f t="shared" si="9"/>
        <v>1.8420000000000001</v>
      </c>
    </row>
    <row r="603" spans="1:4" x14ac:dyDescent="0.25">
      <c r="A603" s="2">
        <f>Data!A601:A3813</f>
        <v>40930</v>
      </c>
      <c r="B603" s="20">
        <f>INDEX(Data!A601:X4194,1,MATCH('Curve Analysis'!B$3, Data!A$1:X$1,FALSE))</f>
        <v>1.88</v>
      </c>
      <c r="C603" s="15">
        <f>INDEX(Data!A601:X4194,1,MATCH('Curve Analysis'!C$3, Data!A$1:X$1,FALSE))</f>
        <v>0.13200000000000001</v>
      </c>
      <c r="D603">
        <f t="shared" si="9"/>
        <v>1.7479999999999998</v>
      </c>
    </row>
    <row r="604" spans="1:4" x14ac:dyDescent="0.25">
      <c r="A604" s="2">
        <f>Data!A602:A3814</f>
        <v>40923</v>
      </c>
      <c r="B604" s="20">
        <f>INDEX(Data!A602:X4195,1,MATCH('Curve Analysis'!B$3, Data!A$1:X$1,FALSE))</f>
        <v>2.0139999999999998</v>
      </c>
      <c r="C604" s="15">
        <f>INDEX(Data!A602:X4195,1,MATCH('Curve Analysis'!C$3, Data!A$1:X$1,FALSE))</f>
        <v>0.12</v>
      </c>
      <c r="D604">
        <f t="shared" si="9"/>
        <v>1.8939999999999997</v>
      </c>
    </row>
    <row r="605" spans="1:4" x14ac:dyDescent="0.25">
      <c r="A605" s="2">
        <f>Data!A603:A3815</f>
        <v>40916</v>
      </c>
      <c r="B605" s="20">
        <f>INDEX(Data!A603:X4196,1,MATCH('Curve Analysis'!B$3, Data!A$1:X$1,FALSE))</f>
        <v>1.9624999999999999</v>
      </c>
      <c r="C605" s="15">
        <f>INDEX(Data!A603:X4196,1,MATCH('Curve Analysis'!C$3, Data!A$1:X$1,FALSE))</f>
        <v>0.11</v>
      </c>
      <c r="D605">
        <f t="shared" si="9"/>
        <v>1.8524999999999998</v>
      </c>
    </row>
    <row r="606" spans="1:4" x14ac:dyDescent="0.25">
      <c r="A606" s="2">
        <f>Data!A604:A3816</f>
        <v>40909</v>
      </c>
      <c r="B606" s="20">
        <f>INDEX(Data!A604:X4197,1,MATCH('Curve Analysis'!B$3, Data!A$1:X$1,FALSE))</f>
        <v>1.948</v>
      </c>
      <c r="C606" s="15">
        <f>INDEX(Data!A604:X4197,1,MATCH('Curve Analysis'!C$3, Data!A$1:X$1,FALSE))</f>
        <v>0.108</v>
      </c>
      <c r="D606">
        <f t="shared" si="9"/>
        <v>1.8399999999999999</v>
      </c>
    </row>
    <row r="607" spans="1:4" x14ac:dyDescent="0.25">
      <c r="A607" s="2">
        <f>Data!A605:A3817</f>
        <v>40902</v>
      </c>
      <c r="B607" s="20">
        <f>INDEX(Data!A605:X4198,1,MATCH('Curve Analysis'!B$3, Data!A$1:X$1,FALSE))</f>
        <v>1.9924999999999999</v>
      </c>
      <c r="C607" s="15">
        <f>INDEX(Data!A605:X4198,1,MATCH('Curve Analysis'!C$3, Data!A$1:X$1,FALSE))</f>
        <v>0.11749999999999999</v>
      </c>
      <c r="D607">
        <f t="shared" si="9"/>
        <v>1.875</v>
      </c>
    </row>
    <row r="608" spans="1:4" x14ac:dyDescent="0.25">
      <c r="A608" s="2">
        <f>Data!A606:A3818</f>
        <v>40895</v>
      </c>
      <c r="B608" s="20">
        <f>INDEX(Data!A606:X4199,1,MATCH('Curve Analysis'!B$3, Data!A$1:X$1,FALSE))</f>
        <v>1.9375</v>
      </c>
      <c r="C608" s="15">
        <f>INDEX(Data!A606:X4199,1,MATCH('Curve Analysis'!C$3, Data!A$1:X$1,FALSE))</f>
        <v>0.12</v>
      </c>
      <c r="D608">
        <f t="shared" si="9"/>
        <v>1.8174999999999999</v>
      </c>
    </row>
    <row r="609" spans="1:4" x14ac:dyDescent="0.25">
      <c r="A609" s="2">
        <f>Data!A607:A3819</f>
        <v>40888</v>
      </c>
      <c r="B609" s="20">
        <f>INDEX(Data!A607:X4200,1,MATCH('Curve Analysis'!B$3, Data!A$1:X$1,FALSE))</f>
        <v>1.948</v>
      </c>
      <c r="C609" s="15">
        <f>INDEX(Data!A607:X4200,1,MATCH('Curve Analysis'!C$3, Data!A$1:X$1,FALSE))</f>
        <v>0.12</v>
      </c>
      <c r="D609">
        <f t="shared" si="9"/>
        <v>1.8279999999999998</v>
      </c>
    </row>
    <row r="610" spans="1:4" x14ac:dyDescent="0.25">
      <c r="A610" s="2">
        <f>Data!A608:A3820</f>
        <v>40881</v>
      </c>
      <c r="B610" s="20">
        <f>INDEX(Data!A608:X4201,1,MATCH('Curve Analysis'!B$3, Data!A$1:X$1,FALSE))</f>
        <v>1.9379999999999999</v>
      </c>
      <c r="C610" s="15">
        <f>INDEX(Data!A608:X4201,1,MATCH('Curve Analysis'!C$3, Data!A$1:X$1,FALSE))</f>
        <v>0.112</v>
      </c>
      <c r="D610">
        <f t="shared" si="9"/>
        <v>1.8259999999999998</v>
      </c>
    </row>
    <row r="611" spans="1:4" x14ac:dyDescent="0.25">
      <c r="A611" s="2">
        <f>Data!A609:A3821</f>
        <v>40874</v>
      </c>
      <c r="B611" s="20">
        <f>INDEX(Data!A609:X4202,1,MATCH('Curve Analysis'!B$3, Data!A$1:X$1,FALSE))</f>
        <v>2.04</v>
      </c>
      <c r="C611" s="15">
        <f>INDEX(Data!A609:X4202,1,MATCH('Curve Analysis'!C$3, Data!A$1:X$1,FALSE))</f>
        <v>0.108</v>
      </c>
      <c r="D611">
        <f t="shared" si="9"/>
        <v>1.9319999999999999</v>
      </c>
    </row>
    <row r="612" spans="1:4" x14ac:dyDescent="0.25">
      <c r="A612" s="2">
        <f>Data!A610:A3822</f>
        <v>40867</v>
      </c>
      <c r="B612" s="20">
        <f>INDEX(Data!A610:X4203,1,MATCH('Curve Analysis'!B$3, Data!A$1:X$1,FALSE))</f>
        <v>2.0419999999999998</v>
      </c>
      <c r="C612" s="15">
        <f>INDEX(Data!A610:X4203,1,MATCH('Curve Analysis'!C$3, Data!A$1:X$1,FALSE))</f>
        <v>0.126</v>
      </c>
      <c r="D612">
        <f t="shared" si="9"/>
        <v>1.9159999999999999</v>
      </c>
    </row>
    <row r="613" spans="1:4" x14ac:dyDescent="0.25">
      <c r="A613" s="2">
        <f>Data!A611:A3823</f>
        <v>40860</v>
      </c>
      <c r="B613" s="20">
        <f>INDEX(Data!A611:X4204,1,MATCH('Curve Analysis'!B$3, Data!A$1:X$1,FALSE))</f>
        <v>1.9424999999999999</v>
      </c>
      <c r="C613" s="15">
        <f>INDEX(Data!A611:X4204,1,MATCH('Curve Analysis'!C$3, Data!A$1:X$1,FALSE))</f>
        <v>0.11749999999999999</v>
      </c>
      <c r="D613">
        <f t="shared" si="9"/>
        <v>1.825</v>
      </c>
    </row>
    <row r="614" spans="1:4" x14ac:dyDescent="0.25">
      <c r="A614" s="2">
        <f>Data!A612:A3824</f>
        <v>40853</v>
      </c>
      <c r="B614" s="20">
        <f>INDEX(Data!A612:X4205,1,MATCH('Curve Analysis'!B$3, Data!A$1:X$1,FALSE))</f>
        <v>2.016</v>
      </c>
      <c r="C614" s="15">
        <f>INDEX(Data!A612:X4205,1,MATCH('Curve Analysis'!C$3, Data!A$1:X$1,FALSE))</f>
        <v>0.106</v>
      </c>
      <c r="D614">
        <f t="shared" si="9"/>
        <v>1.91</v>
      </c>
    </row>
    <row r="615" spans="1:4" x14ac:dyDescent="0.25">
      <c r="A615" s="2">
        <f>Data!A613:A3825</f>
        <v>40846</v>
      </c>
      <c r="B615" s="20">
        <f>INDEX(Data!A613:X4206,1,MATCH('Curve Analysis'!B$3, Data!A$1:X$1,FALSE))</f>
        <v>2.0449999999999999</v>
      </c>
      <c r="C615" s="15">
        <f>INDEX(Data!A613:X4206,1,MATCH('Curve Analysis'!C$3, Data!A$1:X$1,FALSE))</f>
        <v>9.7500000000000003E-2</v>
      </c>
      <c r="D615">
        <f t="shared" si="9"/>
        <v>1.9475</v>
      </c>
    </row>
    <row r="616" spans="1:4" x14ac:dyDescent="0.25">
      <c r="A616" s="2">
        <f>Data!A614:A3826</f>
        <v>40839</v>
      </c>
      <c r="B616" s="20">
        <f>INDEX(Data!A614:X4207,1,MATCH('Curve Analysis'!B$3, Data!A$1:X$1,FALSE))</f>
        <v>2.0720000000000001</v>
      </c>
      <c r="C616" s="15">
        <f>INDEX(Data!A614:X4207,1,MATCH('Curve Analysis'!C$3, Data!A$1:X$1,FALSE))</f>
        <v>0.11600000000000001</v>
      </c>
      <c r="D616">
        <f t="shared" si="9"/>
        <v>1.956</v>
      </c>
    </row>
    <row r="617" spans="1:4" x14ac:dyDescent="0.25">
      <c r="A617" s="2">
        <f>Data!A615:A3827</f>
        <v>40832</v>
      </c>
      <c r="B617" s="20">
        <f>INDEX(Data!A615:X4208,1,MATCH('Curve Analysis'!B$3, Data!A$1:X$1,FALSE))</f>
        <v>2.2759999999999998</v>
      </c>
      <c r="C617" s="15">
        <f>INDEX(Data!A615:X4208,1,MATCH('Curve Analysis'!C$3, Data!A$1:X$1,FALSE))</f>
        <v>0.124</v>
      </c>
      <c r="D617">
        <f t="shared" si="9"/>
        <v>2.1519999999999997</v>
      </c>
    </row>
    <row r="618" spans="1:4" x14ac:dyDescent="0.25">
      <c r="A618" s="2">
        <f>Data!A616:A3828</f>
        <v>40825</v>
      </c>
      <c r="B618" s="20">
        <f>INDEX(Data!A616:X4209,1,MATCH('Curve Analysis'!B$3, Data!A$1:X$1,FALSE))</f>
        <v>2.1960000000000002</v>
      </c>
      <c r="C618" s="15">
        <f>INDEX(Data!A616:X4209,1,MATCH('Curve Analysis'!C$3, Data!A$1:X$1,FALSE))</f>
        <v>0.11799999999999999</v>
      </c>
      <c r="D618">
        <f t="shared" si="9"/>
        <v>2.0780000000000003</v>
      </c>
    </row>
    <row r="619" spans="1:4" x14ac:dyDescent="0.25">
      <c r="A619" s="2">
        <f>Data!A617:A3829</f>
        <v>40818</v>
      </c>
      <c r="B619" s="20">
        <f>INDEX(Data!A617:X4210,1,MATCH('Curve Analysis'!B$3, Data!A$1:X$1,FALSE))</f>
        <v>2.2174999999999998</v>
      </c>
      <c r="C619" s="15">
        <f>INDEX(Data!A617:X4210,1,MATCH('Curve Analysis'!C$3, Data!A$1:X$1,FALSE))</f>
        <v>0.1075</v>
      </c>
      <c r="D619">
        <f t="shared" si="9"/>
        <v>2.11</v>
      </c>
    </row>
    <row r="620" spans="1:4" x14ac:dyDescent="0.25">
      <c r="A620" s="2">
        <f>Data!A618:A3830</f>
        <v>40811</v>
      </c>
      <c r="B620" s="20">
        <f>INDEX(Data!A618:X4211,1,MATCH('Curve Analysis'!B$3, Data!A$1:X$1,FALSE))</f>
        <v>1.9279999999999999</v>
      </c>
      <c r="C620" s="15">
        <f>INDEX(Data!A618:X4211,1,MATCH('Curve Analysis'!C$3, Data!A$1:X$1,FALSE))</f>
        <v>0.106</v>
      </c>
      <c r="D620">
        <f t="shared" si="9"/>
        <v>1.8219999999999998</v>
      </c>
    </row>
    <row r="621" spans="1:4" x14ac:dyDescent="0.25">
      <c r="A621" s="2">
        <f>Data!A619:A3831</f>
        <v>40804</v>
      </c>
      <c r="B621" s="20">
        <f>INDEX(Data!A619:X4212,1,MATCH('Curve Analysis'!B$3, Data!A$1:X$1,FALSE))</f>
        <v>1.97</v>
      </c>
      <c r="C621" s="15">
        <f>INDEX(Data!A619:X4212,1,MATCH('Curve Analysis'!C$3, Data!A$1:X$1,FALSE))</f>
        <v>0.112</v>
      </c>
      <c r="D621">
        <f t="shared" si="9"/>
        <v>1.8579999999999999</v>
      </c>
    </row>
    <row r="622" spans="1:4" x14ac:dyDescent="0.25">
      <c r="A622" s="2">
        <f>Data!A620:A3832</f>
        <v>40797</v>
      </c>
      <c r="B622" s="20">
        <f>INDEX(Data!A620:X4213,1,MATCH('Curve Analysis'!B$3, Data!A$1:X$1,FALSE))</f>
        <v>1.8720000000000001</v>
      </c>
      <c r="C622" s="15">
        <f>INDEX(Data!A620:X4213,1,MATCH('Curve Analysis'!C$3, Data!A$1:X$1,FALSE))</f>
        <v>9.6000000000000002E-2</v>
      </c>
      <c r="D622">
        <f t="shared" si="9"/>
        <v>1.776</v>
      </c>
    </row>
    <row r="623" spans="1:4" x14ac:dyDescent="0.25">
      <c r="A623" s="2">
        <f>Data!A621:A3833</f>
        <v>40790</v>
      </c>
      <c r="B623" s="20">
        <f>INDEX(Data!A621:X4214,1,MATCH('Curve Analysis'!B$3, Data!A$1:X$1,FALSE))</f>
        <v>2.028</v>
      </c>
      <c r="C623" s="15">
        <f>INDEX(Data!A621:X4214,1,MATCH('Curve Analysis'!C$3, Data!A$1:X$1,FALSE))</f>
        <v>9.8000000000000004E-2</v>
      </c>
      <c r="D623">
        <f t="shared" si="9"/>
        <v>1.93</v>
      </c>
    </row>
    <row r="624" spans="1:4" x14ac:dyDescent="0.25">
      <c r="A624" s="2">
        <f>Data!A622:A3834</f>
        <v>40783</v>
      </c>
      <c r="B624" s="20">
        <f>INDEX(Data!A622:X4215,1,MATCH('Curve Analysis'!B$3, Data!A$1:X$1,FALSE))</f>
        <v>1.99</v>
      </c>
      <c r="C624" s="15">
        <f>INDEX(Data!A622:X4215,1,MATCH('Curve Analysis'!C$3, Data!A$1:X$1,FALSE))</f>
        <v>0.11749999999999999</v>
      </c>
      <c r="D624">
        <f t="shared" si="9"/>
        <v>1.8725000000000001</v>
      </c>
    </row>
    <row r="625" spans="1:4" x14ac:dyDescent="0.25">
      <c r="A625" s="2">
        <f>Data!A623:A3835</f>
        <v>40776</v>
      </c>
      <c r="B625" s="20">
        <f>INDEX(Data!A623:X4216,1,MATCH('Curve Analysis'!B$3, Data!A$1:X$1,FALSE))</f>
        <v>2.1739999999999999</v>
      </c>
      <c r="C625" s="15">
        <f>INDEX(Data!A623:X4216,1,MATCH('Curve Analysis'!C$3, Data!A$1:X$1,FALSE))</f>
        <v>9.6000000000000002E-2</v>
      </c>
      <c r="D625">
        <f t="shared" si="9"/>
        <v>2.0779999999999998</v>
      </c>
    </row>
    <row r="626" spans="1:4" x14ac:dyDescent="0.25">
      <c r="A626" s="2">
        <f>Data!A624:A3836</f>
        <v>40769</v>
      </c>
      <c r="B626" s="20">
        <f>INDEX(Data!A624:X4217,1,MATCH('Curve Analysis'!B$3, Data!A$1:X$1,FALSE))</f>
        <v>2.1920000000000002</v>
      </c>
      <c r="C626" s="15">
        <f>INDEX(Data!A624:X4217,1,MATCH('Curve Analysis'!C$3, Data!A$1:X$1,FALSE))</f>
        <v>9.8000000000000004E-2</v>
      </c>
      <c r="D626">
        <f t="shared" si="9"/>
        <v>2.0940000000000003</v>
      </c>
    </row>
    <row r="627" spans="1:4" x14ac:dyDescent="0.25">
      <c r="A627" s="2">
        <f>Data!A625:A3837</f>
        <v>40762</v>
      </c>
      <c r="B627" s="20">
        <f>INDEX(Data!A625:X4218,1,MATCH('Curve Analysis'!B$3, Data!A$1:X$1,FALSE))</f>
        <v>2.1680000000000001</v>
      </c>
      <c r="C627" s="15">
        <f>INDEX(Data!A625:X4218,1,MATCH('Curve Analysis'!C$3, Data!A$1:X$1,FALSE))</f>
        <v>0.112</v>
      </c>
      <c r="D627">
        <f t="shared" si="9"/>
        <v>2.056</v>
      </c>
    </row>
    <row r="628" spans="1:4" x14ac:dyDescent="0.25">
      <c r="A628" s="2">
        <f>Data!A626:A3838</f>
        <v>40755</v>
      </c>
      <c r="B628" s="20">
        <f>INDEX(Data!A626:X4219,1,MATCH('Curve Analysis'!B$3, Data!A$1:X$1,FALSE))</f>
        <v>2.27</v>
      </c>
      <c r="C628" s="15">
        <f>INDEX(Data!A626:X4219,1,MATCH('Curve Analysis'!C$3, Data!A$1:X$1,FALSE))</f>
        <v>0.106</v>
      </c>
      <c r="D628">
        <f t="shared" si="9"/>
        <v>2.1640000000000001</v>
      </c>
    </row>
    <row r="629" spans="1:4" x14ac:dyDescent="0.25">
      <c r="A629" s="2">
        <f>Data!A627:A3839</f>
        <v>40748</v>
      </c>
      <c r="B629" s="20">
        <f>INDEX(Data!A627:X4220,1,MATCH('Curve Analysis'!B$3, Data!A$1:X$1,FALSE))</f>
        <v>2.6240000000000001</v>
      </c>
      <c r="C629" s="15">
        <f>INDEX(Data!A627:X4220,1,MATCH('Curve Analysis'!C$3, Data!A$1:X$1,FALSE))</f>
        <v>0.156</v>
      </c>
      <c r="D629">
        <f t="shared" si="9"/>
        <v>2.468</v>
      </c>
    </row>
    <row r="630" spans="1:4" x14ac:dyDescent="0.25">
      <c r="A630" s="2">
        <f>Data!A628:A3840</f>
        <v>40741</v>
      </c>
      <c r="B630" s="20">
        <f>INDEX(Data!A628:X4221,1,MATCH('Curve Analysis'!B$3, Data!A$1:X$1,FALSE))</f>
        <v>2.9660000000000002</v>
      </c>
      <c r="C630" s="15">
        <f>INDEX(Data!A628:X4221,1,MATCH('Curve Analysis'!C$3, Data!A$1:X$1,FALSE))</f>
        <v>0.20599999999999999</v>
      </c>
      <c r="D630">
        <f t="shared" si="9"/>
        <v>2.7600000000000002</v>
      </c>
    </row>
    <row r="631" spans="1:4" x14ac:dyDescent="0.25">
      <c r="A631" s="2">
        <f>Data!A629:A3841</f>
        <v>40734</v>
      </c>
      <c r="B631" s="20">
        <f>INDEX(Data!A629:X4222,1,MATCH('Curve Analysis'!B$3, Data!A$1:X$1,FALSE))</f>
        <v>2.9660000000000002</v>
      </c>
      <c r="C631" s="15">
        <f>INDEX(Data!A629:X4222,1,MATCH('Curve Analysis'!C$3, Data!A$1:X$1,FALSE))</f>
        <v>0.182</v>
      </c>
      <c r="D631">
        <f t="shared" si="9"/>
        <v>2.7840000000000003</v>
      </c>
    </row>
    <row r="632" spans="1:4" x14ac:dyDescent="0.25">
      <c r="A632" s="2">
        <f>Data!A630:A3842</f>
        <v>40727</v>
      </c>
      <c r="B632" s="20">
        <f>INDEX(Data!A630:X4223,1,MATCH('Curve Analysis'!B$3, Data!A$1:X$1,FALSE))</f>
        <v>2.94</v>
      </c>
      <c r="C632" s="15">
        <f>INDEX(Data!A630:X4223,1,MATCH('Curve Analysis'!C$3, Data!A$1:X$1,FALSE))</f>
        <v>0.16200000000000001</v>
      </c>
      <c r="D632">
        <f t="shared" si="9"/>
        <v>2.778</v>
      </c>
    </row>
    <row r="633" spans="1:4" x14ac:dyDescent="0.25">
      <c r="A633" s="2">
        <f>Data!A631:A3843</f>
        <v>40720</v>
      </c>
      <c r="B633" s="20">
        <f>INDEX(Data!A631:X4224,1,MATCH('Curve Analysis'!B$3, Data!A$1:X$1,FALSE))</f>
        <v>3.12</v>
      </c>
      <c r="C633" s="15">
        <f>INDEX(Data!A631:X4224,1,MATCH('Curve Analysis'!C$3, Data!A$1:X$1,FALSE))</f>
        <v>0.1875</v>
      </c>
      <c r="D633">
        <f t="shared" si="9"/>
        <v>2.9325000000000001</v>
      </c>
    </row>
    <row r="634" spans="1:4" x14ac:dyDescent="0.25">
      <c r="A634" s="2">
        <f>Data!A632:A3844</f>
        <v>40713</v>
      </c>
      <c r="B634" s="20">
        <f>INDEX(Data!A632:X4225,1,MATCH('Curve Analysis'!B$3, Data!A$1:X$1,FALSE))</f>
        <v>3.1080000000000001</v>
      </c>
      <c r="C634" s="15">
        <f>INDEX(Data!A632:X4225,1,MATCH('Curve Analysis'!C$3, Data!A$1:X$1,FALSE))</f>
        <v>0.19400000000000001</v>
      </c>
      <c r="D634">
        <f t="shared" si="9"/>
        <v>2.9140000000000001</v>
      </c>
    </row>
    <row r="635" spans="1:4" x14ac:dyDescent="0.25">
      <c r="A635" s="2">
        <f>Data!A633:A3845</f>
        <v>40706</v>
      </c>
      <c r="B635" s="20">
        <f>INDEX(Data!A633:X4226,1,MATCH('Curve Analysis'!B$3, Data!A$1:X$1,FALSE))</f>
        <v>2.956</v>
      </c>
      <c r="C635" s="15">
        <f>INDEX(Data!A633:X4226,1,MATCH('Curve Analysis'!C$3, Data!A$1:X$1,FALSE))</f>
        <v>0.16600000000000001</v>
      </c>
      <c r="D635">
        <f t="shared" si="9"/>
        <v>2.79</v>
      </c>
    </row>
    <row r="636" spans="1:4" x14ac:dyDescent="0.25">
      <c r="A636" s="2">
        <f>Data!A634:A3846</f>
        <v>40699</v>
      </c>
      <c r="B636" s="20">
        <f>INDEX(Data!A634:X4227,1,MATCH('Curve Analysis'!B$3, Data!A$1:X$1,FALSE))</f>
        <v>2.992</v>
      </c>
      <c r="C636" s="15">
        <f>INDEX(Data!A634:X4227,1,MATCH('Curve Analysis'!C$3, Data!A$1:X$1,FALSE))</f>
        <v>0.182</v>
      </c>
      <c r="D636">
        <f t="shared" si="9"/>
        <v>2.81</v>
      </c>
    </row>
    <row r="637" spans="1:4" x14ac:dyDescent="0.25">
      <c r="A637" s="2">
        <f>Data!A635:A3847</f>
        <v>40692</v>
      </c>
      <c r="B637" s="20">
        <f>INDEX(Data!A635:X4228,1,MATCH('Curve Analysis'!B$3, Data!A$1:X$1,FALSE))</f>
        <v>3</v>
      </c>
      <c r="C637" s="15">
        <f>INDEX(Data!A635:X4228,1,MATCH('Curve Analysis'!C$3, Data!A$1:X$1,FALSE))</f>
        <v>0.184</v>
      </c>
      <c r="D637">
        <f t="shared" si="9"/>
        <v>2.8159999999999998</v>
      </c>
    </row>
    <row r="638" spans="1:4" x14ac:dyDescent="0.25">
      <c r="A638" s="2">
        <f>Data!A636:A3848</f>
        <v>40685</v>
      </c>
      <c r="B638" s="20">
        <f>INDEX(Data!A636:X4229,1,MATCH('Curve Analysis'!B$3, Data!A$1:X$1,FALSE))</f>
        <v>3.01</v>
      </c>
      <c r="C638" s="15">
        <f>INDEX(Data!A636:X4229,1,MATCH('Curve Analysis'!C$3, Data!A$1:X$1,FALSE))</f>
        <v>0.1825</v>
      </c>
      <c r="D638">
        <f t="shared" si="9"/>
        <v>2.8274999999999997</v>
      </c>
    </row>
    <row r="639" spans="1:4" x14ac:dyDescent="0.25">
      <c r="A639" s="2">
        <f>Data!A637:A3849</f>
        <v>40678</v>
      </c>
      <c r="B639" s="20">
        <f>INDEX(Data!A637:X4230,1,MATCH('Curve Analysis'!B$3, Data!A$1:X$1,FALSE))</f>
        <v>3.1040000000000001</v>
      </c>
      <c r="C639" s="15">
        <f>INDEX(Data!A637:X4230,1,MATCH('Curve Analysis'!C$3, Data!A$1:X$1,FALSE))</f>
        <v>0.188</v>
      </c>
      <c r="D639">
        <f t="shared" si="9"/>
        <v>2.9159999999999999</v>
      </c>
    </row>
    <row r="640" spans="1:4" x14ac:dyDescent="0.25">
      <c r="A640" s="2">
        <f>Data!A638:A3850</f>
        <v>40671</v>
      </c>
      <c r="B640" s="20">
        <f>INDEX(Data!A638:X4231,1,MATCH('Curve Analysis'!B$3, Data!A$1:X$1,FALSE))</f>
        <v>3.1539999999999999</v>
      </c>
      <c r="C640" s="15">
        <f>INDEX(Data!A638:X4231,1,MATCH('Curve Analysis'!C$3, Data!A$1:X$1,FALSE))</f>
        <v>0.186</v>
      </c>
      <c r="D640">
        <f t="shared" si="9"/>
        <v>2.968</v>
      </c>
    </row>
    <row r="641" spans="1:4" x14ac:dyDescent="0.25">
      <c r="A641" s="2">
        <f>Data!A639:A3851</f>
        <v>40664</v>
      </c>
      <c r="B641" s="20">
        <f>INDEX(Data!A639:X4232,1,MATCH('Curve Analysis'!B$3, Data!A$1:X$1,FALSE))</f>
        <v>3.198</v>
      </c>
      <c r="C641" s="15">
        <f>INDEX(Data!A639:X4232,1,MATCH('Curve Analysis'!C$3, Data!A$1:X$1,FALSE))</f>
        <v>0.182</v>
      </c>
      <c r="D641">
        <f t="shared" si="9"/>
        <v>3.016</v>
      </c>
    </row>
    <row r="642" spans="1:4" x14ac:dyDescent="0.25">
      <c r="A642" s="2">
        <f>Data!A640:A3852</f>
        <v>40657</v>
      </c>
      <c r="B642" s="20">
        <f>INDEX(Data!A640:X4233,1,MATCH('Curve Analysis'!B$3, Data!A$1:X$1,FALSE))</f>
        <v>3.242</v>
      </c>
      <c r="C642" s="15">
        <f>INDEX(Data!A640:X4233,1,MATCH('Curve Analysis'!C$3, Data!A$1:X$1,FALSE))</f>
        <v>0.19800000000000001</v>
      </c>
      <c r="D642">
        <f t="shared" si="9"/>
        <v>3.044</v>
      </c>
    </row>
    <row r="643" spans="1:4" x14ac:dyDescent="0.25">
      <c r="A643" s="2">
        <f>Data!A641:A3853</f>
        <v>40650</v>
      </c>
      <c r="B643" s="20">
        <f>INDEX(Data!A641:X4234,1,MATCH('Curve Analysis'!B$3, Data!A$1:X$1,FALSE))</f>
        <v>3.3559999999999999</v>
      </c>
      <c r="C643" s="15">
        <f>INDEX(Data!A641:X4234,1,MATCH('Curve Analysis'!C$3, Data!A$1:X$1,FALSE))</f>
        <v>0.224</v>
      </c>
      <c r="D643">
        <f t="shared" si="9"/>
        <v>3.1319999999999997</v>
      </c>
    </row>
    <row r="644" spans="1:4" x14ac:dyDescent="0.25">
      <c r="A644" s="2">
        <f>Data!A642:A3854</f>
        <v>40643</v>
      </c>
      <c r="B644" s="20">
        <f>INDEX(Data!A642:X4235,1,MATCH('Curve Analysis'!B$3, Data!A$1:X$1,FALSE))</f>
        <v>3.41</v>
      </c>
      <c r="C644" s="15">
        <f>INDEX(Data!A642:X4235,1,MATCH('Curve Analysis'!C$3, Data!A$1:X$1,FALSE))</f>
        <v>0.23749999999999999</v>
      </c>
      <c r="D644">
        <f t="shared" si="9"/>
        <v>3.1725000000000003</v>
      </c>
    </row>
    <row r="645" spans="1:4" x14ac:dyDescent="0.25">
      <c r="A645" s="2">
        <f>Data!A643:A3855</f>
        <v>40636</v>
      </c>
      <c r="B645" s="20">
        <f>INDEX(Data!A643:X4236,1,MATCH('Curve Analysis'!B$3, Data!A$1:X$1,FALSE))</f>
        <v>3.508</v>
      </c>
      <c r="C645" s="15">
        <f>INDEX(Data!A643:X4236,1,MATCH('Curve Analysis'!C$3, Data!A$1:X$1,FALSE))</f>
        <v>0.24399999999999999</v>
      </c>
      <c r="D645">
        <f t="shared" ref="D645:D708" si="10">B645-C645</f>
        <v>3.2640000000000002</v>
      </c>
    </row>
    <row r="646" spans="1:4" x14ac:dyDescent="0.25">
      <c r="A646" s="2">
        <f>Data!A644:A3856</f>
        <v>40629</v>
      </c>
      <c r="B646" s="20">
        <f>INDEX(Data!A644:X4237,1,MATCH('Curve Analysis'!B$3, Data!A$1:X$1,FALSE))</f>
        <v>3.536</v>
      </c>
      <c r="C646" s="15">
        <f>INDEX(Data!A644:X4237,1,MATCH('Curve Analysis'!C$3, Data!A$1:X$1,FALSE))</f>
        <v>0.27400000000000002</v>
      </c>
      <c r="D646">
        <f t="shared" si="10"/>
        <v>3.262</v>
      </c>
    </row>
    <row r="647" spans="1:4" x14ac:dyDescent="0.25">
      <c r="A647" s="2">
        <f>Data!A645:A3857</f>
        <v>40622</v>
      </c>
      <c r="B647" s="20">
        <f>INDEX(Data!A645:X4238,1,MATCH('Curve Analysis'!B$3, Data!A$1:X$1,FALSE))</f>
        <v>3.4740000000000002</v>
      </c>
      <c r="C647" s="15">
        <f>INDEX(Data!A645:X4238,1,MATCH('Curve Analysis'!C$3, Data!A$1:X$1,FALSE))</f>
        <v>0.29599999999999999</v>
      </c>
      <c r="D647">
        <f t="shared" si="10"/>
        <v>3.1780000000000004</v>
      </c>
    </row>
    <row r="648" spans="1:4" x14ac:dyDescent="0.25">
      <c r="A648" s="2">
        <f>Data!A646:A3858</f>
        <v>40615</v>
      </c>
      <c r="B648" s="20">
        <f>INDEX(Data!A646:X4239,1,MATCH('Curve Analysis'!B$3, Data!A$1:X$1,FALSE))</f>
        <v>3.3839999999999999</v>
      </c>
      <c r="C648" s="15">
        <f>INDEX(Data!A646:X4239,1,MATCH('Curve Analysis'!C$3, Data!A$1:X$1,FALSE))</f>
        <v>0.26</v>
      </c>
      <c r="D648">
        <f t="shared" si="10"/>
        <v>3.1239999999999997</v>
      </c>
    </row>
    <row r="649" spans="1:4" x14ac:dyDescent="0.25">
      <c r="A649" s="2">
        <f>Data!A647:A3859</f>
        <v>40608</v>
      </c>
      <c r="B649" s="20">
        <f>INDEX(Data!A647:X4240,1,MATCH('Curve Analysis'!B$3, Data!A$1:X$1,FALSE))</f>
        <v>3.2879999999999998</v>
      </c>
      <c r="C649" s="15">
        <f>INDEX(Data!A647:X4240,1,MATCH('Curve Analysis'!C$3, Data!A$1:X$1,FALSE))</f>
        <v>0.22600000000000001</v>
      </c>
      <c r="D649">
        <f t="shared" si="10"/>
        <v>3.0619999999999998</v>
      </c>
    </row>
    <row r="650" spans="1:4" x14ac:dyDescent="0.25">
      <c r="A650" s="2">
        <f>Data!A648:A3860</f>
        <v>40601</v>
      </c>
      <c r="B650" s="20">
        <f>INDEX(Data!A648:X4241,1,MATCH('Curve Analysis'!B$3, Data!A$1:X$1,FALSE))</f>
        <v>3.464</v>
      </c>
      <c r="C650" s="15">
        <f>INDEX(Data!A648:X4241,1,MATCH('Curve Analysis'!C$3, Data!A$1:X$1,FALSE))</f>
        <v>0.252</v>
      </c>
      <c r="D650">
        <f t="shared" si="10"/>
        <v>3.2119999999999997</v>
      </c>
    </row>
    <row r="651" spans="1:4" x14ac:dyDescent="0.25">
      <c r="A651" s="2">
        <f>Data!A649:A3861</f>
        <v>40594</v>
      </c>
      <c r="B651" s="20">
        <f>INDEX(Data!A649:X4242,1,MATCH('Curve Analysis'!B$3, Data!A$1:X$1,FALSE))</f>
        <v>3.472</v>
      </c>
      <c r="C651" s="15">
        <f>INDEX(Data!A649:X4242,1,MATCH('Curve Analysis'!C$3, Data!A$1:X$1,FALSE))</f>
        <v>0.26200000000000001</v>
      </c>
      <c r="D651">
        <f t="shared" si="10"/>
        <v>3.21</v>
      </c>
    </row>
    <row r="652" spans="1:4" x14ac:dyDescent="0.25">
      <c r="A652" s="2">
        <f>Data!A650:A3862</f>
        <v>40587</v>
      </c>
      <c r="B652" s="20">
        <f>INDEX(Data!A650:X4243,1,MATCH('Curve Analysis'!B$3, Data!A$1:X$1,FALSE))</f>
        <v>3.4575</v>
      </c>
      <c r="C652" s="15">
        <f>INDEX(Data!A650:X4243,1,MATCH('Curve Analysis'!C$3, Data!A$1:X$1,FALSE))</f>
        <v>0.27</v>
      </c>
      <c r="D652">
        <f t="shared" si="10"/>
        <v>3.1875</v>
      </c>
    </row>
    <row r="653" spans="1:4" x14ac:dyDescent="0.25">
      <c r="A653" s="2">
        <f>Data!A651:A3863</f>
        <v>40580</v>
      </c>
      <c r="B653" s="20">
        <f>INDEX(Data!A651:X4244,1,MATCH('Curve Analysis'!B$3, Data!A$1:X$1,FALSE))</f>
        <v>3.6040000000000001</v>
      </c>
      <c r="C653" s="15">
        <f>INDEX(Data!A651:X4244,1,MATCH('Curve Analysis'!C$3, Data!A$1:X$1,FALSE))</f>
        <v>0.28799999999999998</v>
      </c>
      <c r="D653">
        <f t="shared" si="10"/>
        <v>3.3160000000000003</v>
      </c>
    </row>
    <row r="654" spans="1:4" x14ac:dyDescent="0.25">
      <c r="A654" s="2">
        <f>Data!A652:A3864</f>
        <v>40573</v>
      </c>
      <c r="B654" s="20">
        <f>INDEX(Data!A652:X4245,1,MATCH('Curve Analysis'!B$3, Data!A$1:X$1,FALSE))</f>
        <v>3.6840000000000002</v>
      </c>
      <c r="C654" s="15">
        <f>INDEX(Data!A652:X4245,1,MATCH('Curve Analysis'!C$3, Data!A$1:X$1,FALSE))</f>
        <v>0.30399999999999999</v>
      </c>
      <c r="D654">
        <f t="shared" si="10"/>
        <v>3.3800000000000003</v>
      </c>
    </row>
    <row r="655" spans="1:4" x14ac:dyDescent="0.25">
      <c r="A655" s="2">
        <f>Data!A653:A3865</f>
        <v>40566</v>
      </c>
      <c r="B655" s="20">
        <f>INDEX(Data!A653:X4246,1,MATCH('Curve Analysis'!B$3, Data!A$1:X$1,FALSE))</f>
        <v>3.536</v>
      </c>
      <c r="C655" s="15">
        <f>INDEX(Data!A653:X4246,1,MATCH('Curve Analysis'!C$3, Data!A$1:X$1,FALSE))</f>
        <v>0.28199999999999997</v>
      </c>
      <c r="D655">
        <f t="shared" si="10"/>
        <v>3.254</v>
      </c>
    </row>
    <row r="656" spans="1:4" x14ac:dyDescent="0.25">
      <c r="A656" s="2">
        <f>Data!A654:A3866</f>
        <v>40559</v>
      </c>
      <c r="B656" s="20">
        <f>INDEX(Data!A654:X4247,1,MATCH('Curve Analysis'!B$3, Data!A$1:X$1,FALSE))</f>
        <v>3.4020000000000001</v>
      </c>
      <c r="C656" s="15">
        <f>INDEX(Data!A654:X4247,1,MATCH('Curve Analysis'!C$3, Data!A$1:X$1,FALSE))</f>
        <v>0.26200000000000001</v>
      </c>
      <c r="D656">
        <f t="shared" si="10"/>
        <v>3.14</v>
      </c>
    </row>
    <row r="657" spans="1:4" x14ac:dyDescent="0.25">
      <c r="A657" s="2">
        <f>Data!A655:A3867</f>
        <v>40552</v>
      </c>
      <c r="B657" s="20">
        <f>INDEX(Data!A655:X4248,1,MATCH('Curve Analysis'!B$3, Data!A$1:X$1,FALSE))</f>
        <v>3.4175</v>
      </c>
      <c r="C657" s="15">
        <f>INDEX(Data!A655:X4248,1,MATCH('Curve Analysis'!C$3, Data!A$1:X$1,FALSE))</f>
        <v>0.26750000000000002</v>
      </c>
      <c r="D657">
        <f t="shared" si="10"/>
        <v>3.15</v>
      </c>
    </row>
    <row r="658" spans="1:4" x14ac:dyDescent="0.25">
      <c r="A658" s="2">
        <f>Data!A656:A3868</f>
        <v>40545</v>
      </c>
      <c r="B658" s="20">
        <f>INDEX(Data!A656:X4249,1,MATCH('Curve Analysis'!B$3, Data!A$1:X$1,FALSE))</f>
        <v>3.3559999999999999</v>
      </c>
      <c r="C658" s="15">
        <f>INDEX(Data!A656:X4249,1,MATCH('Curve Analysis'!C$3, Data!A$1:X$1,FALSE))</f>
        <v>0.27200000000000002</v>
      </c>
      <c r="D658">
        <f t="shared" si="10"/>
        <v>3.0839999999999996</v>
      </c>
    </row>
    <row r="659" spans="1:4" x14ac:dyDescent="0.25">
      <c r="A659" s="2">
        <f>Data!A657:A3869</f>
        <v>40538</v>
      </c>
      <c r="B659" s="20">
        <f>INDEX(Data!A657:X4250,1,MATCH('Curve Analysis'!B$3, Data!A$1:X$1,FALSE))</f>
        <v>3.4</v>
      </c>
      <c r="C659" s="15">
        <f>INDEX(Data!A657:X4250,1,MATCH('Curve Analysis'!C$3, Data!A$1:X$1,FALSE))</f>
        <v>0.29399999999999998</v>
      </c>
      <c r="D659">
        <f t="shared" si="10"/>
        <v>3.1059999999999999</v>
      </c>
    </row>
    <row r="660" spans="1:4" x14ac:dyDescent="0.25">
      <c r="A660" s="2">
        <f>Data!A658:A3870</f>
        <v>40531</v>
      </c>
      <c r="B660" s="20">
        <f>INDEX(Data!A658:X4251,1,MATCH('Curve Analysis'!B$3, Data!A$1:X$1,FALSE))</f>
        <v>3.3780000000000001</v>
      </c>
      <c r="C660" s="15">
        <f>INDEX(Data!A658:X4251,1,MATCH('Curve Analysis'!C$3, Data!A$1:X$1,FALSE))</f>
        <v>0.30199999999999999</v>
      </c>
      <c r="D660">
        <f t="shared" si="10"/>
        <v>3.0760000000000001</v>
      </c>
    </row>
    <row r="661" spans="1:4" x14ac:dyDescent="0.25">
      <c r="A661" s="2">
        <f>Data!A659:A3871</f>
        <v>40524</v>
      </c>
      <c r="B661" s="20">
        <f>INDEX(Data!A659:X4252,1,MATCH('Curve Analysis'!B$3, Data!A$1:X$1,FALSE))</f>
        <v>3.37</v>
      </c>
      <c r="C661" s="15">
        <f>INDEX(Data!A659:X4252,1,MATCH('Curve Analysis'!C$3, Data!A$1:X$1,FALSE))</f>
        <v>0.3</v>
      </c>
      <c r="D661">
        <f t="shared" si="10"/>
        <v>3.0700000000000003</v>
      </c>
    </row>
    <row r="662" spans="1:4" x14ac:dyDescent="0.25">
      <c r="A662" s="2">
        <f>Data!A660:A3872</f>
        <v>40517</v>
      </c>
      <c r="B662" s="20">
        <f>INDEX(Data!A660:X4253,1,MATCH('Curve Analysis'!B$3, Data!A$1:X$1,FALSE))</f>
        <v>3.4220000000000002</v>
      </c>
      <c r="C662" s="15">
        <f>INDEX(Data!A660:X4253,1,MATCH('Curve Analysis'!C$3, Data!A$1:X$1,FALSE))</f>
        <v>0.3</v>
      </c>
      <c r="D662">
        <f t="shared" si="10"/>
        <v>3.1220000000000003</v>
      </c>
    </row>
    <row r="663" spans="1:4" x14ac:dyDescent="0.25">
      <c r="A663" s="2">
        <f>Data!A661:A3873</f>
        <v>40510</v>
      </c>
      <c r="B663" s="20">
        <f>INDEX(Data!A661:X4254,1,MATCH('Curve Analysis'!B$3, Data!A$1:X$1,FALSE))</f>
        <v>3.1819999999999999</v>
      </c>
      <c r="C663" s="15">
        <f>INDEX(Data!A661:X4254,1,MATCH('Curve Analysis'!C$3, Data!A$1:X$1,FALSE))</f>
        <v>0.28599999999999998</v>
      </c>
      <c r="D663">
        <f t="shared" si="10"/>
        <v>2.8959999999999999</v>
      </c>
    </row>
    <row r="664" spans="1:4" x14ac:dyDescent="0.25">
      <c r="A664" s="2">
        <f>Data!A662:A3874</f>
        <v>40503</v>
      </c>
      <c r="B664" s="20">
        <f>INDEX(Data!A662:X4255,1,MATCH('Curve Analysis'!B$3, Data!A$1:X$1,FALSE))</f>
        <v>2.9319999999999999</v>
      </c>
      <c r="C664" s="15">
        <f>INDEX(Data!A662:X4255,1,MATCH('Curve Analysis'!C$3, Data!A$1:X$1,FALSE))</f>
        <v>0.27600000000000002</v>
      </c>
      <c r="D664">
        <f t="shared" si="10"/>
        <v>2.6559999999999997</v>
      </c>
    </row>
    <row r="665" spans="1:4" x14ac:dyDescent="0.25">
      <c r="A665" s="2">
        <f>Data!A663:A3875</f>
        <v>40496</v>
      </c>
      <c r="B665" s="20">
        <f>INDEX(Data!A663:X4256,1,MATCH('Curve Analysis'!B$3, Data!A$1:X$1,FALSE))</f>
        <v>2.8424999999999998</v>
      </c>
      <c r="C665" s="15">
        <f>INDEX(Data!A663:X4256,1,MATCH('Curve Analysis'!C$3, Data!A$1:X$1,FALSE))</f>
        <v>0.27</v>
      </c>
      <c r="D665">
        <f t="shared" si="10"/>
        <v>2.5724999999999998</v>
      </c>
    </row>
    <row r="666" spans="1:4" x14ac:dyDescent="0.25">
      <c r="A666" s="2">
        <f>Data!A664:A3876</f>
        <v>40489</v>
      </c>
      <c r="B666" s="20">
        <f>INDEX(Data!A664:X4257,1,MATCH('Curve Analysis'!B$3, Data!A$1:X$1,FALSE))</f>
        <v>2.8879999999999999</v>
      </c>
      <c r="C666" s="15">
        <f>INDEX(Data!A664:X4257,1,MATCH('Curve Analysis'!C$3, Data!A$1:X$1,FALSE))</f>
        <v>0.27</v>
      </c>
      <c r="D666">
        <f t="shared" si="10"/>
        <v>2.6179999999999999</v>
      </c>
    </row>
    <row r="667" spans="1:4" x14ac:dyDescent="0.25">
      <c r="A667" s="2">
        <f>Data!A665:A3877</f>
        <v>40482</v>
      </c>
      <c r="B667" s="20">
        <f>INDEX(Data!A665:X4258,1,MATCH('Curve Analysis'!B$3, Data!A$1:X$1,FALSE))</f>
        <v>2.6825000000000001</v>
      </c>
      <c r="C667" s="15">
        <f>INDEX(Data!A665:X4258,1,MATCH('Curve Analysis'!C$3, Data!A$1:X$1,FALSE))</f>
        <v>0.24249999999999999</v>
      </c>
      <c r="D667">
        <f t="shared" si="10"/>
        <v>2.44</v>
      </c>
    </row>
    <row r="668" spans="1:4" x14ac:dyDescent="0.25">
      <c r="A668" s="2">
        <f>Data!A666:A3878</f>
        <v>40475</v>
      </c>
      <c r="B668" s="20">
        <f>INDEX(Data!A666:X4259,1,MATCH('Curve Analysis'!B$3, Data!A$1:X$1,FALSE))</f>
        <v>2.6139999999999999</v>
      </c>
      <c r="C668" s="15">
        <f>INDEX(Data!A666:X4259,1,MATCH('Curve Analysis'!C$3, Data!A$1:X$1,FALSE))</f>
        <v>0.218</v>
      </c>
      <c r="D668">
        <f t="shared" si="10"/>
        <v>2.3959999999999999</v>
      </c>
    </row>
    <row r="669" spans="1:4" x14ac:dyDescent="0.25">
      <c r="A669" s="2">
        <f>Data!A667:A3879</f>
        <v>40468</v>
      </c>
      <c r="B669" s="20">
        <f>INDEX(Data!A667:X4260,1,MATCH('Curve Analysis'!B$3, Data!A$1:X$1,FALSE))</f>
        <v>2.6659999999999999</v>
      </c>
      <c r="C669" s="15">
        <f>INDEX(Data!A667:X4260,1,MATCH('Curve Analysis'!C$3, Data!A$1:X$1,FALSE))</f>
        <v>0.22800000000000001</v>
      </c>
      <c r="D669">
        <f t="shared" si="10"/>
        <v>2.4379999999999997</v>
      </c>
    </row>
    <row r="670" spans="1:4" x14ac:dyDescent="0.25">
      <c r="A670" s="2">
        <f>Data!A668:A3880</f>
        <v>40461</v>
      </c>
      <c r="B670" s="20">
        <f>INDEX(Data!A668:X4261,1,MATCH('Curve Analysis'!B$3, Data!A$1:X$1,FALSE))</f>
        <v>2.5379999999999998</v>
      </c>
      <c r="C670" s="15">
        <f>INDEX(Data!A668:X4261,1,MATCH('Curve Analysis'!C$3, Data!A$1:X$1,FALSE))</f>
        <v>0.22</v>
      </c>
      <c r="D670">
        <f t="shared" si="10"/>
        <v>2.3179999999999996</v>
      </c>
    </row>
    <row r="671" spans="1:4" x14ac:dyDescent="0.25">
      <c r="A671" s="2">
        <f>Data!A669:A3881</f>
        <v>40454</v>
      </c>
      <c r="B671" s="20">
        <f>INDEX(Data!A669:X4262,1,MATCH('Curve Analysis'!B$3, Data!A$1:X$1,FALSE))</f>
        <v>2.5024999999999999</v>
      </c>
      <c r="C671" s="15">
        <f>INDEX(Data!A669:X4262,1,MATCH('Curve Analysis'!C$3, Data!A$1:X$1,FALSE))</f>
        <v>0.2175</v>
      </c>
      <c r="D671">
        <f t="shared" si="10"/>
        <v>2.2850000000000001</v>
      </c>
    </row>
    <row r="672" spans="1:4" x14ac:dyDescent="0.25">
      <c r="A672" s="2">
        <f>Data!A670:A3882</f>
        <v>40447</v>
      </c>
      <c r="B672" s="20">
        <f>INDEX(Data!A670:X4263,1,MATCH('Curve Analysis'!B$3, Data!A$1:X$1,FALSE))</f>
        <v>2.4460000000000002</v>
      </c>
      <c r="C672" s="15">
        <f>INDEX(Data!A670:X4263,1,MATCH('Curve Analysis'!C$3, Data!A$1:X$1,FALSE))</f>
        <v>0.23799999999999999</v>
      </c>
      <c r="D672">
        <f t="shared" si="10"/>
        <v>2.2080000000000002</v>
      </c>
    </row>
    <row r="673" spans="1:4" x14ac:dyDescent="0.25">
      <c r="A673" s="2">
        <f>Data!A671:A3883</f>
        <v>40440</v>
      </c>
      <c r="B673" s="20">
        <f>INDEX(Data!A671:X4264,1,MATCH('Curve Analysis'!B$3, Data!A$1:X$1,FALSE))</f>
        <v>2.5219999999999998</v>
      </c>
      <c r="C673" s="15">
        <f>INDEX(Data!A671:X4264,1,MATCH('Curve Analysis'!C$3, Data!A$1:X$1,FALSE))</f>
        <v>0.26400000000000001</v>
      </c>
      <c r="D673">
        <f t="shared" si="10"/>
        <v>2.258</v>
      </c>
    </row>
    <row r="674" spans="1:4" x14ac:dyDescent="0.25">
      <c r="A674" s="2">
        <f>Data!A672:A3884</f>
        <v>40433</v>
      </c>
      <c r="B674" s="20">
        <f>INDEX(Data!A672:X4265,1,MATCH('Curve Analysis'!B$3, Data!A$1:X$1,FALSE))</f>
        <v>2.6139999999999999</v>
      </c>
      <c r="C674" s="15">
        <f>INDEX(Data!A672:X4265,1,MATCH('Curve Analysis'!C$3, Data!A$1:X$1,FALSE))</f>
        <v>0.254</v>
      </c>
      <c r="D674">
        <f t="shared" si="10"/>
        <v>2.36</v>
      </c>
    </row>
    <row r="675" spans="1:4" x14ac:dyDescent="0.25">
      <c r="A675" s="2">
        <f>Data!A673:A3885</f>
        <v>40426</v>
      </c>
      <c r="B675" s="20">
        <f>INDEX(Data!A673:X4266,1,MATCH('Curve Analysis'!B$3, Data!A$1:X$1,FALSE))</f>
        <v>2.7360000000000002</v>
      </c>
      <c r="C675" s="15">
        <f>INDEX(Data!A673:X4266,1,MATCH('Curve Analysis'!C$3, Data!A$1:X$1,FALSE))</f>
        <v>0.25800000000000001</v>
      </c>
      <c r="D675">
        <f t="shared" si="10"/>
        <v>2.4780000000000002</v>
      </c>
    </row>
    <row r="676" spans="1:4" x14ac:dyDescent="0.25">
      <c r="A676" s="2">
        <f>Data!A674:A3886</f>
        <v>40419</v>
      </c>
      <c r="B676" s="20">
        <f>INDEX(Data!A674:X4267,1,MATCH('Curve Analysis'!B$3, Data!A$1:X$1,FALSE))</f>
        <v>2.7124999999999999</v>
      </c>
      <c r="C676" s="15">
        <f>INDEX(Data!A674:X4267,1,MATCH('Curve Analysis'!C$3, Data!A$1:X$1,FALSE))</f>
        <v>0.255</v>
      </c>
      <c r="D676">
        <f t="shared" si="10"/>
        <v>2.4575</v>
      </c>
    </row>
    <row r="677" spans="1:4" x14ac:dyDescent="0.25">
      <c r="A677" s="2">
        <f>Data!A675:A3887</f>
        <v>40412</v>
      </c>
      <c r="B677" s="20">
        <f>INDEX(Data!A675:X4268,1,MATCH('Curve Analysis'!B$3, Data!A$1:X$1,FALSE))</f>
        <v>2.5880000000000001</v>
      </c>
      <c r="C677" s="15">
        <f>INDEX(Data!A675:X4268,1,MATCH('Curve Analysis'!C$3, Data!A$1:X$1,FALSE))</f>
        <v>0.252</v>
      </c>
      <c r="D677">
        <f t="shared" si="10"/>
        <v>2.3360000000000003</v>
      </c>
    </row>
    <row r="678" spans="1:4" x14ac:dyDescent="0.25">
      <c r="A678" s="2">
        <f>Data!A676:A3888</f>
        <v>40405</v>
      </c>
      <c r="B678" s="20">
        <f>INDEX(Data!A676:X4269,1,MATCH('Curve Analysis'!B$3, Data!A$1:X$1,FALSE))</f>
        <v>2.56</v>
      </c>
      <c r="C678" s="15">
        <f>INDEX(Data!A676:X4269,1,MATCH('Curve Analysis'!C$3, Data!A$1:X$1,FALSE))</f>
        <v>0.26</v>
      </c>
      <c r="D678">
        <f t="shared" si="10"/>
        <v>2.2999999999999998</v>
      </c>
    </row>
    <row r="679" spans="1:4" x14ac:dyDescent="0.25">
      <c r="A679" s="2">
        <f>Data!A677:A3889</f>
        <v>40398</v>
      </c>
      <c r="B679" s="20">
        <f>INDEX(Data!A677:X4270,1,MATCH('Curve Analysis'!B$3, Data!A$1:X$1,FALSE))</f>
        <v>2.6120000000000001</v>
      </c>
      <c r="C679" s="15">
        <f>INDEX(Data!A677:X4270,1,MATCH('Curve Analysis'!C$3, Data!A$1:X$1,FALSE))</f>
        <v>0.254</v>
      </c>
      <c r="D679">
        <f t="shared" si="10"/>
        <v>2.3580000000000001</v>
      </c>
    </row>
    <row r="680" spans="1:4" x14ac:dyDescent="0.25">
      <c r="A680" s="2">
        <f>Data!A678:A3890</f>
        <v>40391</v>
      </c>
      <c r="B680" s="20">
        <f>INDEX(Data!A678:X4271,1,MATCH('Curve Analysis'!B$3, Data!A$1:X$1,FALSE))</f>
        <v>2.758</v>
      </c>
      <c r="C680" s="15">
        <f>INDEX(Data!A678:X4271,1,MATCH('Curve Analysis'!C$3, Data!A$1:X$1,FALSE))</f>
        <v>0.254</v>
      </c>
      <c r="D680">
        <f t="shared" si="10"/>
        <v>2.504</v>
      </c>
    </row>
    <row r="681" spans="1:4" x14ac:dyDescent="0.25">
      <c r="A681" s="2">
        <f>Data!A679:A3891</f>
        <v>40384</v>
      </c>
      <c r="B681" s="20">
        <f>INDEX(Data!A679:X4272,1,MATCH('Curve Analysis'!B$3, Data!A$1:X$1,FALSE))</f>
        <v>2.9420000000000002</v>
      </c>
      <c r="C681" s="15">
        <f>INDEX(Data!A679:X4272,1,MATCH('Curve Analysis'!C$3, Data!A$1:X$1,FALSE))</f>
        <v>0.27</v>
      </c>
      <c r="D681">
        <f t="shared" si="10"/>
        <v>2.6720000000000002</v>
      </c>
    </row>
    <row r="682" spans="1:4" x14ac:dyDescent="0.25">
      <c r="A682" s="2">
        <f>Data!A680:A3892</f>
        <v>40377</v>
      </c>
      <c r="B682" s="20">
        <f>INDEX(Data!A680:X4273,1,MATCH('Curve Analysis'!B$3, Data!A$1:X$1,FALSE))</f>
        <v>3.0219999999999998</v>
      </c>
      <c r="C682" s="15">
        <f>INDEX(Data!A680:X4273,1,MATCH('Curve Analysis'!C$3, Data!A$1:X$1,FALSE))</f>
        <v>0.29599999999999999</v>
      </c>
      <c r="D682">
        <f t="shared" si="10"/>
        <v>2.726</v>
      </c>
    </row>
    <row r="683" spans="1:4" x14ac:dyDescent="0.25">
      <c r="A683" s="2">
        <f>Data!A681:A3893</f>
        <v>40370</v>
      </c>
      <c r="B683" s="20">
        <f>INDEX(Data!A681:X4274,1,MATCH('Curve Analysis'!B$3, Data!A$1:X$1,FALSE))</f>
        <v>2.97</v>
      </c>
      <c r="C683" s="15">
        <f>INDEX(Data!A681:X4274,1,MATCH('Curve Analysis'!C$3, Data!A$1:X$1,FALSE))</f>
        <v>0.27200000000000002</v>
      </c>
      <c r="D683">
        <f t="shared" si="10"/>
        <v>2.6980000000000004</v>
      </c>
    </row>
    <row r="684" spans="1:4" x14ac:dyDescent="0.25">
      <c r="A684" s="2">
        <f>Data!A682:A3894</f>
        <v>40363</v>
      </c>
      <c r="B684" s="20">
        <f>INDEX(Data!A682:X4275,1,MATCH('Curve Analysis'!B$3, Data!A$1:X$1,FALSE))</f>
        <v>3.052</v>
      </c>
      <c r="C684" s="15">
        <f>INDEX(Data!A682:X4275,1,MATCH('Curve Analysis'!C$3, Data!A$1:X$1,FALSE))</f>
        <v>0.28399999999999997</v>
      </c>
      <c r="D684">
        <f t="shared" si="10"/>
        <v>2.7680000000000002</v>
      </c>
    </row>
    <row r="685" spans="1:4" x14ac:dyDescent="0.25">
      <c r="A685" s="2">
        <f>Data!A683:A3895</f>
        <v>40356</v>
      </c>
      <c r="B685" s="20">
        <f>INDEX(Data!A683:X4276,1,MATCH('Curve Analysis'!B$3, Data!A$1:X$1,FALSE))</f>
        <v>3.0150000000000001</v>
      </c>
      <c r="C685" s="15">
        <f>INDEX(Data!A683:X4276,1,MATCH('Curve Analysis'!C$3, Data!A$1:X$1,FALSE))</f>
        <v>0.3075</v>
      </c>
      <c r="D685">
        <f t="shared" si="10"/>
        <v>2.7075</v>
      </c>
    </row>
    <row r="686" spans="1:4" x14ac:dyDescent="0.25">
      <c r="A686" s="2">
        <f>Data!A684:A3896</f>
        <v>40349</v>
      </c>
      <c r="B686" s="20">
        <f>INDEX(Data!A684:X4277,1,MATCH('Curve Analysis'!B$3, Data!A$1:X$1,FALSE))</f>
        <v>2.99</v>
      </c>
      <c r="C686" s="15">
        <f>INDEX(Data!A684:X4277,1,MATCH('Curve Analysis'!C$3, Data!A$1:X$1,FALSE))</f>
        <v>0.312</v>
      </c>
      <c r="D686">
        <f t="shared" si="10"/>
        <v>2.6780000000000004</v>
      </c>
    </row>
    <row r="687" spans="1:4" x14ac:dyDescent="0.25">
      <c r="A687" s="2">
        <f>Data!A685:A3897</f>
        <v>40342</v>
      </c>
      <c r="B687" s="20">
        <f>INDEX(Data!A685:X4278,1,MATCH('Curve Analysis'!B$3, Data!A$1:X$1,FALSE))</f>
        <v>3.1659999999999999</v>
      </c>
      <c r="C687" s="15">
        <f>INDEX(Data!A685:X4278,1,MATCH('Curve Analysis'!C$3, Data!A$1:X$1,FALSE))</f>
        <v>0.29199999999999998</v>
      </c>
      <c r="D687">
        <f t="shared" si="10"/>
        <v>2.8740000000000001</v>
      </c>
    </row>
    <row r="688" spans="1:4" x14ac:dyDescent="0.25">
      <c r="A688" s="2">
        <f>Data!A686:A3898</f>
        <v>40335</v>
      </c>
      <c r="B688" s="20">
        <f>INDEX(Data!A686:X4279,1,MATCH('Curve Analysis'!B$3, Data!A$1:X$1,FALSE))</f>
        <v>3.2639999999999998</v>
      </c>
      <c r="C688" s="15">
        <f>INDEX(Data!A686:X4279,1,MATCH('Curve Analysis'!C$3, Data!A$1:X$1,FALSE))</f>
        <v>0.3</v>
      </c>
      <c r="D688">
        <f t="shared" si="10"/>
        <v>2.964</v>
      </c>
    </row>
    <row r="689" spans="1:4" x14ac:dyDescent="0.25">
      <c r="A689" s="2">
        <f>Data!A687:A3899</f>
        <v>40328</v>
      </c>
      <c r="B689" s="20">
        <f>INDEX(Data!A687:X4280,1,MATCH('Curve Analysis'!B$3, Data!A$1:X$1,FALSE))</f>
        <v>3.2240000000000002</v>
      </c>
      <c r="C689" s="15">
        <f>INDEX(Data!A687:X4280,1,MATCH('Curve Analysis'!C$3, Data!A$1:X$1,FALSE))</f>
        <v>0.33200000000000002</v>
      </c>
      <c r="D689">
        <f t="shared" si="10"/>
        <v>2.8920000000000003</v>
      </c>
    </row>
    <row r="690" spans="1:4" x14ac:dyDescent="0.25">
      <c r="A690" s="2">
        <f>Data!A688:A3900</f>
        <v>40321</v>
      </c>
      <c r="B690" s="20">
        <f>INDEX(Data!A688:X4281,1,MATCH('Curve Analysis'!B$3, Data!A$1:X$1,FALSE))</f>
        <v>3.3075000000000001</v>
      </c>
      <c r="C690" s="15">
        <f>INDEX(Data!A688:X4281,1,MATCH('Curve Analysis'!C$3, Data!A$1:X$1,FALSE))</f>
        <v>0.36249999999999999</v>
      </c>
      <c r="D690">
        <f t="shared" si="10"/>
        <v>2.9450000000000003</v>
      </c>
    </row>
    <row r="691" spans="1:4" x14ac:dyDescent="0.25">
      <c r="A691" s="2">
        <f>Data!A689:A3901</f>
        <v>40314</v>
      </c>
      <c r="B691" s="20">
        <f>INDEX(Data!A689:X4282,1,MATCH('Curve Analysis'!B$3, Data!A$1:X$1,FALSE))</f>
        <v>3.254</v>
      </c>
      <c r="C691" s="15">
        <f>INDEX(Data!A689:X4282,1,MATCH('Curve Analysis'!C$3, Data!A$1:X$1,FALSE))</f>
        <v>0.35799999999999998</v>
      </c>
      <c r="D691">
        <f t="shared" si="10"/>
        <v>2.8959999999999999</v>
      </c>
    </row>
    <row r="692" spans="1:4" x14ac:dyDescent="0.25">
      <c r="A692" s="2">
        <f>Data!A690:A3902</f>
        <v>40307</v>
      </c>
      <c r="B692" s="20">
        <f>INDEX(Data!A690:X4283,1,MATCH('Curve Analysis'!B$3, Data!A$1:X$1,FALSE))</f>
        <v>3.3319999999999999</v>
      </c>
      <c r="C692" s="15">
        <f>INDEX(Data!A690:X4283,1,MATCH('Curve Analysis'!C$3, Data!A$1:X$1,FALSE))</f>
        <v>0.35</v>
      </c>
      <c r="D692">
        <f t="shared" si="10"/>
        <v>2.9819999999999998</v>
      </c>
    </row>
    <row r="693" spans="1:4" x14ac:dyDescent="0.25">
      <c r="A693" s="2">
        <f>Data!A691:A3903</f>
        <v>40300</v>
      </c>
      <c r="B693" s="20">
        <f>INDEX(Data!A691:X4284,1,MATCH('Curve Analysis'!B$3, Data!A$1:X$1,FALSE))</f>
        <v>3.536</v>
      </c>
      <c r="C693" s="15">
        <f>INDEX(Data!A691:X4284,1,MATCH('Curve Analysis'!C$3, Data!A$1:X$1,FALSE))</f>
        <v>0.38200000000000001</v>
      </c>
      <c r="D693">
        <f t="shared" si="10"/>
        <v>3.1539999999999999</v>
      </c>
    </row>
    <row r="694" spans="1:4" x14ac:dyDescent="0.25">
      <c r="A694" s="2">
        <f>Data!A692:A3904</f>
        <v>40293</v>
      </c>
      <c r="B694" s="20">
        <f>INDEX(Data!A692:X4285,1,MATCH('Curve Analysis'!B$3, Data!A$1:X$1,FALSE))</f>
        <v>3.5579999999999998</v>
      </c>
      <c r="C694" s="15">
        <f>INDEX(Data!A692:X4285,1,MATCH('Curve Analysis'!C$3, Data!A$1:X$1,FALSE))</f>
        <v>0.39400000000000002</v>
      </c>
      <c r="D694">
        <f t="shared" si="10"/>
        <v>3.1639999999999997</v>
      </c>
    </row>
    <row r="695" spans="1:4" x14ac:dyDescent="0.25">
      <c r="A695" s="2">
        <f>Data!A693:A3905</f>
        <v>40286</v>
      </c>
      <c r="B695" s="20">
        <f>INDEX(Data!A693:X4286,1,MATCH('Curve Analysis'!B$3, Data!A$1:X$1,FALSE))</f>
        <v>3.758</v>
      </c>
      <c r="C695" s="15">
        <f>INDEX(Data!A693:X4286,1,MATCH('Curve Analysis'!C$3, Data!A$1:X$1,FALSE))</f>
        <v>0.43</v>
      </c>
      <c r="D695">
        <f t="shared" si="10"/>
        <v>3.3279999999999998</v>
      </c>
    </row>
    <row r="696" spans="1:4" x14ac:dyDescent="0.25">
      <c r="A696" s="2">
        <f>Data!A694:A3906</f>
        <v>40279</v>
      </c>
      <c r="B696" s="20">
        <f>INDEX(Data!A694:X4287,1,MATCH('Curve Analysis'!B$3, Data!A$1:X$1,FALSE))</f>
        <v>3.8119999999999998</v>
      </c>
      <c r="C696" s="15">
        <f>INDEX(Data!A694:X4287,1,MATCH('Curve Analysis'!C$3, Data!A$1:X$1,FALSE))</f>
        <v>0.44</v>
      </c>
      <c r="D696">
        <f t="shared" si="10"/>
        <v>3.3719999999999999</v>
      </c>
    </row>
    <row r="697" spans="1:4" x14ac:dyDescent="0.25">
      <c r="A697" s="2">
        <f>Data!A695:A3907</f>
        <v>40272</v>
      </c>
      <c r="B697" s="20">
        <f>INDEX(Data!A695:X4288,1,MATCH('Curve Analysis'!B$3, Data!A$1:X$1,FALSE))</f>
        <v>3.8479999999999999</v>
      </c>
      <c r="C697" s="15">
        <f>INDEX(Data!A695:X4288,1,MATCH('Curve Analysis'!C$3, Data!A$1:X$1,FALSE))</f>
        <v>0.44</v>
      </c>
      <c r="D697">
        <f t="shared" si="10"/>
        <v>3.4079999999999999</v>
      </c>
    </row>
    <row r="698" spans="1:4" x14ac:dyDescent="0.25">
      <c r="A698" s="2">
        <f>Data!A696:A3908</f>
        <v>40265</v>
      </c>
      <c r="B698" s="20">
        <f>INDEX(Data!A696:X4289,1,MATCH('Curve Analysis'!B$3, Data!A$1:X$1,FALSE))</f>
        <v>3.9380000000000002</v>
      </c>
      <c r="C698" s="15">
        <f>INDEX(Data!A696:X4289,1,MATCH('Curve Analysis'!C$3, Data!A$1:X$1,FALSE))</f>
        <v>0.47199999999999998</v>
      </c>
      <c r="D698">
        <f t="shared" si="10"/>
        <v>3.4660000000000002</v>
      </c>
    </row>
    <row r="699" spans="1:4" x14ac:dyDescent="0.25">
      <c r="A699" s="2">
        <f>Data!A697:A3909</f>
        <v>40258</v>
      </c>
      <c r="B699" s="20">
        <f>INDEX(Data!A697:X4290,1,MATCH('Curve Analysis'!B$3, Data!A$1:X$1,FALSE))</f>
        <v>3.89</v>
      </c>
      <c r="C699" s="15">
        <f>INDEX(Data!A697:X4290,1,MATCH('Curve Analysis'!C$3, Data!A$1:X$1,FALSE))</f>
        <v>0.43</v>
      </c>
      <c r="D699">
        <f t="shared" si="10"/>
        <v>3.46</v>
      </c>
    </row>
    <row r="700" spans="1:4" x14ac:dyDescent="0.25">
      <c r="A700" s="2">
        <f>Data!A698:A3910</f>
        <v>40251</v>
      </c>
      <c r="B700" s="20">
        <f>INDEX(Data!A698:X4291,1,MATCH('Curve Analysis'!B$3, Data!A$1:X$1,FALSE))</f>
        <v>3.794</v>
      </c>
      <c r="C700" s="15">
        <f>INDEX(Data!A698:X4291,1,MATCH('Curve Analysis'!C$3, Data!A$1:X$1,FALSE))</f>
        <v>0.42399999999999999</v>
      </c>
      <c r="D700">
        <f t="shared" si="10"/>
        <v>3.37</v>
      </c>
    </row>
    <row r="701" spans="1:4" x14ac:dyDescent="0.25">
      <c r="A701" s="2">
        <f>Data!A699:A3911</f>
        <v>40244</v>
      </c>
      <c r="B701" s="20">
        <f>INDEX(Data!A699:X4292,1,MATCH('Curve Analysis'!B$3, Data!A$1:X$1,FALSE))</f>
        <v>3.68</v>
      </c>
      <c r="C701" s="15">
        <f>INDEX(Data!A699:X4292,1,MATCH('Curve Analysis'!C$3, Data!A$1:X$1,FALSE))</f>
        <v>0.41</v>
      </c>
      <c r="D701">
        <f t="shared" si="10"/>
        <v>3.27</v>
      </c>
    </row>
    <row r="702" spans="1:4" x14ac:dyDescent="0.25">
      <c r="A702" s="2">
        <f>Data!A700:A3912</f>
        <v>40237</v>
      </c>
      <c r="B702" s="20">
        <f>INDEX(Data!A700:X4293,1,MATCH('Curve Analysis'!B$3, Data!A$1:X$1,FALSE))</f>
        <v>3.72</v>
      </c>
      <c r="C702" s="15">
        <f>INDEX(Data!A700:X4293,1,MATCH('Curve Analysis'!C$3, Data!A$1:X$1,FALSE))</f>
        <v>0.39200000000000002</v>
      </c>
      <c r="D702">
        <f t="shared" si="10"/>
        <v>3.3280000000000003</v>
      </c>
    </row>
    <row r="703" spans="1:4" x14ac:dyDescent="0.25">
      <c r="A703" s="2">
        <f>Data!A701:A3913</f>
        <v>40230</v>
      </c>
      <c r="B703" s="20">
        <f>INDEX(Data!A701:X4294,1,MATCH('Curve Analysis'!B$3, Data!A$1:X$1,FALSE))</f>
        <v>3.6320000000000001</v>
      </c>
      <c r="C703" s="15">
        <f>INDEX(Data!A701:X4294,1,MATCH('Curve Analysis'!C$3, Data!A$1:X$1,FALSE))</f>
        <v>0.34</v>
      </c>
      <c r="D703">
        <f t="shared" si="10"/>
        <v>3.2920000000000003</v>
      </c>
    </row>
    <row r="704" spans="1:4" x14ac:dyDescent="0.25">
      <c r="A704" s="2">
        <f>Data!A702:A3914</f>
        <v>40223</v>
      </c>
      <c r="B704" s="20">
        <f>INDEX(Data!A702:X4295,1,MATCH('Curve Analysis'!B$3, Data!A$1:X$1,FALSE))</f>
        <v>3.6880000000000002</v>
      </c>
      <c r="C704" s="15">
        <f>INDEX(Data!A702:X4295,1,MATCH('Curve Analysis'!C$3, Data!A$1:X$1,FALSE))</f>
        <v>0.34200000000000003</v>
      </c>
      <c r="D704">
        <f t="shared" si="10"/>
        <v>3.3460000000000001</v>
      </c>
    </row>
    <row r="705" spans="1:4" x14ac:dyDescent="0.25">
      <c r="A705" s="2">
        <f>Data!A703:A3915</f>
        <v>40216</v>
      </c>
      <c r="B705" s="20">
        <f>INDEX(Data!A703:X4296,1,MATCH('Curve Analysis'!B$3, Data!A$1:X$1,FALSE))</f>
        <v>3.7425000000000002</v>
      </c>
      <c r="C705" s="15">
        <f>INDEX(Data!A703:X4296,1,MATCH('Curve Analysis'!C$3, Data!A$1:X$1,FALSE))</f>
        <v>0.36249999999999999</v>
      </c>
      <c r="D705">
        <f t="shared" si="10"/>
        <v>3.3800000000000003</v>
      </c>
    </row>
    <row r="706" spans="1:4" x14ac:dyDescent="0.25">
      <c r="A706" s="2">
        <f>Data!A704:A3916</f>
        <v>40209</v>
      </c>
      <c r="B706" s="20">
        <f>INDEX(Data!A704:X4297,1,MATCH('Curve Analysis'!B$3, Data!A$1:X$1,FALSE))</f>
        <v>3.6859999999999999</v>
      </c>
      <c r="C706" s="15">
        <f>INDEX(Data!A704:X4297,1,MATCH('Curve Analysis'!C$3, Data!A$1:X$1,FALSE))</f>
        <v>0.35399999999999998</v>
      </c>
      <c r="D706">
        <f t="shared" si="10"/>
        <v>3.3319999999999999</v>
      </c>
    </row>
    <row r="707" spans="1:4" x14ac:dyDescent="0.25">
      <c r="A707" s="2">
        <f>Data!A705:A3917</f>
        <v>40202</v>
      </c>
      <c r="B707" s="20">
        <f>INDEX(Data!A705:X4298,1,MATCH('Curve Analysis'!B$3, Data!A$1:X$1,FALSE))</f>
        <v>3.6579999999999999</v>
      </c>
      <c r="C707" s="15">
        <f>INDEX(Data!A705:X4298,1,MATCH('Curve Analysis'!C$3, Data!A$1:X$1,FALSE))</f>
        <v>0.32800000000000001</v>
      </c>
      <c r="D707">
        <f t="shared" si="10"/>
        <v>3.33</v>
      </c>
    </row>
    <row r="708" spans="1:4" x14ac:dyDescent="0.25">
      <c r="A708" s="2">
        <f>Data!A706:A3918</f>
        <v>40195</v>
      </c>
      <c r="B708" s="20">
        <f>INDEX(Data!A706:X4299,1,MATCH('Curve Analysis'!B$3, Data!A$1:X$1,FALSE))</f>
        <v>3.6560000000000001</v>
      </c>
      <c r="C708" s="15">
        <f>INDEX(Data!A706:X4299,1,MATCH('Curve Analysis'!C$3, Data!A$1:X$1,FALSE))</f>
        <v>0.312</v>
      </c>
      <c r="D708">
        <f t="shared" si="10"/>
        <v>3.3440000000000003</v>
      </c>
    </row>
    <row r="709" spans="1:4" x14ac:dyDescent="0.25">
      <c r="A709" s="2">
        <f>Data!A707:A3919</f>
        <v>40188</v>
      </c>
      <c r="B709" s="20">
        <f>INDEX(Data!A707:X4300,1,MATCH('Curve Analysis'!B$3, Data!A$1:X$1,FALSE))</f>
        <v>3.6625000000000001</v>
      </c>
      <c r="C709" s="15">
        <f>INDEX(Data!A707:X4300,1,MATCH('Curve Analysis'!C$3, Data!A$1:X$1,FALSE))</f>
        <v>0.3125</v>
      </c>
      <c r="D709">
        <f t="shared" ref="D709:D772" si="11">B709-C709</f>
        <v>3.35</v>
      </c>
    </row>
    <row r="710" spans="1:4" x14ac:dyDescent="0.25">
      <c r="A710" s="2">
        <f>Data!A708:A3920</f>
        <v>40181</v>
      </c>
      <c r="B710" s="20">
        <f>INDEX(Data!A708:X4301,1,MATCH('Curve Analysis'!B$3, Data!A$1:X$1,FALSE))</f>
        <v>3.77</v>
      </c>
      <c r="C710" s="15">
        <f>INDEX(Data!A708:X4301,1,MATCH('Curve Analysis'!C$3, Data!A$1:X$1,FALSE))</f>
        <v>0.34599999999999997</v>
      </c>
      <c r="D710">
        <f t="shared" si="11"/>
        <v>3.4239999999999999</v>
      </c>
    </row>
    <row r="711" spans="1:4" x14ac:dyDescent="0.25">
      <c r="A711" s="2">
        <f>Data!A709:A3921</f>
        <v>40174</v>
      </c>
      <c r="B711" s="20">
        <f>INDEX(Data!A709:X4302,1,MATCH('Curve Analysis'!B$3, Data!A$1:X$1,FALSE))</f>
        <v>3.83</v>
      </c>
      <c r="C711" s="15">
        <f>INDEX(Data!A709:X4302,1,MATCH('Curve Analysis'!C$3, Data!A$1:X$1,FALSE))</f>
        <v>0.40600000000000003</v>
      </c>
      <c r="D711">
        <f t="shared" si="11"/>
        <v>3.4239999999999999</v>
      </c>
    </row>
    <row r="712" spans="1:4" x14ac:dyDescent="0.25">
      <c r="A712" s="2">
        <f>Data!A710:A3922</f>
        <v>40167</v>
      </c>
      <c r="B712" s="20">
        <f>INDEX(Data!A710:X4303,1,MATCH('Curve Analysis'!B$3, Data!A$1:X$1,FALSE))</f>
        <v>3.83</v>
      </c>
      <c r="C712" s="15">
        <f>INDEX(Data!A710:X4303,1,MATCH('Curve Analysis'!C$3, Data!A$1:X$1,FALSE))</f>
        <v>0.46500000000000002</v>
      </c>
      <c r="D712">
        <f t="shared" si="11"/>
        <v>3.3650000000000002</v>
      </c>
    </row>
    <row r="713" spans="1:4" x14ac:dyDescent="0.25">
      <c r="A713" s="2">
        <f>Data!A711:A3923</f>
        <v>40160</v>
      </c>
      <c r="B713" s="20">
        <f>INDEX(Data!A711:X4304,1,MATCH('Curve Analysis'!B$3, Data!A$1:X$1,FALSE))</f>
        <v>3.76</v>
      </c>
      <c r="C713" s="15">
        <f>INDEX(Data!A711:X4304,1,MATCH('Curve Analysis'!C$3, Data!A$1:X$1,FALSE))</f>
        <v>0.41249999999999998</v>
      </c>
      <c r="D713">
        <f t="shared" si="11"/>
        <v>3.3474999999999997</v>
      </c>
    </row>
    <row r="714" spans="1:4" x14ac:dyDescent="0.25">
      <c r="A714" s="2">
        <f>Data!A712:A3924</f>
        <v>40153</v>
      </c>
      <c r="B714" s="20">
        <f>INDEX(Data!A712:X4305,1,MATCH('Curve Analysis'!B$3, Data!A$1:X$1,FALSE))</f>
        <v>3.5640000000000001</v>
      </c>
      <c r="C714" s="15">
        <f>INDEX(Data!A712:X4305,1,MATCH('Curve Analysis'!C$3, Data!A$1:X$1,FALSE))</f>
        <v>0.374</v>
      </c>
      <c r="D714">
        <f t="shared" si="11"/>
        <v>3.19</v>
      </c>
    </row>
    <row r="715" spans="1:4" x14ac:dyDescent="0.25">
      <c r="A715" s="2">
        <f>Data!A713:A3925</f>
        <v>40146</v>
      </c>
      <c r="B715" s="20">
        <f>INDEX(Data!A713:X4306,1,MATCH('Curve Analysis'!B$3, Data!A$1:X$1,FALSE))</f>
        <v>3.4660000000000002</v>
      </c>
      <c r="C715" s="15">
        <f>INDEX(Data!A713:X4306,1,MATCH('Curve Analysis'!C$3, Data!A$1:X$1,FALSE))</f>
        <v>0.318</v>
      </c>
      <c r="D715">
        <f t="shared" si="11"/>
        <v>3.1480000000000001</v>
      </c>
    </row>
    <row r="716" spans="1:4" x14ac:dyDescent="0.25">
      <c r="A716" s="2">
        <f>Data!A714:A3926</f>
        <v>40139</v>
      </c>
      <c r="B716" s="20">
        <f>INDEX(Data!A714:X4307,1,MATCH('Curve Analysis'!B$3, Data!A$1:X$1,FALSE))</f>
        <v>3.3359999999999999</v>
      </c>
      <c r="C716" s="15">
        <f>INDEX(Data!A714:X4307,1,MATCH('Curve Analysis'!C$3, Data!A$1:X$1,FALSE))</f>
        <v>0.29399999999999998</v>
      </c>
      <c r="D716">
        <f t="shared" si="11"/>
        <v>3.0419999999999998</v>
      </c>
    </row>
    <row r="717" spans="1:4" x14ac:dyDescent="0.25">
      <c r="A717" s="2">
        <f>Data!A715:A3927</f>
        <v>40132</v>
      </c>
      <c r="B717" s="20">
        <f>INDEX(Data!A715:X4308,1,MATCH('Curve Analysis'!B$3, Data!A$1:X$1,FALSE))</f>
        <v>3.2949999999999999</v>
      </c>
      <c r="C717" s="15">
        <f>INDEX(Data!A715:X4308,1,MATCH('Curve Analysis'!C$3, Data!A$1:X$1,FALSE))</f>
        <v>0.27250000000000002</v>
      </c>
      <c r="D717">
        <f t="shared" si="11"/>
        <v>3.0225</v>
      </c>
    </row>
    <row r="718" spans="1:4" x14ac:dyDescent="0.25">
      <c r="A718" s="2">
        <f>Data!A716:A3928</f>
        <v>40125</v>
      </c>
      <c r="B718" s="20">
        <f>INDEX(Data!A716:X4309,1,MATCH('Curve Analysis'!B$3, Data!A$1:X$1,FALSE))</f>
        <v>3.3460000000000001</v>
      </c>
      <c r="C718" s="15">
        <f>INDEX(Data!A716:X4309,1,MATCH('Curve Analysis'!C$3, Data!A$1:X$1,FALSE))</f>
        <v>0.29199999999999998</v>
      </c>
      <c r="D718">
        <f t="shared" si="11"/>
        <v>3.0540000000000003</v>
      </c>
    </row>
    <row r="719" spans="1:4" x14ac:dyDescent="0.25">
      <c r="A719" s="2">
        <f>Data!A717:A3929</f>
        <v>40118</v>
      </c>
      <c r="B719" s="20">
        <f>INDEX(Data!A717:X4310,1,MATCH('Curve Analysis'!B$3, Data!A$1:X$1,FALSE))</f>
        <v>3.4750000000000001</v>
      </c>
      <c r="C719" s="15">
        <f>INDEX(Data!A717:X4310,1,MATCH('Curve Analysis'!C$3, Data!A$1:X$1,FALSE))</f>
        <v>0.32750000000000001</v>
      </c>
      <c r="D719">
        <f t="shared" si="11"/>
        <v>3.1475</v>
      </c>
    </row>
    <row r="720" spans="1:4" x14ac:dyDescent="0.25">
      <c r="A720" s="2">
        <f>Data!A718:A3930</f>
        <v>40111</v>
      </c>
      <c r="B720" s="20">
        <f>INDEX(Data!A718:X4311,1,MATCH('Curve Analysis'!B$3, Data!A$1:X$1,FALSE))</f>
        <v>3.5259999999999998</v>
      </c>
      <c r="C720" s="15">
        <f>INDEX(Data!A718:X4311,1,MATCH('Curve Analysis'!C$3, Data!A$1:X$1,FALSE))</f>
        <v>0.36399999999999999</v>
      </c>
      <c r="D720">
        <f t="shared" si="11"/>
        <v>3.1619999999999999</v>
      </c>
    </row>
    <row r="721" spans="1:4" x14ac:dyDescent="0.25">
      <c r="A721" s="2">
        <f>Data!A719:A3931</f>
        <v>40104</v>
      </c>
      <c r="B721" s="20">
        <f>INDEX(Data!A719:X4312,1,MATCH('Curve Analysis'!B$3, Data!A$1:X$1,FALSE))</f>
        <v>3.492</v>
      </c>
      <c r="C721" s="15">
        <f>INDEX(Data!A719:X4312,1,MATCH('Curve Analysis'!C$3, Data!A$1:X$1,FALSE))</f>
        <v>0.39200000000000002</v>
      </c>
      <c r="D721">
        <f t="shared" si="11"/>
        <v>3.1</v>
      </c>
    </row>
    <row r="722" spans="1:4" x14ac:dyDescent="0.25">
      <c r="A722" s="2">
        <f>Data!A720:A3932</f>
        <v>40097</v>
      </c>
      <c r="B722" s="20">
        <f>INDEX(Data!A720:X4313,1,MATCH('Curve Analysis'!B$3, Data!A$1:X$1,FALSE))</f>
        <v>3.4260000000000002</v>
      </c>
      <c r="C722" s="15">
        <f>INDEX(Data!A720:X4313,1,MATCH('Curve Analysis'!C$3, Data!A$1:X$1,FALSE))</f>
        <v>0.39</v>
      </c>
      <c r="D722">
        <f t="shared" si="11"/>
        <v>3.036</v>
      </c>
    </row>
    <row r="723" spans="1:4" x14ac:dyDescent="0.25">
      <c r="A723" s="2">
        <f>Data!A721:A3933</f>
        <v>40090</v>
      </c>
      <c r="B723" s="20">
        <f>INDEX(Data!A721:X4314,1,MATCH('Curve Analysis'!B$3, Data!A$1:X$1,FALSE))</f>
        <v>3.4275000000000002</v>
      </c>
      <c r="C723" s="15">
        <f>INDEX(Data!A721:X4314,1,MATCH('Curve Analysis'!C$3, Data!A$1:X$1,FALSE))</f>
        <v>0.35499999999999998</v>
      </c>
      <c r="D723">
        <f t="shared" si="11"/>
        <v>3.0725000000000002</v>
      </c>
    </row>
    <row r="724" spans="1:4" x14ac:dyDescent="0.25">
      <c r="A724" s="2">
        <f>Data!A722:A3934</f>
        <v>40083</v>
      </c>
      <c r="B724" s="20">
        <f>INDEX(Data!A722:X4315,1,MATCH('Curve Analysis'!B$3, Data!A$1:X$1,FALSE))</f>
        <v>3.278</v>
      </c>
      <c r="C724" s="15">
        <f>INDEX(Data!A722:X4315,1,MATCH('Curve Analysis'!C$3, Data!A$1:X$1,FALSE))</f>
        <v>0.36</v>
      </c>
      <c r="D724">
        <f t="shared" si="11"/>
        <v>2.9180000000000001</v>
      </c>
    </row>
    <row r="725" spans="1:4" x14ac:dyDescent="0.25">
      <c r="A725" s="2">
        <f>Data!A723:A3935</f>
        <v>40076</v>
      </c>
      <c r="B725" s="20">
        <f>INDEX(Data!A723:X4316,1,MATCH('Curve Analysis'!B$3, Data!A$1:X$1,FALSE))</f>
        <v>3.2759999999999998</v>
      </c>
      <c r="C725" s="15">
        <f>INDEX(Data!A723:X4316,1,MATCH('Curve Analysis'!C$3, Data!A$1:X$1,FALSE))</f>
        <v>0.39</v>
      </c>
      <c r="D725">
        <f t="shared" si="11"/>
        <v>2.8859999999999997</v>
      </c>
    </row>
    <row r="726" spans="1:4" x14ac:dyDescent="0.25">
      <c r="A726" s="2">
        <f>Data!A724:A3936</f>
        <v>40069</v>
      </c>
      <c r="B726" s="20">
        <f>INDEX(Data!A724:X4317,1,MATCH('Curve Analysis'!B$3, Data!A$1:X$1,FALSE))</f>
        <v>3.4260000000000002</v>
      </c>
      <c r="C726" s="15">
        <f>INDEX(Data!A724:X4317,1,MATCH('Curve Analysis'!C$3, Data!A$1:X$1,FALSE))</f>
        <v>0.40600000000000003</v>
      </c>
      <c r="D726">
        <f t="shared" si="11"/>
        <v>3.02</v>
      </c>
    </row>
    <row r="727" spans="1:4" x14ac:dyDescent="0.25">
      <c r="A727" s="2">
        <f>Data!A725:A3937</f>
        <v>40062</v>
      </c>
      <c r="B727" s="20">
        <f>INDEX(Data!A725:X4318,1,MATCH('Curve Analysis'!B$3, Data!A$1:X$1,FALSE))</f>
        <v>3.456</v>
      </c>
      <c r="C727" s="15">
        <f>INDEX(Data!A725:X4318,1,MATCH('Curve Analysis'!C$3, Data!A$1:X$1,FALSE))</f>
        <v>0.39600000000000002</v>
      </c>
      <c r="D727">
        <f t="shared" si="11"/>
        <v>3.06</v>
      </c>
    </row>
    <row r="728" spans="1:4" x14ac:dyDescent="0.25">
      <c r="A728" s="2">
        <f>Data!A726:A3938</f>
        <v>40055</v>
      </c>
      <c r="B728" s="20">
        <f>INDEX(Data!A726:X4319,1,MATCH('Curve Analysis'!B$3, Data!A$1:X$1,FALSE))</f>
        <v>3.4125000000000001</v>
      </c>
      <c r="C728" s="15">
        <f>INDEX(Data!A726:X4319,1,MATCH('Curve Analysis'!C$3, Data!A$1:X$1,FALSE))</f>
        <v>0.4</v>
      </c>
      <c r="D728">
        <f t="shared" si="11"/>
        <v>3.0125000000000002</v>
      </c>
    </row>
    <row r="729" spans="1:4" x14ac:dyDescent="0.25">
      <c r="A729" s="2">
        <f>Data!A727:A3939</f>
        <v>40048</v>
      </c>
      <c r="B729" s="20">
        <f>INDEX(Data!A727:X4320,1,MATCH('Curve Analysis'!B$3, Data!A$1:X$1,FALSE))</f>
        <v>3.37</v>
      </c>
      <c r="C729" s="15">
        <f>INDEX(Data!A727:X4320,1,MATCH('Curve Analysis'!C$3, Data!A$1:X$1,FALSE))</f>
        <v>0.42199999999999999</v>
      </c>
      <c r="D729">
        <f t="shared" si="11"/>
        <v>2.948</v>
      </c>
    </row>
    <row r="730" spans="1:4" x14ac:dyDescent="0.25">
      <c r="A730" s="2">
        <f>Data!A728:A3940</f>
        <v>40041</v>
      </c>
      <c r="B730" s="20">
        <f>INDEX(Data!A728:X4321,1,MATCH('Curve Analysis'!B$3, Data!A$1:X$1,FALSE))</f>
        <v>3.46</v>
      </c>
      <c r="C730" s="15">
        <f>INDEX(Data!A728:X4321,1,MATCH('Curve Analysis'!C$3, Data!A$1:X$1,FALSE))</f>
        <v>0.45200000000000001</v>
      </c>
      <c r="D730">
        <f t="shared" si="11"/>
        <v>3.008</v>
      </c>
    </row>
    <row r="731" spans="1:4" x14ac:dyDescent="0.25">
      <c r="A731" s="2">
        <f>Data!A729:A3941</f>
        <v>40034</v>
      </c>
      <c r="B731" s="20">
        <f>INDEX(Data!A729:X4322,1,MATCH('Curve Analysis'!B$3, Data!A$1:X$1,FALSE))</f>
        <v>3.484</v>
      </c>
      <c r="C731" s="15">
        <f>INDEX(Data!A729:X4322,1,MATCH('Curve Analysis'!C$3, Data!A$1:X$1,FALSE))</f>
        <v>0.436</v>
      </c>
      <c r="D731">
        <f t="shared" si="11"/>
        <v>3.048</v>
      </c>
    </row>
    <row r="732" spans="1:4" x14ac:dyDescent="0.25">
      <c r="A732" s="2">
        <f>Data!A730:A3942</f>
        <v>40027</v>
      </c>
      <c r="B732" s="20">
        <f>INDEX(Data!A730:X4323,1,MATCH('Curve Analysis'!B$3, Data!A$1:X$1,FALSE))</f>
        <v>3.6739999999999999</v>
      </c>
      <c r="C732" s="15">
        <f>INDEX(Data!A730:X4323,1,MATCH('Curve Analysis'!C$3, Data!A$1:X$1,FALSE))</f>
        <v>0.46600000000000003</v>
      </c>
      <c r="D732">
        <f t="shared" si="11"/>
        <v>3.2079999999999997</v>
      </c>
    </row>
    <row r="733" spans="1:4" x14ac:dyDescent="0.25">
      <c r="A733" s="2">
        <f>Data!A731:A3943</f>
        <v>40020</v>
      </c>
      <c r="B733" s="20">
        <f>INDEX(Data!A731:X4324,1,MATCH('Curve Analysis'!B$3, Data!A$1:X$1,FALSE))</f>
        <v>3.7679999999999998</v>
      </c>
      <c r="C733" s="15">
        <f>INDEX(Data!A731:X4324,1,MATCH('Curve Analysis'!C$3, Data!A$1:X$1,FALSE))</f>
        <v>0.48799999999999999</v>
      </c>
      <c r="D733">
        <f t="shared" si="11"/>
        <v>3.28</v>
      </c>
    </row>
    <row r="734" spans="1:4" x14ac:dyDescent="0.25">
      <c r="A734" s="2">
        <f>Data!A732:A3944</f>
        <v>40013</v>
      </c>
      <c r="B734" s="20">
        <f>INDEX(Data!A732:X4325,1,MATCH('Curve Analysis'!B$3, Data!A$1:X$1,FALSE))</f>
        <v>3.67</v>
      </c>
      <c r="C734" s="15">
        <f>INDEX(Data!A732:X4325,1,MATCH('Curve Analysis'!C$3, Data!A$1:X$1,FALSE))</f>
        <v>0.48799999999999999</v>
      </c>
      <c r="D734">
        <f t="shared" si="11"/>
        <v>3.1819999999999999</v>
      </c>
    </row>
    <row r="735" spans="1:4" x14ac:dyDescent="0.25">
      <c r="A735" s="2">
        <f>Data!A733:A3945</f>
        <v>40006</v>
      </c>
      <c r="B735" s="20">
        <f>INDEX(Data!A733:X4326,1,MATCH('Curve Analysis'!B$3, Data!A$1:X$1,FALSE))</f>
        <v>3.6219999999999999</v>
      </c>
      <c r="C735" s="15">
        <f>INDEX(Data!A733:X4326,1,MATCH('Curve Analysis'!C$3, Data!A$1:X$1,FALSE))</f>
        <v>0.47199999999999998</v>
      </c>
      <c r="D735">
        <f t="shared" si="11"/>
        <v>3.15</v>
      </c>
    </row>
    <row r="736" spans="1:4" x14ac:dyDescent="0.25">
      <c r="A736" s="2">
        <f>Data!A734:A3946</f>
        <v>39999</v>
      </c>
      <c r="B736" s="20">
        <f>INDEX(Data!A734:X4327,1,MATCH('Curve Analysis'!B$3, Data!A$1:X$1,FALSE))</f>
        <v>3.5539999999999998</v>
      </c>
      <c r="C736" s="15">
        <f>INDEX(Data!A734:X4327,1,MATCH('Curve Analysis'!C$3, Data!A$1:X$1,FALSE))</f>
        <v>0.47799999999999998</v>
      </c>
      <c r="D736">
        <f t="shared" si="11"/>
        <v>3.0759999999999996</v>
      </c>
    </row>
    <row r="737" spans="1:4" x14ac:dyDescent="0.25">
      <c r="A737" s="2">
        <f>Data!A735:A3947</f>
        <v>39992</v>
      </c>
      <c r="B737" s="20">
        <f>INDEX(Data!A735:X4328,1,MATCH('Curve Analysis'!B$3, Data!A$1:X$1,FALSE))</f>
        <v>3.4159999999999999</v>
      </c>
      <c r="C737" s="15">
        <f>INDEX(Data!A735:X4328,1,MATCH('Curve Analysis'!C$3, Data!A$1:X$1,FALSE))</f>
        <v>0.46200000000000002</v>
      </c>
      <c r="D737">
        <f t="shared" si="11"/>
        <v>2.9539999999999997</v>
      </c>
    </row>
    <row r="738" spans="1:4" x14ac:dyDescent="0.25">
      <c r="A738" s="2">
        <f>Data!A736:A3948</f>
        <v>39985</v>
      </c>
      <c r="B738" s="20">
        <f>INDEX(Data!A736:X4329,1,MATCH('Curve Analysis'!B$3, Data!A$1:X$1,FALSE))</f>
        <v>3.5249999999999999</v>
      </c>
      <c r="C738" s="15">
        <f>INDEX(Data!A736:X4329,1,MATCH('Curve Analysis'!C$3, Data!A$1:X$1,FALSE))</f>
        <v>0.52500000000000002</v>
      </c>
      <c r="D738">
        <f t="shared" si="11"/>
        <v>3</v>
      </c>
    </row>
    <row r="739" spans="1:4" x14ac:dyDescent="0.25">
      <c r="A739" s="2">
        <f>Data!A737:A3949</f>
        <v>39978</v>
      </c>
      <c r="B739" s="20">
        <f>INDEX(Data!A737:X4330,1,MATCH('Curve Analysis'!B$3, Data!A$1:X$1,FALSE))</f>
        <v>3.6320000000000001</v>
      </c>
      <c r="C739" s="15">
        <f>INDEX(Data!A737:X4330,1,MATCH('Curve Analysis'!C$3, Data!A$1:X$1,FALSE))</f>
        <v>0.48399999999999999</v>
      </c>
      <c r="D739">
        <f t="shared" si="11"/>
        <v>3.1480000000000001</v>
      </c>
    </row>
    <row r="740" spans="1:4" x14ac:dyDescent="0.25">
      <c r="A740" s="2">
        <f>Data!A738:A3950</f>
        <v>39971</v>
      </c>
      <c r="B740" s="20">
        <f>INDEX(Data!A738:X4331,1,MATCH('Curve Analysis'!B$3, Data!A$1:X$1,FALSE))</f>
        <v>3.7519999999999998</v>
      </c>
      <c r="C740" s="15">
        <f>INDEX(Data!A738:X4331,1,MATCH('Curve Analysis'!C$3, Data!A$1:X$1,FALSE))</f>
        <v>0.51</v>
      </c>
      <c r="D740">
        <f t="shared" si="11"/>
        <v>3.242</v>
      </c>
    </row>
    <row r="741" spans="1:4" x14ac:dyDescent="0.25">
      <c r="A741" s="2">
        <f>Data!A739:A3951</f>
        <v>39964</v>
      </c>
      <c r="B741" s="20">
        <f>INDEX(Data!A739:X4332,1,MATCH('Curve Analysis'!B$3, Data!A$1:X$1,FALSE))</f>
        <v>3.8879999999999999</v>
      </c>
      <c r="C741" s="15">
        <f>INDEX(Data!A739:X4332,1,MATCH('Curve Analysis'!C$3, Data!A$1:X$1,FALSE))</f>
        <v>0.55600000000000005</v>
      </c>
      <c r="D741">
        <f t="shared" si="11"/>
        <v>3.3319999999999999</v>
      </c>
    </row>
    <row r="742" spans="1:4" x14ac:dyDescent="0.25">
      <c r="A742" s="2">
        <f>Data!A740:A3952</f>
        <v>39957</v>
      </c>
      <c r="B742" s="20">
        <f>INDEX(Data!A740:X4333,1,MATCH('Curve Analysis'!B$3, Data!A$1:X$1,FALSE))</f>
        <v>3.6960000000000002</v>
      </c>
      <c r="C742" s="15">
        <f>INDEX(Data!A740:X4333,1,MATCH('Curve Analysis'!C$3, Data!A$1:X$1,FALSE))</f>
        <v>0.496</v>
      </c>
      <c r="D742">
        <f t="shared" si="11"/>
        <v>3.2</v>
      </c>
    </row>
    <row r="743" spans="1:4" x14ac:dyDescent="0.25">
      <c r="A743" s="2">
        <f>Data!A741:A3953</f>
        <v>39950</v>
      </c>
      <c r="B743" s="20">
        <f>INDEX(Data!A741:X4334,1,MATCH('Curve Analysis'!B$3, Data!A$1:X$1,FALSE))</f>
        <v>3.5874999999999999</v>
      </c>
      <c r="C743" s="15">
        <f>INDEX(Data!A741:X4334,1,MATCH('Curve Analysis'!C$3, Data!A$1:X$1,FALSE))</f>
        <v>0.48499999999999999</v>
      </c>
      <c r="D743">
        <f t="shared" si="11"/>
        <v>3.1025</v>
      </c>
    </row>
    <row r="744" spans="1:4" x14ac:dyDescent="0.25">
      <c r="A744" s="2">
        <f>Data!A742:A3954</f>
        <v>39943</v>
      </c>
      <c r="B744" s="20">
        <f>INDEX(Data!A742:X4335,1,MATCH('Curve Analysis'!B$3, Data!A$1:X$1,FALSE))</f>
        <v>3.2919999999999998</v>
      </c>
      <c r="C744" s="15">
        <f>INDEX(Data!A742:X4335,1,MATCH('Curve Analysis'!C$3, Data!A$1:X$1,FALSE))</f>
        <v>0.47199999999999998</v>
      </c>
      <c r="D744">
        <f t="shared" si="11"/>
        <v>2.82</v>
      </c>
    </row>
    <row r="745" spans="1:4" x14ac:dyDescent="0.25">
      <c r="A745" s="2">
        <f>Data!A743:A3955</f>
        <v>39936</v>
      </c>
      <c r="B745" s="20">
        <f>INDEX(Data!A743:X4336,1,MATCH('Curve Analysis'!B$3, Data!A$1:X$1,FALSE))</f>
        <v>3.1379999999999999</v>
      </c>
      <c r="C745" s="15">
        <f>INDEX(Data!A743:X4336,1,MATCH('Curve Analysis'!C$3, Data!A$1:X$1,FALSE))</f>
        <v>0.51800000000000002</v>
      </c>
      <c r="D745">
        <f t="shared" si="11"/>
        <v>2.62</v>
      </c>
    </row>
    <row r="746" spans="1:4" x14ac:dyDescent="0.25">
      <c r="A746" s="2">
        <f>Data!A744:A3956</f>
        <v>39929</v>
      </c>
      <c r="B746" s="20">
        <f>INDEX(Data!A744:X4337,1,MATCH('Curve Analysis'!B$3, Data!A$1:X$1,FALSE))</f>
        <v>3.23</v>
      </c>
      <c r="C746" s="15">
        <f>INDEX(Data!A744:X4337,1,MATCH('Curve Analysis'!C$3, Data!A$1:X$1,FALSE))</f>
        <v>0.53</v>
      </c>
      <c r="D746">
        <f t="shared" si="11"/>
        <v>2.7</v>
      </c>
    </row>
    <row r="747" spans="1:4" x14ac:dyDescent="0.25">
      <c r="A747" s="2">
        <f>Data!A745:A3957</f>
        <v>39922</v>
      </c>
      <c r="B747" s="20">
        <f>INDEX(Data!A745:X4338,1,MATCH('Curve Analysis'!B$3, Data!A$1:X$1,FALSE))</f>
        <v>3.0979999999999999</v>
      </c>
      <c r="C747" s="15">
        <f>INDEX(Data!A745:X4338,1,MATCH('Curve Analysis'!C$3, Data!A$1:X$1,FALSE))</f>
        <v>0.498</v>
      </c>
      <c r="D747">
        <f t="shared" si="11"/>
        <v>2.5999999999999996</v>
      </c>
    </row>
    <row r="748" spans="1:4" x14ac:dyDescent="0.25">
      <c r="A748" s="2">
        <f>Data!A746:A3958</f>
        <v>39915</v>
      </c>
      <c r="B748" s="20">
        <f>INDEX(Data!A746:X4339,1,MATCH('Curve Analysis'!B$3, Data!A$1:X$1,FALSE))</f>
        <v>2.9580000000000002</v>
      </c>
      <c r="C748" s="15">
        <f>INDEX(Data!A746:X4339,1,MATCH('Curve Analysis'!C$3, Data!A$1:X$1,FALSE))</f>
        <v>0.51600000000000001</v>
      </c>
      <c r="D748">
        <f t="shared" si="11"/>
        <v>2.4420000000000002</v>
      </c>
    </row>
    <row r="749" spans="1:4" x14ac:dyDescent="0.25">
      <c r="A749" s="2">
        <f>Data!A747:A3959</f>
        <v>39908</v>
      </c>
      <c r="B749" s="20">
        <f>INDEX(Data!A747:X4340,1,MATCH('Curve Analysis'!B$3, Data!A$1:X$1,FALSE))</f>
        <v>2.8679999999999999</v>
      </c>
      <c r="C749" s="15">
        <f>INDEX(Data!A747:X4340,1,MATCH('Curve Analysis'!C$3, Data!A$1:X$1,FALSE))</f>
        <v>0.55200000000000005</v>
      </c>
      <c r="D749">
        <f t="shared" si="11"/>
        <v>2.3159999999999998</v>
      </c>
    </row>
    <row r="750" spans="1:4" x14ac:dyDescent="0.25">
      <c r="A750" s="2">
        <f>Data!A748:A3960</f>
        <v>39901</v>
      </c>
      <c r="B750" s="20">
        <f>INDEX(Data!A748:X4341,1,MATCH('Curve Analysis'!B$3, Data!A$1:X$1,FALSE))</f>
        <v>2.9249999999999998</v>
      </c>
      <c r="C750" s="15">
        <f>INDEX(Data!A748:X4341,1,MATCH('Curve Analysis'!C$3, Data!A$1:X$1,FALSE))</f>
        <v>0.59750000000000003</v>
      </c>
      <c r="D750">
        <f t="shared" si="11"/>
        <v>2.3274999999999997</v>
      </c>
    </row>
    <row r="751" spans="1:4" x14ac:dyDescent="0.25">
      <c r="A751" s="2">
        <f>Data!A749:A3961</f>
        <v>39894</v>
      </c>
      <c r="B751" s="20">
        <f>INDEX(Data!A749:X4342,1,MATCH('Curve Analysis'!B$3, Data!A$1:X$1,FALSE))</f>
        <v>2.76</v>
      </c>
      <c r="C751" s="15">
        <f>INDEX(Data!A749:X4342,1,MATCH('Curve Analysis'!C$3, Data!A$1:X$1,FALSE))</f>
        <v>0.58399999999999996</v>
      </c>
      <c r="D751">
        <f t="shared" si="11"/>
        <v>2.1759999999999997</v>
      </c>
    </row>
    <row r="752" spans="1:4" x14ac:dyDescent="0.25">
      <c r="A752" s="2">
        <f>Data!A750:A3962</f>
        <v>39887</v>
      </c>
      <c r="B752" s="20">
        <f>INDEX(Data!A750:X4343,1,MATCH('Curve Analysis'!B$3, Data!A$1:X$1,FALSE))</f>
        <v>2.742</v>
      </c>
      <c r="C752" s="15">
        <f>INDEX(Data!A750:X4343,1,MATCH('Curve Analysis'!C$3, Data!A$1:X$1,FALSE))</f>
        <v>0.59399999999999997</v>
      </c>
      <c r="D752">
        <f t="shared" si="11"/>
        <v>2.1480000000000001</v>
      </c>
    </row>
    <row r="753" spans="1:4" x14ac:dyDescent="0.25">
      <c r="A753" s="2">
        <f>Data!A751:A3963</f>
        <v>39880</v>
      </c>
      <c r="B753" s="20">
        <f>INDEX(Data!A751:X4344,1,MATCH('Curve Analysis'!B$3, Data!A$1:X$1,FALSE))</f>
        <v>2.7519999999999998</v>
      </c>
      <c r="C753" s="15">
        <f>INDEX(Data!A751:X4344,1,MATCH('Curve Analysis'!C$3, Data!A$1:X$1,FALSE))</f>
        <v>0.63600000000000001</v>
      </c>
      <c r="D753">
        <f t="shared" si="11"/>
        <v>2.1159999999999997</v>
      </c>
    </row>
    <row r="754" spans="1:4" x14ac:dyDescent="0.25">
      <c r="A754" s="2">
        <f>Data!A752:A3964</f>
        <v>39873</v>
      </c>
      <c r="B754" s="20">
        <f>INDEX(Data!A752:X4345,1,MATCH('Curve Analysis'!B$3, Data!A$1:X$1,FALSE))</f>
        <v>2.9220000000000002</v>
      </c>
      <c r="C754" s="15">
        <f>INDEX(Data!A752:X4345,1,MATCH('Curve Analysis'!C$3, Data!A$1:X$1,FALSE))</f>
        <v>0.69599999999999995</v>
      </c>
      <c r="D754">
        <f t="shared" si="11"/>
        <v>2.226</v>
      </c>
    </row>
    <row r="755" spans="1:4" x14ac:dyDescent="0.25">
      <c r="A755" s="2">
        <f>Data!A753:A3965</f>
        <v>39866</v>
      </c>
      <c r="B755" s="20">
        <f>INDEX(Data!A753:X4346,1,MATCH('Curve Analysis'!B$3, Data!A$1:X$1,FALSE))</f>
        <v>2.9020000000000001</v>
      </c>
      <c r="C755" s="15">
        <f>INDEX(Data!A753:X4346,1,MATCH('Curve Analysis'!C$3, Data!A$1:X$1,FALSE))</f>
        <v>0.67800000000000005</v>
      </c>
      <c r="D755">
        <f t="shared" si="11"/>
        <v>2.2240000000000002</v>
      </c>
    </row>
    <row r="756" spans="1:4" x14ac:dyDescent="0.25">
      <c r="A756" s="2">
        <f>Data!A754:A3966</f>
        <v>39859</v>
      </c>
      <c r="B756" s="20">
        <f>INDEX(Data!A754:X4347,1,MATCH('Curve Analysis'!B$3, Data!A$1:X$1,FALSE))</f>
        <v>2.9060000000000001</v>
      </c>
      <c r="C756" s="15">
        <f>INDEX(Data!A754:X4347,1,MATCH('Curve Analysis'!C$3, Data!A$1:X$1,FALSE))</f>
        <v>0.72</v>
      </c>
      <c r="D756">
        <f t="shared" si="11"/>
        <v>2.1859999999999999</v>
      </c>
    </row>
    <row r="757" spans="1:4" x14ac:dyDescent="0.25">
      <c r="A757" s="2">
        <f>Data!A755:A3967</f>
        <v>39852</v>
      </c>
      <c r="B757" s="20">
        <f>INDEX(Data!A755:X4348,1,MATCH('Curve Analysis'!B$3, Data!A$1:X$1,FALSE))</f>
        <v>2.7524999999999999</v>
      </c>
      <c r="C757" s="15">
        <f>INDEX(Data!A755:X4348,1,MATCH('Curve Analysis'!C$3, Data!A$1:X$1,FALSE))</f>
        <v>0.64</v>
      </c>
      <c r="D757">
        <f t="shared" si="11"/>
        <v>2.1124999999999998</v>
      </c>
    </row>
    <row r="758" spans="1:4" x14ac:dyDescent="0.25">
      <c r="A758" s="2">
        <f>Data!A756:A3968</f>
        <v>39845</v>
      </c>
      <c r="B758" s="20">
        <f>INDEX(Data!A756:X4349,1,MATCH('Curve Analysis'!B$3, Data!A$1:X$1,FALSE))</f>
        <v>2.8780000000000001</v>
      </c>
      <c r="C758" s="15">
        <f>INDEX(Data!A756:X4349,1,MATCH('Curve Analysis'!C$3, Data!A$1:X$1,FALSE))</f>
        <v>0.59799999999999998</v>
      </c>
      <c r="D758">
        <f t="shared" si="11"/>
        <v>2.2800000000000002</v>
      </c>
    </row>
    <row r="759" spans="1:4" x14ac:dyDescent="0.25">
      <c r="A759" s="2">
        <f>Data!A757:A3969</f>
        <v>39838</v>
      </c>
      <c r="B759" s="20">
        <f>INDEX(Data!A757:X4350,1,MATCH('Curve Analysis'!B$3, Data!A$1:X$1,FALSE))</f>
        <v>2.92</v>
      </c>
      <c r="C759" s="15">
        <f>INDEX(Data!A757:X4350,1,MATCH('Curve Analysis'!C$3, Data!A$1:X$1,FALSE))</f>
        <v>0.53600000000000003</v>
      </c>
      <c r="D759">
        <f t="shared" si="11"/>
        <v>2.3839999999999999</v>
      </c>
    </row>
    <row r="760" spans="1:4" x14ac:dyDescent="0.25">
      <c r="A760" s="2">
        <f>Data!A758:A3970</f>
        <v>39831</v>
      </c>
      <c r="B760" s="20">
        <f>INDEX(Data!A758:X4351,1,MATCH('Curve Analysis'!B$3, Data!A$1:X$1,FALSE))</f>
        <v>2.7480000000000002</v>
      </c>
      <c r="C760" s="15">
        <f>INDEX(Data!A758:X4351,1,MATCH('Curve Analysis'!C$3, Data!A$1:X$1,FALSE))</f>
        <v>0.48799999999999999</v>
      </c>
      <c r="D760">
        <f t="shared" si="11"/>
        <v>2.2600000000000002</v>
      </c>
    </row>
    <row r="761" spans="1:4" x14ac:dyDescent="0.25">
      <c r="A761" s="2">
        <f>Data!A759:A3971</f>
        <v>39824</v>
      </c>
      <c r="B761" s="20">
        <f>INDEX(Data!A759:X4352,1,MATCH('Curve Analysis'!B$3, Data!A$1:X$1,FALSE))</f>
        <v>2.5575000000000001</v>
      </c>
      <c r="C761" s="15">
        <f>INDEX(Data!A759:X4352,1,MATCH('Curve Analysis'!C$3, Data!A$1:X$1,FALSE))</f>
        <v>0.4325</v>
      </c>
      <c r="D761">
        <f t="shared" si="11"/>
        <v>2.125</v>
      </c>
    </row>
    <row r="762" spans="1:4" x14ac:dyDescent="0.25">
      <c r="A762" s="2">
        <f>Data!A760:A3972</f>
        <v>39817</v>
      </c>
      <c r="B762" s="20">
        <f>INDEX(Data!A760:X4353,1,MATCH('Curve Analysis'!B$3, Data!A$1:X$1,FALSE))</f>
        <v>2.2999999999999998</v>
      </c>
      <c r="C762" s="15">
        <f>INDEX(Data!A760:X4353,1,MATCH('Curve Analysis'!C$3, Data!A$1:X$1,FALSE))</f>
        <v>0.42599999999999999</v>
      </c>
      <c r="D762">
        <f t="shared" si="11"/>
        <v>1.8739999999999999</v>
      </c>
    </row>
    <row r="763" spans="1:4" x14ac:dyDescent="0.25">
      <c r="A763" s="2">
        <f>Data!A761:A3973</f>
        <v>39810</v>
      </c>
      <c r="B763" s="20">
        <f>INDEX(Data!A761:X4354,1,MATCH('Curve Analysis'!B$3, Data!A$1:X$1,FALSE))</f>
        <v>2.484</v>
      </c>
      <c r="C763" s="15">
        <f>INDEX(Data!A761:X4354,1,MATCH('Curve Analysis'!C$3, Data!A$1:X$1,FALSE))</f>
        <v>0.438</v>
      </c>
      <c r="D763">
        <f t="shared" si="11"/>
        <v>2.0459999999999998</v>
      </c>
    </row>
    <row r="764" spans="1:4" x14ac:dyDescent="0.25">
      <c r="A764" s="2">
        <f>Data!A762:A3974</f>
        <v>39803</v>
      </c>
      <c r="B764" s="20">
        <f>INDEX(Data!A762:X4355,1,MATCH('Curve Analysis'!B$3, Data!A$1:X$1,FALSE))</f>
        <v>2.2374999999999998</v>
      </c>
      <c r="C764" s="15">
        <f>INDEX(Data!A762:X4355,1,MATCH('Curve Analysis'!C$3, Data!A$1:X$1,FALSE))</f>
        <v>0.36749999999999999</v>
      </c>
      <c r="D764">
        <f t="shared" si="11"/>
        <v>1.8699999999999999</v>
      </c>
    </row>
    <row r="765" spans="1:4" x14ac:dyDescent="0.25">
      <c r="A765" s="2">
        <f>Data!A763:A3975</f>
        <v>39796</v>
      </c>
      <c r="B765" s="20">
        <f>INDEX(Data!A763:X4356,1,MATCH('Curve Analysis'!B$3, Data!A$1:X$1,FALSE))</f>
        <v>2.1749999999999998</v>
      </c>
      <c r="C765" s="15">
        <f>INDEX(Data!A763:X4356,1,MATCH('Curve Analysis'!C$3, Data!A$1:X$1,FALSE))</f>
        <v>0.39750000000000002</v>
      </c>
      <c r="D765">
        <f t="shared" si="11"/>
        <v>1.7774999999999999</v>
      </c>
    </row>
    <row r="766" spans="1:4" x14ac:dyDescent="0.25">
      <c r="A766" s="2">
        <f>Data!A764:A3976</f>
        <v>39789</v>
      </c>
      <c r="B766" s="20">
        <f>INDEX(Data!A764:X4357,1,MATCH('Curve Analysis'!B$3, Data!A$1:X$1,FALSE))</f>
        <v>2.262</v>
      </c>
      <c r="C766" s="15">
        <f>INDEX(Data!A764:X4357,1,MATCH('Curve Analysis'!C$3, Data!A$1:X$1,FALSE))</f>
        <v>0.45400000000000001</v>
      </c>
      <c r="D766">
        <f t="shared" si="11"/>
        <v>1.8080000000000001</v>
      </c>
    </row>
    <row r="767" spans="1:4" x14ac:dyDescent="0.25">
      <c r="A767" s="2">
        <f>Data!A765:A3977</f>
        <v>39782</v>
      </c>
      <c r="B767" s="20">
        <f>INDEX(Data!A765:X4358,1,MATCH('Curve Analysis'!B$3, Data!A$1:X$1,FALSE))</f>
        <v>2.6739999999999999</v>
      </c>
      <c r="C767" s="15">
        <f>INDEX(Data!A765:X4358,1,MATCH('Curve Analysis'!C$3, Data!A$1:X$1,FALSE))</f>
        <v>0.504</v>
      </c>
      <c r="D767">
        <f t="shared" si="11"/>
        <v>2.17</v>
      </c>
    </row>
    <row r="768" spans="1:4" x14ac:dyDescent="0.25">
      <c r="A768" s="2">
        <f>Data!A766:A3978</f>
        <v>39775</v>
      </c>
      <c r="B768" s="20">
        <f>INDEX(Data!A766:X4359,1,MATCH('Curve Analysis'!B$3, Data!A$1:X$1,FALSE))</f>
        <v>2.6579999999999999</v>
      </c>
      <c r="C768" s="15">
        <f>INDEX(Data!A766:X4359,1,MATCH('Curve Analysis'!C$3, Data!A$1:X$1,FALSE))</f>
        <v>0.68600000000000005</v>
      </c>
      <c r="D768">
        <f t="shared" si="11"/>
        <v>1.972</v>
      </c>
    </row>
    <row r="769" spans="1:4" x14ac:dyDescent="0.25">
      <c r="A769" s="2">
        <f>Data!A767:A3979</f>
        <v>39768</v>
      </c>
      <c r="B769" s="20">
        <f>INDEX(Data!A767:X4360,1,MATCH('Curve Analysis'!B$3, Data!A$1:X$1,FALSE))</f>
        <v>3.0950000000000002</v>
      </c>
      <c r="C769" s="15">
        <f>INDEX(Data!A767:X4360,1,MATCH('Curve Analysis'!C$3, Data!A$1:X$1,FALSE))</f>
        <v>0.9325</v>
      </c>
      <c r="D769">
        <f t="shared" si="11"/>
        <v>2.1625000000000001</v>
      </c>
    </row>
    <row r="770" spans="1:4" x14ac:dyDescent="0.25">
      <c r="A770" s="2">
        <f>Data!A768:A3980</f>
        <v>39761</v>
      </c>
      <c r="B770" s="20">
        <f>INDEX(Data!A768:X4361,1,MATCH('Curve Analysis'!B$3, Data!A$1:X$1,FALSE))</f>
        <v>3.3780000000000001</v>
      </c>
      <c r="C770" s="15">
        <f>INDEX(Data!A768:X4361,1,MATCH('Curve Analysis'!C$3, Data!A$1:X$1,FALSE))</f>
        <v>0.96</v>
      </c>
      <c r="D770">
        <f t="shared" si="11"/>
        <v>2.4180000000000001</v>
      </c>
    </row>
    <row r="771" spans="1:4" x14ac:dyDescent="0.25">
      <c r="A771" s="2">
        <f>Data!A769:A3981</f>
        <v>39754</v>
      </c>
      <c r="B771" s="20">
        <f>INDEX(Data!A769:X4362,1,MATCH('Curve Analysis'!B$3, Data!A$1:X$1,FALSE))</f>
        <v>3.7825000000000002</v>
      </c>
      <c r="C771" s="15">
        <f>INDEX(Data!A769:X4362,1,MATCH('Curve Analysis'!C$3, Data!A$1:X$1,FALSE))</f>
        <v>1.1225000000000001</v>
      </c>
      <c r="D771">
        <f t="shared" si="11"/>
        <v>2.66</v>
      </c>
    </row>
    <row r="772" spans="1:4" x14ac:dyDescent="0.25">
      <c r="A772" s="2">
        <f>Data!A770:A3982</f>
        <v>39747</v>
      </c>
      <c r="B772" s="20">
        <f>INDEX(Data!A770:X4363,1,MATCH('Curve Analysis'!B$3, Data!A$1:X$1,FALSE))</f>
        <v>3.8159999999999998</v>
      </c>
      <c r="C772" s="15">
        <f>INDEX(Data!A770:X4363,1,MATCH('Curve Analysis'!C$3, Data!A$1:X$1,FALSE))</f>
        <v>1.236</v>
      </c>
      <c r="D772">
        <f t="shared" si="11"/>
        <v>2.58</v>
      </c>
    </row>
    <row r="773" spans="1:4" x14ac:dyDescent="0.25">
      <c r="A773" s="2">
        <f>Data!A771:A3983</f>
        <v>39740</v>
      </c>
      <c r="B773" s="20">
        <f>INDEX(Data!A771:X4364,1,MATCH('Curve Analysis'!B$3, Data!A$1:X$1,FALSE))</f>
        <v>3.9239999999999999</v>
      </c>
      <c r="C773" s="15">
        <f>INDEX(Data!A771:X4364,1,MATCH('Curve Analysis'!C$3, Data!A$1:X$1,FALSE))</f>
        <v>1.4419999999999999</v>
      </c>
      <c r="D773">
        <f t="shared" ref="D773:D836" si="12">B773-C773</f>
        <v>2.4820000000000002</v>
      </c>
    </row>
    <row r="774" spans="1:4" x14ac:dyDescent="0.25">
      <c r="A774" s="2">
        <f>Data!A772:A3984</f>
        <v>39733</v>
      </c>
      <c r="B774" s="20">
        <f>INDEX(Data!A772:X4365,1,MATCH('Curve Analysis'!B$3, Data!A$1:X$1,FALSE))</f>
        <v>3.742</v>
      </c>
      <c r="C774" s="15">
        <f>INDEX(Data!A772:X4365,1,MATCH('Curve Analysis'!C$3, Data!A$1:X$1,FALSE))</f>
        <v>1.6559999999999999</v>
      </c>
      <c r="D774">
        <f t="shared" si="12"/>
        <v>2.0860000000000003</v>
      </c>
    </row>
    <row r="775" spans="1:4" x14ac:dyDescent="0.25">
      <c r="A775" s="2">
        <f>Data!A773:A3985</f>
        <v>39726</v>
      </c>
      <c r="B775" s="20">
        <f>INDEX(Data!A773:X4366,1,MATCH('Curve Analysis'!B$3, Data!A$1:X$1,FALSE))</f>
        <v>4.0225</v>
      </c>
      <c r="C775" s="15">
        <f>INDEX(Data!A773:X4366,1,MATCH('Curve Analysis'!C$3, Data!A$1:X$1,FALSE))</f>
        <v>1.2475000000000001</v>
      </c>
      <c r="D775">
        <f t="shared" si="12"/>
        <v>2.7749999999999999</v>
      </c>
    </row>
    <row r="776" spans="1:4" x14ac:dyDescent="0.25">
      <c r="A776" s="2">
        <f>Data!A774:A3986</f>
        <v>39719</v>
      </c>
      <c r="B776" s="20">
        <f>INDEX(Data!A774:X4367,1,MATCH('Curve Analysis'!B$3, Data!A$1:X$1,FALSE))</f>
        <v>3.6859999999999999</v>
      </c>
      <c r="C776" s="15">
        <f>INDEX(Data!A774:X4367,1,MATCH('Curve Analysis'!C$3, Data!A$1:X$1,FALSE))</f>
        <v>1.238</v>
      </c>
      <c r="D776">
        <f t="shared" si="12"/>
        <v>2.448</v>
      </c>
    </row>
    <row r="777" spans="1:4" x14ac:dyDescent="0.25">
      <c r="A777" s="2">
        <f>Data!A775:A3987</f>
        <v>39712</v>
      </c>
      <c r="B777" s="20">
        <f>INDEX(Data!A775:X4368,1,MATCH('Curve Analysis'!B$3, Data!A$1:X$1,FALSE))</f>
        <v>3.7040000000000002</v>
      </c>
      <c r="C777" s="15">
        <f>INDEX(Data!A775:X4368,1,MATCH('Curve Analysis'!C$3, Data!A$1:X$1,FALSE))</f>
        <v>1.5920000000000001</v>
      </c>
      <c r="D777">
        <f t="shared" si="12"/>
        <v>2.1120000000000001</v>
      </c>
    </row>
    <row r="778" spans="1:4" x14ac:dyDescent="0.25">
      <c r="A778" s="2">
        <f>Data!A776:A3988</f>
        <v>39705</v>
      </c>
      <c r="B778" s="20">
        <f>INDEX(Data!A776:X4369,1,MATCH('Curve Analysis'!B$3, Data!A$1:X$1,FALSE))</f>
        <v>3.8420000000000001</v>
      </c>
      <c r="C778" s="15">
        <f>INDEX(Data!A776:X4369,1,MATCH('Curve Analysis'!C$3, Data!A$1:X$1,FALSE))</f>
        <v>1.95</v>
      </c>
      <c r="D778">
        <f t="shared" si="12"/>
        <v>1.8920000000000001</v>
      </c>
    </row>
    <row r="779" spans="1:4" x14ac:dyDescent="0.25">
      <c r="A779" s="2">
        <f>Data!A777:A3989</f>
        <v>39698</v>
      </c>
      <c r="B779" s="20">
        <f>INDEX(Data!A777:X4370,1,MATCH('Curve Analysis'!B$3, Data!A$1:X$1,FALSE))</f>
        <v>3.536</v>
      </c>
      <c r="C779" s="15">
        <f>INDEX(Data!A777:X4370,1,MATCH('Curve Analysis'!C$3, Data!A$1:X$1,FALSE))</f>
        <v>1.6919999999999999</v>
      </c>
      <c r="D779">
        <f t="shared" si="12"/>
        <v>1.8440000000000001</v>
      </c>
    </row>
    <row r="780" spans="1:4" x14ac:dyDescent="0.25">
      <c r="A780" s="2">
        <f>Data!A778:A3990</f>
        <v>39691</v>
      </c>
      <c r="B780" s="20">
        <f>INDEX(Data!A778:X4371,1,MATCH('Curve Analysis'!B$3, Data!A$1:X$1,FALSE))</f>
        <v>3.6619999999999999</v>
      </c>
      <c r="C780" s="15">
        <f>INDEX(Data!A778:X4371,1,MATCH('Curve Analysis'!C$3, Data!A$1:X$1,FALSE))</f>
        <v>2.0539999999999998</v>
      </c>
      <c r="D780">
        <f t="shared" si="12"/>
        <v>1.6080000000000001</v>
      </c>
    </row>
    <row r="781" spans="1:4" x14ac:dyDescent="0.25">
      <c r="A781" s="2">
        <f>Data!A779:A3991</f>
        <v>39684</v>
      </c>
      <c r="B781" s="20">
        <f>INDEX(Data!A779:X4372,1,MATCH('Curve Analysis'!B$3, Data!A$1:X$1,FALSE))</f>
        <v>3.6875</v>
      </c>
      <c r="C781" s="15">
        <f>INDEX(Data!A779:X4372,1,MATCH('Curve Analysis'!C$3, Data!A$1:X$1,FALSE))</f>
        <v>2.0775000000000001</v>
      </c>
      <c r="D781">
        <f t="shared" si="12"/>
        <v>1.6099999999999999</v>
      </c>
    </row>
    <row r="782" spans="1:4" x14ac:dyDescent="0.25">
      <c r="A782" s="2">
        <f>Data!A780:A3992</f>
        <v>39677</v>
      </c>
      <c r="B782" s="20">
        <f>INDEX(Data!A780:X4373,1,MATCH('Curve Analysis'!B$3, Data!A$1:X$1,FALSE))</f>
        <v>3.794</v>
      </c>
      <c r="C782" s="15">
        <f>INDEX(Data!A780:X4373,1,MATCH('Curve Analysis'!C$3, Data!A$1:X$1,FALSE))</f>
        <v>2.1659999999999999</v>
      </c>
      <c r="D782">
        <f t="shared" si="12"/>
        <v>1.6280000000000001</v>
      </c>
    </row>
    <row r="783" spans="1:4" x14ac:dyDescent="0.25">
      <c r="A783" s="2">
        <f>Data!A781:A3993</f>
        <v>39670</v>
      </c>
      <c r="B783" s="20">
        <f>INDEX(Data!A781:X4374,1,MATCH('Curve Analysis'!B$3, Data!A$1:X$1,FALSE))</f>
        <v>3.83</v>
      </c>
      <c r="C783" s="15">
        <f>INDEX(Data!A781:X4374,1,MATCH('Curve Analysis'!C$3, Data!A$1:X$1,FALSE))</f>
        <v>2.1179999999999999</v>
      </c>
      <c r="D783">
        <f t="shared" si="12"/>
        <v>1.7120000000000002</v>
      </c>
    </row>
    <row r="784" spans="1:4" x14ac:dyDescent="0.25">
      <c r="A784" s="2">
        <f>Data!A782:A3994</f>
        <v>39663</v>
      </c>
      <c r="B784" s="20">
        <f>INDEX(Data!A782:X4375,1,MATCH('Curve Analysis'!B$3, Data!A$1:X$1,FALSE))</f>
        <v>3.9140000000000001</v>
      </c>
      <c r="C784" s="15">
        <f>INDEX(Data!A782:X4375,1,MATCH('Curve Analysis'!C$3, Data!A$1:X$1,FALSE))</f>
        <v>2.1800000000000002</v>
      </c>
      <c r="D784">
        <f t="shared" si="12"/>
        <v>1.734</v>
      </c>
    </row>
    <row r="785" spans="1:4" x14ac:dyDescent="0.25">
      <c r="A785" s="2">
        <f>Data!A783:A3995</f>
        <v>39656</v>
      </c>
      <c r="B785" s="20">
        <f>INDEX(Data!A783:X4376,1,MATCH('Curve Analysis'!B$3, Data!A$1:X$1,FALSE))</f>
        <v>3.988</v>
      </c>
      <c r="C785" s="15">
        <f>INDEX(Data!A783:X4376,1,MATCH('Curve Analysis'!C$3, Data!A$1:X$1,FALSE))</f>
        <v>2.23</v>
      </c>
      <c r="D785">
        <f t="shared" si="12"/>
        <v>1.758</v>
      </c>
    </row>
    <row r="786" spans="1:4" x14ac:dyDescent="0.25">
      <c r="A786" s="2">
        <f>Data!A784:A3996</f>
        <v>39649</v>
      </c>
      <c r="B786" s="20">
        <f>INDEX(Data!A784:X4377,1,MATCH('Curve Analysis'!B$3, Data!A$1:X$1,FALSE))</f>
        <v>4.0359999999999996</v>
      </c>
      <c r="C786" s="15">
        <f>INDEX(Data!A784:X4377,1,MATCH('Curve Analysis'!C$3, Data!A$1:X$1,FALSE))</f>
        <v>2.298</v>
      </c>
      <c r="D786">
        <f t="shared" si="12"/>
        <v>1.7379999999999995</v>
      </c>
    </row>
    <row r="787" spans="1:4" x14ac:dyDescent="0.25">
      <c r="A787" s="2">
        <f>Data!A785:A3997</f>
        <v>39642</v>
      </c>
      <c r="B787" s="20">
        <f>INDEX(Data!A785:X4378,1,MATCH('Curve Analysis'!B$3, Data!A$1:X$1,FALSE))</f>
        <v>4.1100000000000003</v>
      </c>
      <c r="C787" s="15">
        <f>INDEX(Data!A785:X4378,1,MATCH('Curve Analysis'!C$3, Data!A$1:X$1,FALSE))</f>
        <v>2.3279999999999998</v>
      </c>
      <c r="D787">
        <f t="shared" si="12"/>
        <v>1.7820000000000005</v>
      </c>
    </row>
    <row r="788" spans="1:4" x14ac:dyDescent="0.25">
      <c r="A788" s="2">
        <f>Data!A786:A3998</f>
        <v>39635</v>
      </c>
      <c r="B788" s="20">
        <f>INDEX(Data!A786:X4379,1,MATCH('Curve Analysis'!B$3, Data!A$1:X$1,FALSE))</f>
        <v>3.984</v>
      </c>
      <c r="C788" s="15">
        <f>INDEX(Data!A786:X4379,1,MATCH('Curve Analysis'!C$3, Data!A$1:X$1,FALSE))</f>
        <v>2.2120000000000002</v>
      </c>
      <c r="D788">
        <f t="shared" si="12"/>
        <v>1.7719999999999998</v>
      </c>
    </row>
    <row r="789" spans="1:4" x14ac:dyDescent="0.25">
      <c r="A789" s="2">
        <f>Data!A787:A3999</f>
        <v>39628</v>
      </c>
      <c r="B789" s="20">
        <f>INDEX(Data!A787:X4380,1,MATCH('Curve Analysis'!B$3, Data!A$1:X$1,FALSE))</f>
        <v>3.9</v>
      </c>
      <c r="C789" s="15">
        <f>INDEX(Data!A787:X4380,1,MATCH('Curve Analysis'!C$3, Data!A$1:X$1,FALSE))</f>
        <v>2.246</v>
      </c>
      <c r="D789">
        <f t="shared" si="12"/>
        <v>1.6539999999999999</v>
      </c>
    </row>
    <row r="790" spans="1:4" x14ac:dyDescent="0.25">
      <c r="A790" s="2">
        <f>Data!A788:A4000</f>
        <v>39621</v>
      </c>
      <c r="B790" s="20">
        <f>INDEX(Data!A788:X4381,1,MATCH('Curve Analysis'!B$3, Data!A$1:X$1,FALSE))</f>
        <v>3.9950000000000001</v>
      </c>
      <c r="C790" s="15">
        <f>INDEX(Data!A788:X4381,1,MATCH('Curve Analysis'!C$3, Data!A$1:X$1,FALSE))</f>
        <v>2.3475000000000001</v>
      </c>
      <c r="D790">
        <f t="shared" si="12"/>
        <v>1.6475</v>
      </c>
    </row>
    <row r="791" spans="1:4" x14ac:dyDescent="0.25">
      <c r="A791" s="2">
        <f>Data!A789:A4001</f>
        <v>39614</v>
      </c>
      <c r="B791" s="20">
        <f>INDEX(Data!A789:X4382,1,MATCH('Curve Analysis'!B$3, Data!A$1:X$1,FALSE))</f>
        <v>4.0940000000000003</v>
      </c>
      <c r="C791" s="15">
        <f>INDEX(Data!A789:X4382,1,MATCH('Curve Analysis'!C$3, Data!A$1:X$1,FALSE))</f>
        <v>2.464</v>
      </c>
      <c r="D791">
        <f t="shared" si="12"/>
        <v>1.6300000000000003</v>
      </c>
    </row>
    <row r="792" spans="1:4" x14ac:dyDescent="0.25">
      <c r="A792" s="2">
        <f>Data!A790:A4002</f>
        <v>39607</v>
      </c>
      <c r="B792" s="20">
        <f>INDEX(Data!A790:X4383,1,MATCH('Curve Analysis'!B$3, Data!A$1:X$1,FALSE))</f>
        <v>4.2039999999999997</v>
      </c>
      <c r="C792" s="15">
        <f>INDEX(Data!A790:X4383,1,MATCH('Curve Analysis'!C$3, Data!A$1:X$1,FALSE))</f>
        <v>2.5720000000000001</v>
      </c>
      <c r="D792">
        <f t="shared" si="12"/>
        <v>1.6319999999999997</v>
      </c>
    </row>
    <row r="793" spans="1:4" x14ac:dyDescent="0.25">
      <c r="A793" s="2">
        <f>Data!A791:A4003</f>
        <v>39600</v>
      </c>
      <c r="B793" s="20">
        <f>INDEX(Data!A791:X4384,1,MATCH('Curve Analysis'!B$3, Data!A$1:X$1,FALSE))</f>
        <v>4.1459999999999999</v>
      </c>
      <c r="C793" s="15">
        <f>INDEX(Data!A791:X4384,1,MATCH('Curve Analysis'!C$3, Data!A$1:X$1,FALSE))</f>
        <v>2.5099999999999998</v>
      </c>
      <c r="D793">
        <f t="shared" si="12"/>
        <v>1.6360000000000001</v>
      </c>
    </row>
    <row r="794" spans="1:4" x14ac:dyDescent="0.25">
      <c r="A794" s="2">
        <f>Data!A792:A4004</f>
        <v>39593</v>
      </c>
      <c r="B794" s="20">
        <f>INDEX(Data!A792:X4385,1,MATCH('Curve Analysis'!B$3, Data!A$1:X$1,FALSE))</f>
        <v>3.976</v>
      </c>
      <c r="C794" s="15">
        <f>INDEX(Data!A792:X4385,1,MATCH('Curve Analysis'!C$3, Data!A$1:X$1,FALSE))</f>
        <v>2.1440000000000001</v>
      </c>
      <c r="D794">
        <f t="shared" si="12"/>
        <v>1.8319999999999999</v>
      </c>
    </row>
    <row r="795" spans="1:4" x14ac:dyDescent="0.25">
      <c r="A795" s="2">
        <f>Data!A793:A4005</f>
        <v>39586</v>
      </c>
      <c r="B795" s="20">
        <f>INDEX(Data!A793:X4386,1,MATCH('Curve Analysis'!B$3, Data!A$1:X$1,FALSE))</f>
        <v>4.0250000000000004</v>
      </c>
      <c r="C795" s="15">
        <f>INDEX(Data!A793:X4386,1,MATCH('Curve Analysis'!C$3, Data!A$1:X$1,FALSE))</f>
        <v>2.1850000000000001</v>
      </c>
      <c r="D795">
        <f t="shared" si="12"/>
        <v>1.8400000000000003</v>
      </c>
    </row>
    <row r="796" spans="1:4" x14ac:dyDescent="0.25">
      <c r="A796" s="2">
        <f>Data!A794:A4006</f>
        <v>39579</v>
      </c>
      <c r="B796" s="20">
        <f>INDEX(Data!A794:X4387,1,MATCH('Curve Analysis'!B$3, Data!A$1:X$1,FALSE))</f>
        <v>3.8380000000000001</v>
      </c>
      <c r="C796" s="15">
        <f>INDEX(Data!A794:X4387,1,MATCH('Curve Analysis'!C$3, Data!A$1:X$1,FALSE))</f>
        <v>2.09</v>
      </c>
      <c r="D796">
        <f t="shared" si="12"/>
        <v>1.7480000000000002</v>
      </c>
    </row>
    <row r="797" spans="1:4" x14ac:dyDescent="0.25">
      <c r="A797" s="2">
        <f>Data!A795:A4007</f>
        <v>39572</v>
      </c>
      <c r="B797" s="20">
        <f>INDEX(Data!A795:X4388,1,MATCH('Curve Analysis'!B$3, Data!A$1:X$1,FALSE))</f>
        <v>3.8559999999999999</v>
      </c>
      <c r="C797" s="15">
        <f>INDEX(Data!A795:X4388,1,MATCH('Curve Analysis'!C$3, Data!A$1:X$1,FALSE))</f>
        <v>2.0739999999999998</v>
      </c>
      <c r="D797">
        <f t="shared" si="12"/>
        <v>1.782</v>
      </c>
    </row>
    <row r="798" spans="1:4" x14ac:dyDescent="0.25">
      <c r="A798" s="2">
        <f>Data!A796:A4008</f>
        <v>39565</v>
      </c>
      <c r="B798" s="20">
        <f>INDEX(Data!A796:X4389,1,MATCH('Curve Analysis'!B$3, Data!A$1:X$1,FALSE))</f>
        <v>3.8479999999999999</v>
      </c>
      <c r="C798" s="15">
        <f>INDEX(Data!A796:X4389,1,MATCH('Curve Analysis'!C$3, Data!A$1:X$1,FALSE))</f>
        <v>1.94</v>
      </c>
      <c r="D798">
        <f t="shared" si="12"/>
        <v>1.9079999999999999</v>
      </c>
    </row>
    <row r="799" spans="1:4" x14ac:dyDescent="0.25">
      <c r="A799" s="2">
        <f>Data!A797:A4009</f>
        <v>39558</v>
      </c>
      <c r="B799" s="20">
        <f>INDEX(Data!A797:X4390,1,MATCH('Curve Analysis'!B$3, Data!A$1:X$1,FALSE))</f>
        <v>3.83</v>
      </c>
      <c r="C799" s="15">
        <f>INDEX(Data!A797:X4390,1,MATCH('Curve Analysis'!C$3, Data!A$1:X$1,FALSE))</f>
        <v>1.93</v>
      </c>
      <c r="D799">
        <f t="shared" si="12"/>
        <v>1.9000000000000001</v>
      </c>
    </row>
    <row r="800" spans="1:4" x14ac:dyDescent="0.25">
      <c r="A800" s="2">
        <f>Data!A798:A4010</f>
        <v>39551</v>
      </c>
      <c r="B800" s="20">
        <f>INDEX(Data!A798:X4391,1,MATCH('Curve Analysis'!B$3, Data!A$1:X$1,FALSE))</f>
        <v>3.8079999999999998</v>
      </c>
      <c r="C800" s="15">
        <f>INDEX(Data!A798:X4391,1,MATCH('Curve Analysis'!C$3, Data!A$1:X$1,FALSE))</f>
        <v>1.8819999999999999</v>
      </c>
      <c r="D800">
        <f t="shared" si="12"/>
        <v>1.9259999999999999</v>
      </c>
    </row>
    <row r="801" spans="1:4" x14ac:dyDescent="0.25">
      <c r="A801" s="2">
        <f>Data!A799:A4011</f>
        <v>39544</v>
      </c>
      <c r="B801" s="20">
        <f>INDEX(Data!A799:X4392,1,MATCH('Curve Analysis'!B$3, Data!A$1:X$1,FALSE))</f>
        <v>3.6739999999999999</v>
      </c>
      <c r="C801" s="15">
        <f>INDEX(Data!A799:X4392,1,MATCH('Curve Analysis'!C$3, Data!A$1:X$1,FALSE))</f>
        <v>1.6719999999999999</v>
      </c>
      <c r="D801">
        <f t="shared" si="12"/>
        <v>2.0019999999999998</v>
      </c>
    </row>
    <row r="802" spans="1:4" x14ac:dyDescent="0.25">
      <c r="A802" s="2">
        <f>Data!A800:A4012</f>
        <v>39537</v>
      </c>
      <c r="B802" s="20">
        <f>INDEX(Data!A800:X4393,1,MATCH('Curve Analysis'!B$3, Data!A$1:X$1,FALSE))</f>
        <v>3.536</v>
      </c>
      <c r="C802" s="15">
        <f>INDEX(Data!A800:X4393,1,MATCH('Curve Analysis'!C$3, Data!A$1:X$1,FALSE))</f>
        <v>1.6259999999999999</v>
      </c>
      <c r="D802">
        <f t="shared" si="12"/>
        <v>1.9100000000000001</v>
      </c>
    </row>
    <row r="803" spans="1:4" x14ac:dyDescent="0.25">
      <c r="A803" s="2">
        <f>Data!A801:A4013</f>
        <v>39530</v>
      </c>
      <c r="B803" s="20">
        <f>INDEX(Data!A801:X4394,1,MATCH('Curve Analysis'!B$3, Data!A$1:X$1,FALSE))</f>
        <v>3.5459999999999998</v>
      </c>
      <c r="C803" s="15">
        <f>INDEX(Data!A801:X4394,1,MATCH('Curve Analysis'!C$3, Data!A$1:X$1,FALSE))</f>
        <v>1.63</v>
      </c>
      <c r="D803">
        <f t="shared" si="12"/>
        <v>1.9159999999999999</v>
      </c>
    </row>
    <row r="804" spans="1:4" x14ac:dyDescent="0.25">
      <c r="A804" s="2">
        <f>Data!A802:A4014</f>
        <v>39523</v>
      </c>
      <c r="B804" s="20">
        <f>INDEX(Data!A802:X4395,1,MATCH('Curve Analysis'!B$3, Data!A$1:X$1,FALSE))</f>
        <v>3.5219999999999998</v>
      </c>
      <c r="C804" s="15">
        <f>INDEX(Data!A802:X4395,1,MATCH('Curve Analysis'!C$3, Data!A$1:X$1,FALSE))</f>
        <v>1.6020000000000001</v>
      </c>
      <c r="D804">
        <f t="shared" si="12"/>
        <v>1.9199999999999997</v>
      </c>
    </row>
    <row r="805" spans="1:4" x14ac:dyDescent="0.25">
      <c r="A805" s="2">
        <f>Data!A803:A4015</f>
        <v>39516</v>
      </c>
      <c r="B805" s="20">
        <f>INDEX(Data!A803:X4396,1,MATCH('Curve Analysis'!B$3, Data!A$1:X$1,FALSE))</f>
        <v>3.3849999999999998</v>
      </c>
      <c r="C805" s="15">
        <f>INDEX(Data!A803:X4396,1,MATCH('Curve Analysis'!C$3, Data!A$1:X$1,FALSE))</f>
        <v>1.345</v>
      </c>
      <c r="D805">
        <f t="shared" si="12"/>
        <v>2.04</v>
      </c>
    </row>
    <row r="806" spans="1:4" x14ac:dyDescent="0.25">
      <c r="A806" s="2">
        <f>Data!A804:A4016</f>
        <v>39509</v>
      </c>
      <c r="B806" s="20">
        <f>INDEX(Data!A804:X4397,1,MATCH('Curve Analysis'!B$3, Data!A$1:X$1,FALSE))</f>
        <v>3.51</v>
      </c>
      <c r="C806" s="15">
        <f>INDEX(Data!A804:X4397,1,MATCH('Curve Analysis'!C$3, Data!A$1:X$1,FALSE))</f>
        <v>1.524</v>
      </c>
      <c r="D806">
        <f t="shared" si="12"/>
        <v>1.9859999999999998</v>
      </c>
    </row>
    <row r="807" spans="1:4" x14ac:dyDescent="0.25">
      <c r="A807" s="2">
        <f>Data!A805:A4017</f>
        <v>39502</v>
      </c>
      <c r="B807" s="20">
        <f>INDEX(Data!A805:X4398,1,MATCH('Curve Analysis'!B$3, Data!A$1:X$1,FALSE))</f>
        <v>3.61</v>
      </c>
      <c r="C807" s="15">
        <f>INDEX(Data!A805:X4398,1,MATCH('Curve Analysis'!C$3, Data!A$1:X$1,FALSE))</f>
        <v>1.6639999999999999</v>
      </c>
      <c r="D807">
        <f t="shared" si="12"/>
        <v>1.946</v>
      </c>
    </row>
    <row r="808" spans="1:4" x14ac:dyDescent="0.25">
      <c r="A808" s="2">
        <f>Data!A806:A4018</f>
        <v>39495</v>
      </c>
      <c r="B808" s="20">
        <f>INDEX(Data!A806:X4399,1,MATCH('Curve Analysis'!B$3, Data!A$1:X$1,FALSE))</f>
        <v>3.7759999999999998</v>
      </c>
      <c r="C808" s="15">
        <f>INDEX(Data!A806:X4399,1,MATCH('Curve Analysis'!C$3, Data!A$1:X$1,FALSE))</f>
        <v>1.982</v>
      </c>
      <c r="D808">
        <f t="shared" si="12"/>
        <v>1.7939999999999998</v>
      </c>
    </row>
    <row r="809" spans="1:4" x14ac:dyDescent="0.25">
      <c r="A809" s="2">
        <f>Data!A807:A4019</f>
        <v>39488</v>
      </c>
      <c r="B809" s="20">
        <f>INDEX(Data!A807:X4400,1,MATCH('Curve Analysis'!B$3, Data!A$1:X$1,FALSE))</f>
        <v>3.8450000000000002</v>
      </c>
      <c r="C809" s="15">
        <f>INDEX(Data!A807:X4400,1,MATCH('Curve Analysis'!C$3, Data!A$1:X$1,FALSE))</f>
        <v>2.1</v>
      </c>
      <c r="D809">
        <f t="shared" si="12"/>
        <v>1.7450000000000001</v>
      </c>
    </row>
    <row r="810" spans="1:4" x14ac:dyDescent="0.25">
      <c r="A810" s="2">
        <f>Data!A808:A4020</f>
        <v>39481</v>
      </c>
      <c r="B810" s="20">
        <f>INDEX(Data!A808:X4401,1,MATCH('Curve Analysis'!B$3, Data!A$1:X$1,FALSE))</f>
        <v>3.718</v>
      </c>
      <c r="C810" s="15">
        <f>INDEX(Data!A808:X4401,1,MATCH('Curve Analysis'!C$3, Data!A$1:X$1,FALSE))</f>
        <v>2.044</v>
      </c>
      <c r="D810">
        <f t="shared" si="12"/>
        <v>1.6739999999999999</v>
      </c>
    </row>
    <row r="811" spans="1:4" x14ac:dyDescent="0.25">
      <c r="A811" s="2">
        <f>Data!A809:A4021</f>
        <v>39474</v>
      </c>
      <c r="B811" s="20">
        <f>INDEX(Data!A809:X4402,1,MATCH('Curve Analysis'!B$3, Data!A$1:X$1,FALSE))</f>
        <v>3.6560000000000001</v>
      </c>
      <c r="C811" s="15">
        <f>INDEX(Data!A809:X4402,1,MATCH('Curve Analysis'!C$3, Data!A$1:X$1,FALSE))</f>
        <v>2.0819999999999999</v>
      </c>
      <c r="D811">
        <f t="shared" si="12"/>
        <v>1.5740000000000003</v>
      </c>
    </row>
    <row r="812" spans="1:4" x14ac:dyDescent="0.25">
      <c r="A812" s="2">
        <f>Data!A810:A4022</f>
        <v>39467</v>
      </c>
      <c r="B812" s="20">
        <f>INDEX(Data!A810:X4403,1,MATCH('Curve Analysis'!B$3, Data!A$1:X$1,FALSE))</f>
        <v>3.6739999999999999</v>
      </c>
      <c r="C812" s="15">
        <f>INDEX(Data!A810:X4403,1,MATCH('Curve Analysis'!C$3, Data!A$1:X$1,FALSE))</f>
        <v>2.234</v>
      </c>
      <c r="D812">
        <f t="shared" si="12"/>
        <v>1.44</v>
      </c>
    </row>
    <row r="813" spans="1:4" x14ac:dyDescent="0.25">
      <c r="A813" s="2">
        <f>Data!A811:A4023</f>
        <v>39460</v>
      </c>
      <c r="B813" s="20">
        <f>INDEX(Data!A811:X4404,1,MATCH('Curve Analysis'!B$3, Data!A$1:X$1,FALSE))</f>
        <v>3.58</v>
      </c>
      <c r="C813" s="15">
        <f>INDEX(Data!A811:X4404,1,MATCH('Curve Analysis'!C$3, Data!A$1:X$1,FALSE))</f>
        <v>2.3050000000000002</v>
      </c>
      <c r="D813">
        <f t="shared" si="12"/>
        <v>1.2749999999999999</v>
      </c>
    </row>
    <row r="814" spans="1:4" x14ac:dyDescent="0.25">
      <c r="A814" s="2">
        <f>Data!A812:A4024</f>
        <v>39453</v>
      </c>
      <c r="B814" s="20">
        <f>INDEX(Data!A812:X4405,1,MATCH('Curve Analysis'!B$3, Data!A$1:X$1,FALSE))</f>
        <v>3.718</v>
      </c>
      <c r="C814" s="15">
        <f>INDEX(Data!A812:X4405,1,MATCH('Curve Analysis'!C$3, Data!A$1:X$1,FALSE))</f>
        <v>2.8260000000000001</v>
      </c>
      <c r="D814">
        <f t="shared" si="12"/>
        <v>0.8919999999999999</v>
      </c>
    </row>
    <row r="815" spans="1:4" x14ac:dyDescent="0.25">
      <c r="A815" s="2">
        <f>Data!A813:A4025</f>
        <v>39446</v>
      </c>
      <c r="B815" s="20">
        <f>INDEX(Data!A813:X4406,1,MATCH('Curve Analysis'!B$3, Data!A$1:X$1,FALSE))</f>
        <v>3.8540000000000001</v>
      </c>
      <c r="C815" s="15">
        <f>INDEX(Data!A813:X4406,1,MATCH('Curve Analysis'!C$3, Data!A$1:X$1,FALSE))</f>
        <v>3.0379999999999998</v>
      </c>
      <c r="D815">
        <f t="shared" si="12"/>
        <v>0.81600000000000028</v>
      </c>
    </row>
    <row r="816" spans="1:4" x14ac:dyDescent="0.25">
      <c r="A816" s="2">
        <f>Data!A814:A4026</f>
        <v>39439</v>
      </c>
      <c r="B816" s="20">
        <f>INDEX(Data!A814:X4407,1,MATCH('Curve Analysis'!B$3, Data!A$1:X$1,FALSE))</f>
        <v>3.9350000000000001</v>
      </c>
      <c r="C816" s="15">
        <f>INDEX(Data!A814:X4407,1,MATCH('Curve Analysis'!C$3, Data!A$1:X$1,FALSE))</f>
        <v>3.1749999999999998</v>
      </c>
      <c r="D816">
        <f t="shared" si="12"/>
        <v>0.76000000000000023</v>
      </c>
    </row>
    <row r="817" spans="1:4" x14ac:dyDescent="0.25">
      <c r="A817" s="2">
        <f>Data!A815:A4027</f>
        <v>39432</v>
      </c>
      <c r="B817" s="20">
        <f>INDEX(Data!A815:X4408,1,MATCH('Curve Analysis'!B$3, Data!A$1:X$1,FALSE))</f>
        <v>4.2125000000000004</v>
      </c>
      <c r="C817" s="15">
        <f>INDEX(Data!A815:X4408,1,MATCH('Curve Analysis'!C$3, Data!A$1:X$1,FALSE))</f>
        <v>3.415</v>
      </c>
      <c r="D817">
        <f t="shared" si="12"/>
        <v>0.79750000000000032</v>
      </c>
    </row>
    <row r="818" spans="1:4" x14ac:dyDescent="0.25">
      <c r="A818" s="2">
        <f>Data!A816:A4028</f>
        <v>39425</v>
      </c>
      <c r="B818" s="20">
        <f>INDEX(Data!A816:X4409,1,MATCH('Curve Analysis'!B$3, Data!A$1:X$1,FALSE))</f>
        <v>4.1239999999999997</v>
      </c>
      <c r="C818" s="15">
        <f>INDEX(Data!A816:X4409,1,MATCH('Curve Analysis'!C$3, Data!A$1:X$1,FALSE))</f>
        <v>3.2839999999999998</v>
      </c>
      <c r="D818">
        <f t="shared" si="12"/>
        <v>0.83999999999999986</v>
      </c>
    </row>
    <row r="819" spans="1:4" x14ac:dyDescent="0.25">
      <c r="A819" s="2">
        <f>Data!A817:A4029</f>
        <v>39418</v>
      </c>
      <c r="B819" s="20">
        <f>INDEX(Data!A817:X4410,1,MATCH('Curve Analysis'!B$3, Data!A$1:X$1,FALSE))</f>
        <v>4.12</v>
      </c>
      <c r="C819" s="15">
        <f>INDEX(Data!A817:X4410,1,MATCH('Curve Analysis'!C$3, Data!A$1:X$1,FALSE))</f>
        <v>3.202</v>
      </c>
      <c r="D819">
        <f t="shared" si="12"/>
        <v>0.91800000000000015</v>
      </c>
    </row>
    <row r="820" spans="1:4" x14ac:dyDescent="0.25">
      <c r="A820" s="2">
        <f>Data!A818:A4030</f>
        <v>39411</v>
      </c>
      <c r="B820" s="20">
        <f>INDEX(Data!A818:X4411,1,MATCH('Curve Analysis'!B$3, Data!A$1:X$1,FALSE))</f>
        <v>3.968</v>
      </c>
      <c r="C820" s="15">
        <f>INDEX(Data!A818:X4411,1,MATCH('Curve Analysis'!C$3, Data!A$1:X$1,FALSE))</f>
        <v>3.1659999999999999</v>
      </c>
      <c r="D820">
        <f t="shared" si="12"/>
        <v>0.80200000000000005</v>
      </c>
    </row>
    <row r="821" spans="1:4" x14ac:dyDescent="0.25">
      <c r="A821" s="2">
        <f>Data!A819:A4031</f>
        <v>39404</v>
      </c>
      <c r="B821" s="20">
        <f>INDEX(Data!A819:X4412,1,MATCH('Curve Analysis'!B$3, Data!A$1:X$1,FALSE))</f>
        <v>3.944</v>
      </c>
      <c r="C821" s="15">
        <f>INDEX(Data!A819:X4412,1,MATCH('Curve Analysis'!C$3, Data!A$1:X$1,FALSE))</f>
        <v>3.25</v>
      </c>
      <c r="D821">
        <f t="shared" si="12"/>
        <v>0.69399999999999995</v>
      </c>
    </row>
    <row r="822" spans="1:4" x14ac:dyDescent="0.25">
      <c r="A822" s="2">
        <f>Data!A820:A4032</f>
        <v>39397</v>
      </c>
      <c r="B822" s="20">
        <f>INDEX(Data!A820:X4413,1,MATCH('Curve Analysis'!B$3, Data!A$1:X$1,FALSE))</f>
        <v>4.0350000000000001</v>
      </c>
      <c r="C822" s="15">
        <f>INDEX(Data!A820:X4413,1,MATCH('Curve Analysis'!C$3, Data!A$1:X$1,FALSE))</f>
        <v>3.3025000000000002</v>
      </c>
      <c r="D822">
        <f t="shared" si="12"/>
        <v>0.73249999999999993</v>
      </c>
    </row>
    <row r="823" spans="1:4" x14ac:dyDescent="0.25">
      <c r="A823" s="2">
        <f>Data!A821:A4033</f>
        <v>39390</v>
      </c>
      <c r="B823" s="20">
        <f>INDEX(Data!A821:X4414,1,MATCH('Curve Analysis'!B$3, Data!A$1:X$1,FALSE))</f>
        <v>4.2149999999999999</v>
      </c>
      <c r="C823" s="15">
        <f>INDEX(Data!A821:X4414,1,MATCH('Curve Analysis'!C$3, Data!A$1:X$1,FALSE))</f>
        <v>3.5775000000000001</v>
      </c>
      <c r="D823">
        <f t="shared" si="12"/>
        <v>0.63749999999999973</v>
      </c>
    </row>
    <row r="824" spans="1:4" x14ac:dyDescent="0.25">
      <c r="A824" s="2">
        <f>Data!A822:A4034</f>
        <v>39383</v>
      </c>
      <c r="B824" s="20">
        <f>INDEX(Data!A822:X4415,1,MATCH('Curve Analysis'!B$3, Data!A$1:X$1,FALSE))</f>
        <v>4.3159999999999998</v>
      </c>
      <c r="C824" s="15">
        <f>INDEX(Data!A822:X4415,1,MATCH('Curve Analysis'!C$3, Data!A$1:X$1,FALSE))</f>
        <v>3.7160000000000002</v>
      </c>
      <c r="D824">
        <f t="shared" si="12"/>
        <v>0.59999999999999964</v>
      </c>
    </row>
    <row r="825" spans="1:4" x14ac:dyDescent="0.25">
      <c r="A825" s="2">
        <f>Data!A823:A4035</f>
        <v>39376</v>
      </c>
      <c r="B825" s="20">
        <f>INDEX(Data!A823:X4416,1,MATCH('Curve Analysis'!B$3, Data!A$1:X$1,FALSE))</f>
        <v>4.3879999999999999</v>
      </c>
      <c r="C825" s="15">
        <f>INDEX(Data!A823:X4416,1,MATCH('Curve Analysis'!C$3, Data!A$1:X$1,FALSE))</f>
        <v>3.93</v>
      </c>
      <c r="D825">
        <f t="shared" si="12"/>
        <v>0.45799999999999974</v>
      </c>
    </row>
    <row r="826" spans="1:4" x14ac:dyDescent="0.25">
      <c r="A826" s="2">
        <f>Data!A824:A4036</f>
        <v>39369</v>
      </c>
      <c r="B826" s="20">
        <f>INDEX(Data!A824:X4417,1,MATCH('Curve Analysis'!B$3, Data!A$1:X$1,FALSE))</f>
        <v>4.3940000000000001</v>
      </c>
      <c r="C826" s="15">
        <f>INDEX(Data!A824:X4417,1,MATCH('Curve Analysis'!C$3, Data!A$1:X$1,FALSE))</f>
        <v>3.972</v>
      </c>
      <c r="D826">
        <f t="shared" si="12"/>
        <v>0.42200000000000015</v>
      </c>
    </row>
    <row r="827" spans="1:4" x14ac:dyDescent="0.25">
      <c r="A827" s="2">
        <f>Data!A825:A4037</f>
        <v>39362</v>
      </c>
      <c r="B827" s="20">
        <f>INDEX(Data!A825:X4418,1,MATCH('Curve Analysis'!B$3, Data!A$1:X$1,FALSE))</f>
        <v>4.57</v>
      </c>
      <c r="C827" s="15">
        <f>INDEX(Data!A825:X4418,1,MATCH('Curve Analysis'!C$3, Data!A$1:X$1,FALSE))</f>
        <v>4.1420000000000003</v>
      </c>
      <c r="D827">
        <f t="shared" si="12"/>
        <v>0.42799999999999994</v>
      </c>
    </row>
    <row r="828" spans="1:4" x14ac:dyDescent="0.25">
      <c r="A828" s="2">
        <f>Data!A826:A4038</f>
        <v>39355</v>
      </c>
      <c r="B828" s="20">
        <f>INDEX(Data!A826:X4419,1,MATCH('Curve Analysis'!B$3, Data!A$1:X$1,FALSE))</f>
        <v>4.67</v>
      </c>
      <c r="C828" s="15">
        <f>INDEX(Data!A826:X4419,1,MATCH('Curve Analysis'!C$3, Data!A$1:X$1,FALSE))</f>
        <v>4.24</v>
      </c>
      <c r="D828">
        <f t="shared" si="12"/>
        <v>0.42999999999999972</v>
      </c>
    </row>
    <row r="829" spans="1:4" x14ac:dyDescent="0.25">
      <c r="A829" s="2">
        <f>Data!A827:A4039</f>
        <v>39348</v>
      </c>
      <c r="B829" s="20">
        <f>INDEX(Data!A827:X4420,1,MATCH('Curve Analysis'!B$3, Data!A$1:X$1,FALSE))</f>
        <v>4.5679999999999996</v>
      </c>
      <c r="C829" s="15">
        <f>INDEX(Data!A827:X4420,1,MATCH('Curve Analysis'!C$3, Data!A$1:X$1,FALSE))</f>
        <v>4.1159999999999997</v>
      </c>
      <c r="D829">
        <f t="shared" si="12"/>
        <v>0.45199999999999996</v>
      </c>
    </row>
    <row r="830" spans="1:4" x14ac:dyDescent="0.25">
      <c r="A830" s="2">
        <f>Data!A828:A4040</f>
        <v>39341</v>
      </c>
      <c r="B830" s="20">
        <f>INDEX(Data!A828:X4421,1,MATCH('Curve Analysis'!B$3, Data!A$1:X$1,FALSE))</f>
        <v>4.6120000000000001</v>
      </c>
      <c r="C830" s="15">
        <f>INDEX(Data!A828:X4421,1,MATCH('Curve Analysis'!C$3, Data!A$1:X$1,FALSE))</f>
        <v>4.048</v>
      </c>
      <c r="D830">
        <f t="shared" si="12"/>
        <v>0.56400000000000006</v>
      </c>
    </row>
    <row r="831" spans="1:4" x14ac:dyDescent="0.25">
      <c r="A831" s="2">
        <f>Data!A829:A4041</f>
        <v>39334</v>
      </c>
      <c r="B831" s="20">
        <f>INDEX(Data!A829:X4422,1,MATCH('Curve Analysis'!B$3, Data!A$1:X$1,FALSE))</f>
        <v>4.5679999999999996</v>
      </c>
      <c r="C831" s="15">
        <f>INDEX(Data!A829:X4422,1,MATCH('Curve Analysis'!C$3, Data!A$1:X$1,FALSE))</f>
        <v>4.1120000000000001</v>
      </c>
      <c r="D831">
        <f t="shared" si="12"/>
        <v>0.45599999999999952</v>
      </c>
    </row>
    <row r="832" spans="1:4" x14ac:dyDescent="0.25">
      <c r="A832" s="2">
        <f>Data!A830:A4042</f>
        <v>39327</v>
      </c>
      <c r="B832" s="20">
        <f>INDEX(Data!A830:X4423,1,MATCH('Curve Analysis'!B$3, Data!A$1:X$1,FALSE))</f>
        <v>4.4160000000000004</v>
      </c>
      <c r="C832" s="15">
        <f>INDEX(Data!A830:X4423,1,MATCH('Curve Analysis'!C$3, Data!A$1:X$1,FALSE))</f>
        <v>4.1459999999999999</v>
      </c>
      <c r="D832">
        <f t="shared" si="12"/>
        <v>0.27000000000000046</v>
      </c>
    </row>
    <row r="833" spans="1:4" x14ac:dyDescent="0.25">
      <c r="A833" s="2">
        <f>Data!A831:A4043</f>
        <v>39320</v>
      </c>
      <c r="B833" s="20">
        <f>INDEX(Data!A831:X4424,1,MATCH('Curve Analysis'!B$3, Data!A$1:X$1,FALSE))</f>
        <v>4.4824999999999999</v>
      </c>
      <c r="C833" s="15">
        <f>INDEX(Data!A831:X4424,1,MATCH('Curve Analysis'!C$3, Data!A$1:X$1,FALSE))</f>
        <v>4.2675000000000001</v>
      </c>
      <c r="D833">
        <f t="shared" si="12"/>
        <v>0.21499999999999986</v>
      </c>
    </row>
    <row r="834" spans="1:4" x14ac:dyDescent="0.25">
      <c r="A834" s="2">
        <f>Data!A832:A4044</f>
        <v>39313</v>
      </c>
      <c r="B834" s="20">
        <f>INDEX(Data!A832:X4425,1,MATCH('Curve Analysis'!B$3, Data!A$1:X$1,FALSE))</f>
        <v>4.55</v>
      </c>
      <c r="C834" s="15">
        <f>INDEX(Data!A832:X4425,1,MATCH('Curve Analysis'!C$3, Data!A$1:X$1,FALSE))</f>
        <v>4.3019999999999996</v>
      </c>
      <c r="D834">
        <f t="shared" si="12"/>
        <v>0.24800000000000022</v>
      </c>
    </row>
    <row r="835" spans="1:4" x14ac:dyDescent="0.25">
      <c r="A835" s="2">
        <f>Data!A833:A4045</f>
        <v>39306</v>
      </c>
      <c r="B835" s="20">
        <f>INDEX(Data!A833:X4426,1,MATCH('Curve Analysis'!B$3, Data!A$1:X$1,FALSE))</f>
        <v>4.6239999999999997</v>
      </c>
      <c r="C835" s="15">
        <f>INDEX(Data!A833:X4426,1,MATCH('Curve Analysis'!C$3, Data!A$1:X$1,FALSE))</f>
        <v>4.1639999999999997</v>
      </c>
      <c r="D835">
        <f t="shared" si="12"/>
        <v>0.45999999999999996</v>
      </c>
    </row>
    <row r="836" spans="1:4" x14ac:dyDescent="0.25">
      <c r="A836" s="2">
        <f>Data!A834:A4046</f>
        <v>39299</v>
      </c>
      <c r="B836" s="20">
        <f>INDEX(Data!A834:X4427,1,MATCH('Curve Analysis'!B$3, Data!A$1:X$1,FALSE))</f>
        <v>4.6959999999999997</v>
      </c>
      <c r="C836" s="15">
        <f>INDEX(Data!A834:X4427,1,MATCH('Curve Analysis'!C$3, Data!A$1:X$1,FALSE))</f>
        <v>4.4400000000000004</v>
      </c>
      <c r="D836">
        <f t="shared" si="12"/>
        <v>0.25599999999999934</v>
      </c>
    </row>
    <row r="837" spans="1:4" x14ac:dyDescent="0.25">
      <c r="A837" s="2">
        <f>Data!A835:A4047</f>
        <v>39292</v>
      </c>
      <c r="B837" s="20">
        <f>INDEX(Data!A835:X4428,1,MATCH('Curve Analysis'!B$3, Data!A$1:X$1,FALSE))</f>
        <v>4.7859999999999996</v>
      </c>
      <c r="C837" s="15">
        <f>INDEX(Data!A835:X4428,1,MATCH('Curve Analysis'!C$3, Data!A$1:X$1,FALSE))</f>
        <v>4.7839999999999998</v>
      </c>
      <c r="D837">
        <f t="shared" ref="D837:D900" si="13">B837-C837</f>
        <v>1.9999999999997797E-3</v>
      </c>
    </row>
    <row r="838" spans="1:4" x14ac:dyDescent="0.25">
      <c r="A838" s="2">
        <f>Data!A836:A4048</f>
        <v>39285</v>
      </c>
      <c r="B838" s="20">
        <f>INDEX(Data!A836:X4429,1,MATCH('Curve Analysis'!B$3, Data!A$1:X$1,FALSE))</f>
        <v>4.7679999999999998</v>
      </c>
      <c r="C838" s="15">
        <f>INDEX(Data!A836:X4429,1,MATCH('Curve Analysis'!C$3, Data!A$1:X$1,FALSE))</f>
        <v>4.8259999999999996</v>
      </c>
      <c r="D838">
        <f t="shared" si="13"/>
        <v>-5.7999999999999829E-2</v>
      </c>
    </row>
    <row r="839" spans="1:4" x14ac:dyDescent="0.25">
      <c r="A839" s="2">
        <f>Data!A837:A4049</f>
        <v>39278</v>
      </c>
      <c r="B839" s="20">
        <f>INDEX(Data!A837:X4430,1,MATCH('Curve Analysis'!B$3, Data!A$1:X$1,FALSE))</f>
        <v>4.8840000000000003</v>
      </c>
      <c r="C839" s="15">
        <f>INDEX(Data!A837:X4430,1,MATCH('Curve Analysis'!C$3, Data!A$1:X$1,FALSE))</f>
        <v>4.9139999999999997</v>
      </c>
      <c r="D839">
        <f t="shared" si="13"/>
        <v>-2.9999999999999361E-2</v>
      </c>
    </row>
    <row r="840" spans="1:4" x14ac:dyDescent="0.25">
      <c r="A840" s="2">
        <f>Data!A838:A4050</f>
        <v>39271</v>
      </c>
      <c r="B840" s="20">
        <f>INDEX(Data!A838:X4431,1,MATCH('Curve Analysis'!B$3, Data!A$1:X$1,FALSE))</f>
        <v>5.03</v>
      </c>
      <c r="C840" s="15">
        <f>INDEX(Data!A838:X4431,1,MATCH('Curve Analysis'!C$3, Data!A$1:X$1,FALSE))</f>
        <v>4.9939999999999998</v>
      </c>
      <c r="D840">
        <f t="shared" si="13"/>
        <v>3.6000000000000476E-2</v>
      </c>
    </row>
    <row r="841" spans="1:4" x14ac:dyDescent="0.25">
      <c r="A841" s="2">
        <f>Data!A839:A4051</f>
        <v>39264</v>
      </c>
      <c r="B841" s="20">
        <f>INDEX(Data!A839:X4432,1,MATCH('Curve Analysis'!B$3, Data!A$1:X$1,FALSE))</f>
        <v>5.1040000000000001</v>
      </c>
      <c r="C841" s="15">
        <f>INDEX(Data!A839:X4432,1,MATCH('Curve Analysis'!C$3, Data!A$1:X$1,FALSE))</f>
        <v>5.0039999999999996</v>
      </c>
      <c r="D841">
        <f t="shared" si="13"/>
        <v>0.10000000000000053</v>
      </c>
    </row>
    <row r="842" spans="1:4" x14ac:dyDescent="0.25">
      <c r="A842" s="2">
        <f>Data!A840:A4052</f>
        <v>39257</v>
      </c>
      <c r="B842" s="20">
        <f>INDEX(Data!A840:X4433,1,MATCH('Curve Analysis'!B$3, Data!A$1:X$1,FALSE))</f>
        <v>5.0999999999999996</v>
      </c>
      <c r="C842" s="15">
        <f>INDEX(Data!A840:X4433,1,MATCH('Curve Analysis'!C$3, Data!A$1:X$1,FALSE))</f>
        <v>4.9924999999999997</v>
      </c>
      <c r="D842">
        <f t="shared" si="13"/>
        <v>0.10749999999999993</v>
      </c>
    </row>
    <row r="843" spans="1:4" x14ac:dyDescent="0.25">
      <c r="A843" s="2">
        <f>Data!A841:A4053</f>
        <v>39250</v>
      </c>
      <c r="B843" s="20">
        <f>INDEX(Data!A841:X4434,1,MATCH('Curve Analysis'!B$3, Data!A$1:X$1,FALSE))</f>
        <v>5.0860000000000003</v>
      </c>
      <c r="C843" s="15">
        <f>INDEX(Data!A841:X4434,1,MATCH('Curve Analysis'!C$3, Data!A$1:X$1,FALSE))</f>
        <v>4.944</v>
      </c>
      <c r="D843">
        <f t="shared" si="13"/>
        <v>0.14200000000000035</v>
      </c>
    </row>
    <row r="844" spans="1:4" x14ac:dyDescent="0.25">
      <c r="A844" s="2">
        <f>Data!A842:A4054</f>
        <v>39243</v>
      </c>
      <c r="B844" s="20">
        <f>INDEX(Data!A842:X4435,1,MATCH('Curve Analysis'!B$3, Data!A$1:X$1,FALSE))</f>
        <v>5.1360000000000001</v>
      </c>
      <c r="C844" s="15">
        <f>INDEX(Data!A842:X4435,1,MATCH('Curve Analysis'!C$3, Data!A$1:X$1,FALSE))</f>
        <v>4.9480000000000004</v>
      </c>
      <c r="D844">
        <f t="shared" si="13"/>
        <v>0.18799999999999972</v>
      </c>
    </row>
    <row r="845" spans="1:4" x14ac:dyDescent="0.25">
      <c r="A845" s="2">
        <f>Data!A843:A4055</f>
        <v>39236</v>
      </c>
      <c r="B845" s="20">
        <f>INDEX(Data!A843:X4436,1,MATCH('Curve Analysis'!B$3, Data!A$1:X$1,FALSE))</f>
        <v>5.1980000000000004</v>
      </c>
      <c r="C845" s="15">
        <f>INDEX(Data!A843:X4436,1,MATCH('Curve Analysis'!C$3, Data!A$1:X$1,FALSE))</f>
        <v>4.976</v>
      </c>
      <c r="D845">
        <f t="shared" si="13"/>
        <v>0.22200000000000042</v>
      </c>
    </row>
    <row r="846" spans="1:4" x14ac:dyDescent="0.25">
      <c r="A846" s="2">
        <f>Data!A844:A4056</f>
        <v>39229</v>
      </c>
      <c r="B846" s="20">
        <f>INDEX(Data!A844:X4437,1,MATCH('Curve Analysis'!B$3, Data!A$1:X$1,FALSE))</f>
        <v>5.0220000000000002</v>
      </c>
      <c r="C846" s="15">
        <f>INDEX(Data!A844:X4437,1,MATCH('Curve Analysis'!C$3, Data!A$1:X$1,FALSE))</f>
        <v>4.9779999999999998</v>
      </c>
      <c r="D846">
        <f t="shared" si="13"/>
        <v>4.4000000000000483E-2</v>
      </c>
    </row>
    <row r="847" spans="1:4" x14ac:dyDescent="0.25">
      <c r="A847" s="2">
        <f>Data!A845:A4057</f>
        <v>39222</v>
      </c>
      <c r="B847" s="20">
        <f>INDEX(Data!A845:X4438,1,MATCH('Curve Analysis'!B$3, Data!A$1:X$1,FALSE))</f>
        <v>4.9024999999999999</v>
      </c>
      <c r="C847" s="15">
        <f>INDEX(Data!A845:X4438,1,MATCH('Curve Analysis'!C$3, Data!A$1:X$1,FALSE))</f>
        <v>4.9625000000000004</v>
      </c>
      <c r="D847">
        <f t="shared" si="13"/>
        <v>-6.0000000000000497E-2</v>
      </c>
    </row>
    <row r="848" spans="1:4" x14ac:dyDescent="0.25">
      <c r="A848" s="2">
        <f>Data!A846:A4058</f>
        <v>39215</v>
      </c>
      <c r="B848" s="20">
        <f>INDEX(Data!A846:X4439,1,MATCH('Curve Analysis'!B$3, Data!A$1:X$1,FALSE))</f>
        <v>4.84</v>
      </c>
      <c r="C848" s="15">
        <f>INDEX(Data!A846:X4439,1,MATCH('Curve Analysis'!C$3, Data!A$1:X$1,FALSE))</f>
        <v>4.9480000000000004</v>
      </c>
      <c r="D848">
        <f t="shared" si="13"/>
        <v>-0.10800000000000054</v>
      </c>
    </row>
    <row r="849" spans="1:4" x14ac:dyDescent="0.25">
      <c r="A849" s="2">
        <f>Data!A847:A4059</f>
        <v>39208</v>
      </c>
      <c r="B849" s="20">
        <f>INDEX(Data!A847:X4440,1,MATCH('Curve Analysis'!B$3, Data!A$1:X$1,FALSE))</f>
        <v>4.7359999999999998</v>
      </c>
      <c r="C849" s="15">
        <f>INDEX(Data!A847:X4440,1,MATCH('Curve Analysis'!C$3, Data!A$1:X$1,FALSE))</f>
        <v>4.8639999999999999</v>
      </c>
      <c r="D849">
        <f t="shared" si="13"/>
        <v>-0.12800000000000011</v>
      </c>
    </row>
    <row r="850" spans="1:4" x14ac:dyDescent="0.25">
      <c r="A850" s="2">
        <f>Data!A848:A4060</f>
        <v>39201</v>
      </c>
      <c r="B850" s="20">
        <f>INDEX(Data!A848:X4441,1,MATCH('Curve Analysis'!B$3, Data!A$1:X$1,FALSE))</f>
        <v>4.6520000000000001</v>
      </c>
      <c r="C850" s="15">
        <f>INDEX(Data!A848:X4441,1,MATCH('Curve Analysis'!C$3, Data!A$1:X$1,FALSE))</f>
        <v>4.8879999999999999</v>
      </c>
      <c r="D850">
        <f t="shared" si="13"/>
        <v>-0.23599999999999977</v>
      </c>
    </row>
    <row r="851" spans="1:4" x14ac:dyDescent="0.25">
      <c r="A851" s="2">
        <f>Data!A849:A4061</f>
        <v>39194</v>
      </c>
      <c r="B851" s="20">
        <f>INDEX(Data!A849:X4442,1,MATCH('Curve Analysis'!B$3, Data!A$1:X$1,FALSE))</f>
        <v>4.6500000000000004</v>
      </c>
      <c r="C851" s="15">
        <f>INDEX(Data!A849:X4442,1,MATCH('Curve Analysis'!C$3, Data!A$1:X$1,FALSE))</f>
        <v>4.9039999999999999</v>
      </c>
      <c r="D851">
        <f t="shared" si="13"/>
        <v>-0.25399999999999956</v>
      </c>
    </row>
    <row r="852" spans="1:4" x14ac:dyDescent="0.25">
      <c r="A852" s="2">
        <f>Data!A850:A4062</f>
        <v>39187</v>
      </c>
      <c r="B852" s="20">
        <f>INDEX(Data!A850:X4443,1,MATCH('Curve Analysis'!B$3, Data!A$1:X$1,FALSE))</f>
        <v>4.67</v>
      </c>
      <c r="C852" s="15">
        <f>INDEX(Data!A850:X4443,1,MATCH('Curve Analysis'!C$3, Data!A$1:X$1,FALSE))</f>
        <v>4.9020000000000001</v>
      </c>
      <c r="D852">
        <f t="shared" si="13"/>
        <v>-0.23200000000000021</v>
      </c>
    </row>
    <row r="853" spans="1:4" x14ac:dyDescent="0.25">
      <c r="A853" s="2">
        <f>Data!A851:A4063</f>
        <v>39180</v>
      </c>
      <c r="B853" s="20">
        <f>INDEX(Data!A851:X4444,1,MATCH('Curve Analysis'!B$3, Data!A$1:X$1,FALSE))</f>
        <v>4.6900000000000004</v>
      </c>
      <c r="C853" s="15">
        <f>INDEX(Data!A851:X4444,1,MATCH('Curve Analysis'!C$3, Data!A$1:X$1,FALSE))</f>
        <v>4.9260000000000002</v>
      </c>
      <c r="D853">
        <f t="shared" si="13"/>
        <v>-0.23599999999999977</v>
      </c>
    </row>
    <row r="854" spans="1:4" x14ac:dyDescent="0.25">
      <c r="A854" s="2">
        <f>Data!A852:A4064</f>
        <v>39173</v>
      </c>
      <c r="B854" s="20">
        <f>INDEX(Data!A852:X4445,1,MATCH('Curve Analysis'!B$3, Data!A$1:X$1,FALSE))</f>
        <v>4.7439999999999998</v>
      </c>
      <c r="C854" s="15">
        <f>INDEX(Data!A852:X4445,1,MATCH('Curve Analysis'!C$3, Data!A$1:X$1,FALSE))</f>
        <v>4.9740000000000002</v>
      </c>
      <c r="D854">
        <f t="shared" si="13"/>
        <v>-0.23000000000000043</v>
      </c>
    </row>
    <row r="855" spans="1:4" x14ac:dyDescent="0.25">
      <c r="A855" s="2">
        <f>Data!A853:A4065</f>
        <v>39166</v>
      </c>
      <c r="B855" s="20">
        <f>INDEX(Data!A853:X4446,1,MATCH('Curve Analysis'!B$3, Data!A$1:X$1,FALSE))</f>
        <v>4.6840000000000002</v>
      </c>
      <c r="C855" s="15">
        <f>INDEX(Data!A853:X4446,1,MATCH('Curve Analysis'!C$3, Data!A$1:X$1,FALSE))</f>
        <v>4.9359999999999999</v>
      </c>
      <c r="D855">
        <f t="shared" si="13"/>
        <v>-0.25199999999999978</v>
      </c>
    </row>
    <row r="856" spans="1:4" x14ac:dyDescent="0.25">
      <c r="A856" s="2">
        <f>Data!A854:A4066</f>
        <v>39159</v>
      </c>
      <c r="B856" s="20">
        <f>INDEX(Data!A854:X4447,1,MATCH('Curve Analysis'!B$3, Data!A$1:X$1,FALSE))</f>
        <v>4.6260000000000003</v>
      </c>
      <c r="C856" s="15">
        <f>INDEX(Data!A854:X4447,1,MATCH('Curve Analysis'!C$3, Data!A$1:X$1,FALSE))</f>
        <v>4.9039999999999999</v>
      </c>
      <c r="D856">
        <f t="shared" si="13"/>
        <v>-0.27799999999999958</v>
      </c>
    </row>
    <row r="857" spans="1:4" x14ac:dyDescent="0.25">
      <c r="A857" s="2">
        <f>Data!A855:A4067</f>
        <v>39152</v>
      </c>
      <c r="B857" s="20">
        <f>INDEX(Data!A855:X4448,1,MATCH('Curve Analysis'!B$3, Data!A$1:X$1,FALSE))</f>
        <v>4.5780000000000003</v>
      </c>
      <c r="C857" s="15">
        <f>INDEX(Data!A855:X4448,1,MATCH('Curve Analysis'!C$3, Data!A$1:X$1,FALSE))</f>
        <v>4.9260000000000002</v>
      </c>
      <c r="D857">
        <f t="shared" si="13"/>
        <v>-0.34799999999999986</v>
      </c>
    </row>
    <row r="858" spans="1:4" x14ac:dyDescent="0.25">
      <c r="A858" s="2">
        <f>Data!A856:A4068</f>
        <v>39145</v>
      </c>
      <c r="B858" s="20">
        <f>INDEX(Data!A856:X4449,1,MATCH('Curve Analysis'!B$3, Data!A$1:X$1,FALSE))</f>
        <v>4.5359999999999996</v>
      </c>
      <c r="C858" s="15">
        <f>INDEX(Data!A856:X4449,1,MATCH('Curve Analysis'!C$3, Data!A$1:X$1,FALSE))</f>
        <v>4.93</v>
      </c>
      <c r="D858">
        <f t="shared" si="13"/>
        <v>-0.39400000000000013</v>
      </c>
    </row>
    <row r="859" spans="1:4" x14ac:dyDescent="0.25">
      <c r="A859" s="2">
        <f>Data!A857:A4069</f>
        <v>39138</v>
      </c>
      <c r="B859" s="20">
        <f>INDEX(Data!A857:X4450,1,MATCH('Curve Analysis'!B$3, Data!A$1:X$1,FALSE))</f>
        <v>4.5279999999999996</v>
      </c>
      <c r="C859" s="15">
        <f>INDEX(Data!A857:X4450,1,MATCH('Curve Analysis'!C$3, Data!A$1:X$1,FALSE))</f>
        <v>4.92</v>
      </c>
      <c r="D859">
        <f t="shared" si="13"/>
        <v>-0.39200000000000035</v>
      </c>
    </row>
    <row r="860" spans="1:4" x14ac:dyDescent="0.25">
      <c r="A860" s="2">
        <f>Data!A858:A4070</f>
        <v>39131</v>
      </c>
      <c r="B860" s="20">
        <f>INDEX(Data!A858:X4451,1,MATCH('Curve Analysis'!B$3, Data!A$1:X$1,FALSE))</f>
        <v>4.5540000000000003</v>
      </c>
      <c r="C860" s="15">
        <f>INDEX(Data!A858:X4451,1,MATCH('Curve Analysis'!C$3, Data!A$1:X$1,FALSE))</f>
        <v>4.9580000000000002</v>
      </c>
      <c r="D860">
        <f t="shared" si="13"/>
        <v>-0.40399999999999991</v>
      </c>
    </row>
    <row r="861" spans="1:4" x14ac:dyDescent="0.25">
      <c r="A861" s="2">
        <f>Data!A859:A4071</f>
        <v>39124</v>
      </c>
      <c r="B861" s="20">
        <f>INDEX(Data!A859:X4452,1,MATCH('Curve Analysis'!B$3, Data!A$1:X$1,FALSE))</f>
        <v>4.6950000000000003</v>
      </c>
      <c r="C861" s="15">
        <f>INDEX(Data!A859:X4452,1,MATCH('Curve Analysis'!C$3, Data!A$1:X$1,FALSE))</f>
        <v>5.0525000000000002</v>
      </c>
      <c r="D861">
        <f t="shared" si="13"/>
        <v>-0.35749999999999993</v>
      </c>
    </row>
    <row r="862" spans="1:4" x14ac:dyDescent="0.25">
      <c r="A862" s="2">
        <f>Data!A860:A4072</f>
        <v>39117</v>
      </c>
      <c r="B862" s="20">
        <f>INDEX(Data!A860:X4453,1,MATCH('Curve Analysis'!B$3, Data!A$1:X$1,FALSE))</f>
        <v>4.75</v>
      </c>
      <c r="C862" s="15">
        <f>INDEX(Data!A860:X4453,1,MATCH('Curve Analysis'!C$3, Data!A$1:X$1,FALSE))</f>
        <v>5.07</v>
      </c>
      <c r="D862">
        <f t="shared" si="13"/>
        <v>-0.32000000000000028</v>
      </c>
    </row>
    <row r="863" spans="1:4" x14ac:dyDescent="0.25">
      <c r="A863" s="2">
        <f>Data!A861:A4073</f>
        <v>39110</v>
      </c>
      <c r="B863" s="20">
        <f>INDEX(Data!A861:X4454,1,MATCH('Curve Analysis'!B$3, Data!A$1:X$1,FALSE))</f>
        <v>4.7679999999999998</v>
      </c>
      <c r="C863" s="15">
        <f>INDEX(Data!A861:X4454,1,MATCH('Curve Analysis'!C$3, Data!A$1:X$1,FALSE))</f>
        <v>5.07</v>
      </c>
      <c r="D863">
        <f t="shared" si="13"/>
        <v>-0.30200000000000049</v>
      </c>
    </row>
    <row r="864" spans="1:4" x14ac:dyDescent="0.25">
      <c r="A864" s="2">
        <f>Data!A862:A4074</f>
        <v>39103</v>
      </c>
      <c r="B864" s="20">
        <f>INDEX(Data!A862:X4455,1,MATCH('Curve Analysis'!B$3, Data!A$1:X$1,FALSE))</f>
        <v>4.8559999999999999</v>
      </c>
      <c r="C864" s="15">
        <f>INDEX(Data!A862:X4455,1,MATCH('Curve Analysis'!C$3, Data!A$1:X$1,FALSE))</f>
        <v>5.0979999999999999</v>
      </c>
      <c r="D864">
        <f t="shared" si="13"/>
        <v>-0.24199999999999999</v>
      </c>
    </row>
    <row r="865" spans="1:4" x14ac:dyDescent="0.25">
      <c r="A865" s="2">
        <f>Data!A863:A4075</f>
        <v>39096</v>
      </c>
      <c r="B865" s="20">
        <f>INDEX(Data!A863:X4456,1,MATCH('Curve Analysis'!B$3, Data!A$1:X$1,FALSE))</f>
        <v>4.8259999999999996</v>
      </c>
      <c r="C865" s="15">
        <f>INDEX(Data!A863:X4456,1,MATCH('Curve Analysis'!C$3, Data!A$1:X$1,FALSE))</f>
        <v>5.1020000000000003</v>
      </c>
      <c r="D865">
        <f t="shared" si="13"/>
        <v>-0.27600000000000069</v>
      </c>
    </row>
    <row r="866" spans="1:4" x14ac:dyDescent="0.25">
      <c r="A866" s="2">
        <f>Data!A864:A4076</f>
        <v>39089</v>
      </c>
      <c r="B866" s="20">
        <f>INDEX(Data!A864:X4457,1,MATCH('Curve Analysis'!B$3, Data!A$1:X$1,FALSE))</f>
        <v>4.7675000000000001</v>
      </c>
      <c r="C866" s="15">
        <f>INDEX(Data!A864:X4457,1,MATCH('Curve Analysis'!C$3, Data!A$1:X$1,FALSE))</f>
        <v>5.0750000000000002</v>
      </c>
      <c r="D866">
        <f t="shared" si="13"/>
        <v>-0.30750000000000011</v>
      </c>
    </row>
    <row r="867" spans="1:4" x14ac:dyDescent="0.25">
      <c r="A867" s="2">
        <f>Data!A865:A4077</f>
        <v>39082</v>
      </c>
      <c r="B867" s="20">
        <f>INDEX(Data!A865:X4458,1,MATCH('Curve Analysis'!B$3, Data!A$1:X$1,FALSE))</f>
        <v>4.7039999999999997</v>
      </c>
      <c r="C867" s="15">
        <f>INDEX(Data!A865:X4458,1,MATCH('Curve Analysis'!C$3, Data!A$1:X$1,FALSE))</f>
        <v>5.032</v>
      </c>
      <c r="D867">
        <f t="shared" si="13"/>
        <v>-0.32800000000000029</v>
      </c>
    </row>
    <row r="868" spans="1:4" x14ac:dyDescent="0.25">
      <c r="A868" s="2">
        <f>Data!A866:A4078</f>
        <v>39075</v>
      </c>
      <c r="B868" s="20">
        <f>INDEX(Data!A866:X4459,1,MATCH('Curve Analysis'!B$3, Data!A$1:X$1,FALSE))</f>
        <v>4.6550000000000002</v>
      </c>
      <c r="C868" s="15">
        <f>INDEX(Data!A866:X4459,1,MATCH('Curve Analysis'!C$3, Data!A$1:X$1,FALSE))</f>
        <v>4.9775</v>
      </c>
      <c r="D868">
        <f t="shared" si="13"/>
        <v>-0.32249999999999979</v>
      </c>
    </row>
    <row r="869" spans="1:4" x14ac:dyDescent="0.25">
      <c r="A869" s="2">
        <f>Data!A867:A4079</f>
        <v>39068</v>
      </c>
      <c r="B869" s="20">
        <f>INDEX(Data!A867:X4460,1,MATCH('Curve Analysis'!B$3, Data!A$1:X$1,FALSE))</f>
        <v>4.67</v>
      </c>
      <c r="C869" s="15">
        <f>INDEX(Data!A867:X4460,1,MATCH('Curve Analysis'!C$3, Data!A$1:X$1,FALSE))</f>
        <v>4.9924999999999997</v>
      </c>
      <c r="D869">
        <f t="shared" si="13"/>
        <v>-0.32249999999999979</v>
      </c>
    </row>
    <row r="870" spans="1:4" x14ac:dyDescent="0.25">
      <c r="A870" s="2">
        <f>Data!A868:A4080</f>
        <v>39061</v>
      </c>
      <c r="B870" s="20">
        <f>INDEX(Data!A868:X4461,1,MATCH('Curve Analysis'!B$3, Data!A$1:X$1,FALSE))</f>
        <v>4.5960000000000001</v>
      </c>
      <c r="C870" s="15">
        <f>INDEX(Data!A868:X4461,1,MATCH('Curve Analysis'!C$3, Data!A$1:X$1,FALSE))</f>
        <v>4.9560000000000004</v>
      </c>
      <c r="D870">
        <f t="shared" si="13"/>
        <v>-0.36000000000000032</v>
      </c>
    </row>
    <row r="871" spans="1:4" x14ac:dyDescent="0.25">
      <c r="A871" s="2">
        <f>Data!A869:A4081</f>
        <v>39054</v>
      </c>
      <c r="B871" s="20">
        <f>INDEX(Data!A869:X4462,1,MATCH('Curve Analysis'!B$3, Data!A$1:X$1,FALSE))</f>
        <v>4.5579999999999998</v>
      </c>
      <c r="C871" s="15">
        <f>INDEX(Data!A869:X4462,1,MATCH('Curve Analysis'!C$3, Data!A$1:X$1,FALSE))</f>
        <v>4.9459999999999997</v>
      </c>
      <c r="D871">
        <f t="shared" si="13"/>
        <v>-0.3879999999999999</v>
      </c>
    </row>
    <row r="872" spans="1:4" x14ac:dyDescent="0.25">
      <c r="A872" s="2">
        <f>Data!A870:A4082</f>
        <v>39047</v>
      </c>
      <c r="B872" s="20">
        <f>INDEX(Data!A870:X4463,1,MATCH('Curve Analysis'!B$3, Data!A$1:X$1,FALSE))</f>
        <v>4.4820000000000002</v>
      </c>
      <c r="C872" s="15">
        <f>INDEX(Data!A870:X4463,1,MATCH('Curve Analysis'!C$3, Data!A$1:X$1,FALSE))</f>
        <v>4.8959999999999999</v>
      </c>
      <c r="D872">
        <f t="shared" si="13"/>
        <v>-0.4139999999999997</v>
      </c>
    </row>
    <row r="873" spans="1:4" x14ac:dyDescent="0.25">
      <c r="A873" s="2">
        <f>Data!A871:A4083</f>
        <v>39040</v>
      </c>
      <c r="B873" s="20">
        <f>INDEX(Data!A871:X4464,1,MATCH('Curve Analysis'!B$3, Data!A$1:X$1,FALSE))</f>
        <v>4.492</v>
      </c>
      <c r="C873" s="15">
        <f>INDEX(Data!A871:X4464,1,MATCH('Curve Analysis'!C$3, Data!A$1:X$1,FALSE))</f>
        <v>4.9539999999999997</v>
      </c>
      <c r="D873">
        <f t="shared" si="13"/>
        <v>-0.46199999999999974</v>
      </c>
    </row>
    <row r="874" spans="1:4" x14ac:dyDescent="0.25">
      <c r="A874" s="2">
        <f>Data!A872:A4084</f>
        <v>39033</v>
      </c>
      <c r="B874" s="20">
        <f>INDEX(Data!A872:X4465,1,MATCH('Curve Analysis'!B$3, Data!A$1:X$1,FALSE))</f>
        <v>4.5750000000000002</v>
      </c>
      <c r="C874" s="15">
        <f>INDEX(Data!A872:X4465,1,MATCH('Curve Analysis'!C$3, Data!A$1:X$1,FALSE))</f>
        <v>5.0125000000000002</v>
      </c>
      <c r="D874">
        <f t="shared" si="13"/>
        <v>-0.4375</v>
      </c>
    </row>
    <row r="875" spans="1:4" x14ac:dyDescent="0.25">
      <c r="A875" s="2">
        <f>Data!A873:A4085</f>
        <v>39026</v>
      </c>
      <c r="B875" s="20">
        <f>INDEX(Data!A873:X4466,1,MATCH('Curve Analysis'!B$3, Data!A$1:X$1,FALSE))</f>
        <v>4.6120000000000001</v>
      </c>
      <c r="C875" s="15">
        <f>INDEX(Data!A873:X4466,1,MATCH('Curve Analysis'!C$3, Data!A$1:X$1,FALSE))</f>
        <v>5.032</v>
      </c>
      <c r="D875">
        <f t="shared" si="13"/>
        <v>-0.41999999999999993</v>
      </c>
    </row>
    <row r="876" spans="1:4" x14ac:dyDescent="0.25">
      <c r="A876" s="2">
        <f>Data!A874:A4086</f>
        <v>39019</v>
      </c>
      <c r="B876" s="20">
        <f>INDEX(Data!A874:X4467,1,MATCH('Curve Analysis'!B$3, Data!A$1:X$1,FALSE))</f>
        <v>4.6440000000000001</v>
      </c>
      <c r="C876" s="15">
        <f>INDEX(Data!A874:X4467,1,MATCH('Curve Analysis'!C$3, Data!A$1:X$1,FALSE))</f>
        <v>5.0279999999999996</v>
      </c>
      <c r="D876">
        <f t="shared" si="13"/>
        <v>-0.38399999999999945</v>
      </c>
    </row>
    <row r="877" spans="1:4" x14ac:dyDescent="0.25">
      <c r="A877" s="2">
        <f>Data!A875:A4087</f>
        <v>39012</v>
      </c>
      <c r="B877" s="20">
        <f>INDEX(Data!A875:X4468,1,MATCH('Curve Analysis'!B$3, Data!A$1:X$1,FALSE))</f>
        <v>4.6360000000000001</v>
      </c>
      <c r="C877" s="15">
        <f>INDEX(Data!A875:X4468,1,MATCH('Curve Analysis'!C$3, Data!A$1:X$1,FALSE))</f>
        <v>5</v>
      </c>
      <c r="D877">
        <f t="shared" si="13"/>
        <v>-0.36399999999999988</v>
      </c>
    </row>
    <row r="878" spans="1:4" x14ac:dyDescent="0.25">
      <c r="A878" s="2">
        <f>Data!A876:A4088</f>
        <v>39005</v>
      </c>
      <c r="B878" s="20">
        <f>INDEX(Data!A876:X4469,1,MATCH('Curve Analysis'!B$3, Data!A$1:X$1,FALSE))</f>
        <v>4.7699999999999996</v>
      </c>
      <c r="C878" s="15">
        <f>INDEX(Data!A876:X4469,1,MATCH('Curve Analysis'!C$3, Data!A$1:X$1,FALSE))</f>
        <v>5.07</v>
      </c>
      <c r="D878">
        <f t="shared" si="13"/>
        <v>-0.30000000000000071</v>
      </c>
    </row>
    <row r="879" spans="1:4" x14ac:dyDescent="0.25">
      <c r="A879" s="2">
        <f>Data!A877:A4089</f>
        <v>38998</v>
      </c>
      <c r="B879" s="20">
        <f>INDEX(Data!A877:X4470,1,MATCH('Curve Analysis'!B$3, Data!A$1:X$1,FALSE))</f>
        <v>4.7839999999999998</v>
      </c>
      <c r="C879" s="15">
        <f>INDEX(Data!A877:X4470,1,MATCH('Curve Analysis'!C$3, Data!A$1:X$1,FALSE))</f>
        <v>5.0460000000000003</v>
      </c>
      <c r="D879">
        <f t="shared" si="13"/>
        <v>-0.26200000000000045</v>
      </c>
    </row>
    <row r="880" spans="1:4" x14ac:dyDescent="0.25">
      <c r="A880" s="2">
        <f>Data!A878:A4090</f>
        <v>38991</v>
      </c>
      <c r="B880" s="20">
        <f>INDEX(Data!A878:X4471,1,MATCH('Curve Analysis'!B$3, Data!A$1:X$1,FALSE))</f>
        <v>4.7824999999999998</v>
      </c>
      <c r="C880" s="15">
        <f>INDEX(Data!A878:X4471,1,MATCH('Curve Analysis'!C$3, Data!A$1:X$1,FALSE))</f>
        <v>5.0250000000000004</v>
      </c>
      <c r="D880">
        <f t="shared" si="13"/>
        <v>-0.2425000000000006</v>
      </c>
    </row>
    <row r="881" spans="1:4" x14ac:dyDescent="0.25">
      <c r="A881" s="2">
        <f>Data!A879:A4091</f>
        <v>38984</v>
      </c>
      <c r="B881" s="20">
        <f>INDEX(Data!A879:X4472,1,MATCH('Curve Analysis'!B$3, Data!A$1:X$1,FALSE))</f>
        <v>4.6239999999999997</v>
      </c>
      <c r="C881" s="15">
        <f>INDEX(Data!A879:X4472,1,MATCH('Curve Analysis'!C$3, Data!A$1:X$1,FALSE))</f>
        <v>4.9020000000000001</v>
      </c>
      <c r="D881">
        <f t="shared" si="13"/>
        <v>-0.27800000000000047</v>
      </c>
    </row>
    <row r="882" spans="1:4" x14ac:dyDescent="0.25">
      <c r="A882" s="2">
        <f>Data!A880:A4092</f>
        <v>38977</v>
      </c>
      <c r="B882" s="20">
        <f>INDEX(Data!A880:X4473,1,MATCH('Curve Analysis'!B$3, Data!A$1:X$1,FALSE))</f>
        <v>4.6040000000000001</v>
      </c>
      <c r="C882" s="15">
        <f>INDEX(Data!A880:X4473,1,MATCH('Curve Analysis'!C$3, Data!A$1:X$1,FALSE))</f>
        <v>4.8979999999999997</v>
      </c>
      <c r="D882">
        <f t="shared" si="13"/>
        <v>-0.29399999999999959</v>
      </c>
    </row>
    <row r="883" spans="1:4" x14ac:dyDescent="0.25">
      <c r="A883" s="2">
        <f>Data!A881:A4093</f>
        <v>38970</v>
      </c>
      <c r="B883" s="20">
        <f>INDEX(Data!A881:X4474,1,MATCH('Curve Analysis'!B$3, Data!A$1:X$1,FALSE))</f>
        <v>4.7060000000000004</v>
      </c>
      <c r="C883" s="15">
        <f>INDEX(Data!A881:X4474,1,MATCH('Curve Analysis'!C$3, Data!A$1:X$1,FALSE))</f>
        <v>4.9720000000000004</v>
      </c>
      <c r="D883">
        <f t="shared" si="13"/>
        <v>-0.26600000000000001</v>
      </c>
    </row>
    <row r="884" spans="1:4" x14ac:dyDescent="0.25">
      <c r="A884" s="2">
        <f>Data!A882:A4094</f>
        <v>38963</v>
      </c>
      <c r="B884" s="20">
        <f>INDEX(Data!A882:X4475,1,MATCH('Curve Analysis'!B$3, Data!A$1:X$1,FALSE))</f>
        <v>4.7880000000000003</v>
      </c>
      <c r="C884" s="15">
        <f>INDEX(Data!A882:X4475,1,MATCH('Curve Analysis'!C$3, Data!A$1:X$1,FALSE))</f>
        <v>5.0179999999999998</v>
      </c>
      <c r="D884">
        <f t="shared" si="13"/>
        <v>-0.22999999999999954</v>
      </c>
    </row>
    <row r="885" spans="1:4" x14ac:dyDescent="0.25">
      <c r="A885" s="2">
        <f>Data!A883:A4095</f>
        <v>38956</v>
      </c>
      <c r="B885" s="20">
        <f>INDEX(Data!A883:X4476,1,MATCH('Curve Analysis'!B$3, Data!A$1:X$1,FALSE))</f>
        <v>4.79</v>
      </c>
      <c r="C885" s="15">
        <f>INDEX(Data!A883:X4476,1,MATCH('Curve Analysis'!C$3, Data!A$1:X$1,FALSE))</f>
        <v>5.0149999999999997</v>
      </c>
      <c r="D885">
        <f t="shared" si="13"/>
        <v>-0.22499999999999964</v>
      </c>
    </row>
    <row r="886" spans="1:4" x14ac:dyDescent="0.25">
      <c r="A886" s="2">
        <f>Data!A884:A4096</f>
        <v>38949</v>
      </c>
      <c r="B886" s="20">
        <f>INDEX(Data!A884:X4477,1,MATCH('Curve Analysis'!B$3, Data!A$1:X$1,FALSE))</f>
        <v>4.7640000000000002</v>
      </c>
      <c r="C886" s="15">
        <f>INDEX(Data!A884:X4477,1,MATCH('Curve Analysis'!C$3, Data!A$1:X$1,FALSE))</f>
        <v>5.0339999999999998</v>
      </c>
      <c r="D886">
        <f t="shared" si="13"/>
        <v>-0.26999999999999957</v>
      </c>
    </row>
    <row r="887" spans="1:4" x14ac:dyDescent="0.25">
      <c r="A887" s="2">
        <f>Data!A885:A4097</f>
        <v>38942</v>
      </c>
      <c r="B887" s="20">
        <f>INDEX(Data!A885:X4478,1,MATCH('Curve Analysis'!B$3, Data!A$1:X$1,FALSE))</f>
        <v>4.8120000000000003</v>
      </c>
      <c r="C887" s="15">
        <f>INDEX(Data!A885:X4478,1,MATCH('Curve Analysis'!C$3, Data!A$1:X$1,FALSE))</f>
        <v>5.0679999999999996</v>
      </c>
      <c r="D887">
        <f t="shared" si="13"/>
        <v>-0.25599999999999934</v>
      </c>
    </row>
    <row r="888" spans="1:4" x14ac:dyDescent="0.25">
      <c r="A888" s="2">
        <f>Data!A886:A4098</f>
        <v>38935</v>
      </c>
      <c r="B888" s="20">
        <f>INDEX(Data!A886:X4479,1,MATCH('Curve Analysis'!B$3, Data!A$1:X$1,FALSE))</f>
        <v>4.9020000000000001</v>
      </c>
      <c r="C888" s="15">
        <f>INDEX(Data!A886:X4479,1,MATCH('Curve Analysis'!C$3, Data!A$1:X$1,FALSE))</f>
        <v>5.0999999999999996</v>
      </c>
      <c r="D888">
        <f t="shared" si="13"/>
        <v>-0.19799999999999951</v>
      </c>
    </row>
    <row r="889" spans="1:4" x14ac:dyDescent="0.25">
      <c r="A889" s="2">
        <f>Data!A887:A4099</f>
        <v>38928</v>
      </c>
      <c r="B889" s="20">
        <f>INDEX(Data!A887:X4480,1,MATCH('Curve Analysis'!B$3, Data!A$1:X$1,FALSE))</f>
        <v>4.9359999999999999</v>
      </c>
      <c r="C889" s="15">
        <f>INDEX(Data!A887:X4480,1,MATCH('Curve Analysis'!C$3, Data!A$1:X$1,FALSE))</f>
        <v>5.0940000000000003</v>
      </c>
      <c r="D889">
        <f t="shared" si="13"/>
        <v>-0.15800000000000036</v>
      </c>
    </row>
    <row r="890" spans="1:4" x14ac:dyDescent="0.25">
      <c r="A890" s="2">
        <f>Data!A888:A4100</f>
        <v>38921</v>
      </c>
      <c r="B890" s="20">
        <f>INDEX(Data!A888:X4481,1,MATCH('Curve Analysis'!B$3, Data!A$1:X$1,FALSE))</f>
        <v>4.9619999999999997</v>
      </c>
      <c r="C890" s="15">
        <f>INDEX(Data!A888:X4481,1,MATCH('Curve Analysis'!C$3, Data!A$1:X$1,FALSE))</f>
        <v>5.1040000000000001</v>
      </c>
      <c r="D890">
        <f t="shared" si="13"/>
        <v>-0.14200000000000035</v>
      </c>
    </row>
    <row r="891" spans="1:4" x14ac:dyDescent="0.25">
      <c r="A891" s="2">
        <f>Data!A889:A4101</f>
        <v>38914</v>
      </c>
      <c r="B891" s="20">
        <f>INDEX(Data!A889:X4482,1,MATCH('Curve Analysis'!B$3, Data!A$1:X$1,FALSE))</f>
        <v>5.0460000000000003</v>
      </c>
      <c r="C891" s="15">
        <f>INDEX(Data!A889:X4482,1,MATCH('Curve Analysis'!C$3, Data!A$1:X$1,FALSE))</f>
        <v>5.1680000000000001</v>
      </c>
      <c r="D891">
        <f t="shared" si="13"/>
        <v>-0.12199999999999989</v>
      </c>
    </row>
    <row r="892" spans="1:4" x14ac:dyDescent="0.25">
      <c r="A892" s="2">
        <f>Data!A890:A4102</f>
        <v>38907</v>
      </c>
      <c r="B892" s="20">
        <f>INDEX(Data!A890:X4483,1,MATCH('Curve Analysis'!B$3, Data!A$1:X$1,FALSE))</f>
        <v>5.0679999999999996</v>
      </c>
      <c r="C892" s="15">
        <f>INDEX(Data!A890:X4483,1,MATCH('Curve Analysis'!C$3, Data!A$1:X$1,FALSE))</f>
        <v>5.2220000000000004</v>
      </c>
      <c r="D892">
        <f t="shared" si="13"/>
        <v>-0.1540000000000008</v>
      </c>
    </row>
    <row r="893" spans="1:4" x14ac:dyDescent="0.25">
      <c r="A893" s="2">
        <f>Data!A891:A4103</f>
        <v>38900</v>
      </c>
      <c r="B893" s="20">
        <f>INDEX(Data!A891:X4484,1,MATCH('Curve Analysis'!B$3, Data!A$1:X$1,FALSE))</f>
        <v>5.0960000000000001</v>
      </c>
      <c r="C893" s="15">
        <f>INDEX(Data!A891:X4484,1,MATCH('Curve Analysis'!C$3, Data!A$1:X$1,FALSE))</f>
        <v>5.242</v>
      </c>
      <c r="D893">
        <f t="shared" si="13"/>
        <v>-0.14599999999999991</v>
      </c>
    </row>
    <row r="894" spans="1:4" x14ac:dyDescent="0.25">
      <c r="A894" s="2">
        <f>Data!A892:A4104</f>
        <v>38893</v>
      </c>
      <c r="B894" s="20">
        <f>INDEX(Data!A892:X4485,1,MATCH('Curve Analysis'!B$3, Data!A$1:X$1,FALSE))</f>
        <v>5.1775000000000002</v>
      </c>
      <c r="C894" s="15">
        <f>INDEX(Data!A892:X4485,1,MATCH('Curve Analysis'!C$3, Data!A$1:X$1,FALSE))</f>
        <v>5.27</v>
      </c>
      <c r="D894">
        <f t="shared" si="13"/>
        <v>-9.2499999999999361E-2</v>
      </c>
    </row>
    <row r="895" spans="1:4" x14ac:dyDescent="0.25">
      <c r="A895" s="2">
        <f>Data!A893:A4105</f>
        <v>38886</v>
      </c>
      <c r="B895" s="20">
        <f>INDEX(Data!A893:X4486,1,MATCH('Curve Analysis'!B$3, Data!A$1:X$1,FALSE))</f>
        <v>5.2160000000000002</v>
      </c>
      <c r="C895" s="15">
        <f>INDEX(Data!A893:X4486,1,MATCH('Curve Analysis'!C$3, Data!A$1:X$1,FALSE))</f>
        <v>5.2679999999999998</v>
      </c>
      <c r="D895">
        <f t="shared" si="13"/>
        <v>-5.1999999999999602E-2</v>
      </c>
    </row>
    <row r="896" spans="1:4" x14ac:dyDescent="0.25">
      <c r="A896" s="2">
        <f>Data!A894:A4106</f>
        <v>38879</v>
      </c>
      <c r="B896" s="20">
        <f>INDEX(Data!A894:X4487,1,MATCH('Curve Analysis'!B$3, Data!A$1:X$1,FALSE))</f>
        <v>5.1760000000000002</v>
      </c>
      <c r="C896" s="15">
        <f>INDEX(Data!A894:X4487,1,MATCH('Curve Analysis'!C$3, Data!A$1:X$1,FALSE))</f>
        <v>5.2380000000000004</v>
      </c>
      <c r="D896">
        <f t="shared" si="13"/>
        <v>-6.2000000000000277E-2</v>
      </c>
    </row>
    <row r="897" spans="1:4" x14ac:dyDescent="0.25">
      <c r="A897" s="2">
        <f>Data!A895:A4107</f>
        <v>38872</v>
      </c>
      <c r="B897" s="20">
        <f>INDEX(Data!A895:X4488,1,MATCH('Curve Analysis'!B$3, Data!A$1:X$1,FALSE))</f>
        <v>5.048</v>
      </c>
      <c r="C897" s="15">
        <f>INDEX(Data!A895:X4488,1,MATCH('Curve Analysis'!C$3, Data!A$1:X$1,FALSE))</f>
        <v>5.1319999999999997</v>
      </c>
      <c r="D897">
        <f t="shared" si="13"/>
        <v>-8.3999999999999631E-2</v>
      </c>
    </row>
    <row r="898" spans="1:4" x14ac:dyDescent="0.25">
      <c r="A898" s="2">
        <f>Data!A896:A4108</f>
        <v>38865</v>
      </c>
      <c r="B898" s="20">
        <f>INDEX(Data!A896:X4489,1,MATCH('Curve Analysis'!B$3, Data!A$1:X$1,FALSE))</f>
        <v>5.0060000000000002</v>
      </c>
      <c r="C898" s="15">
        <f>INDEX(Data!A896:X4489,1,MATCH('Curve Analysis'!C$3, Data!A$1:X$1,FALSE))</f>
        <v>5.0380000000000003</v>
      </c>
      <c r="D898">
        <f t="shared" si="13"/>
        <v>-3.2000000000000028E-2</v>
      </c>
    </row>
    <row r="899" spans="1:4" x14ac:dyDescent="0.25">
      <c r="A899" s="2">
        <f>Data!A897:A4109</f>
        <v>38858</v>
      </c>
      <c r="B899" s="20">
        <f>INDEX(Data!A897:X4490,1,MATCH('Curve Analysis'!B$3, Data!A$1:X$1,FALSE))</f>
        <v>5.08</v>
      </c>
      <c r="C899" s="15">
        <f>INDEX(Data!A897:X4490,1,MATCH('Curve Analysis'!C$3, Data!A$1:X$1,FALSE))</f>
        <v>5.03</v>
      </c>
      <c r="D899">
        <f t="shared" si="13"/>
        <v>4.9999999999999822E-2</v>
      </c>
    </row>
    <row r="900" spans="1:4" x14ac:dyDescent="0.25">
      <c r="A900" s="2">
        <f>Data!A898:A4110</f>
        <v>38851</v>
      </c>
      <c r="B900" s="20">
        <f>INDEX(Data!A898:X4491,1,MATCH('Curve Analysis'!B$3, Data!A$1:X$1,FALSE))</f>
        <v>5.0540000000000003</v>
      </c>
      <c r="C900" s="15">
        <f>INDEX(Data!A898:X4491,1,MATCH('Curve Analysis'!C$3, Data!A$1:X$1,FALSE))</f>
        <v>4.992</v>
      </c>
      <c r="D900">
        <f t="shared" si="13"/>
        <v>6.2000000000000277E-2</v>
      </c>
    </row>
    <row r="901" spans="1:4" x14ac:dyDescent="0.25">
      <c r="A901" s="2">
        <f>Data!A899:A4111</f>
        <v>38844</v>
      </c>
      <c r="B901" s="20">
        <f>INDEX(Data!A899:X4492,1,MATCH('Curve Analysis'!B$3, Data!A$1:X$1,FALSE))</f>
        <v>5.1079999999999997</v>
      </c>
      <c r="C901" s="15">
        <f>INDEX(Data!A899:X4492,1,MATCH('Curve Analysis'!C$3, Data!A$1:X$1,FALSE))</f>
        <v>4.984</v>
      </c>
      <c r="D901">
        <f t="shared" ref="D901:D964" si="14">B901-C901</f>
        <v>0.12399999999999967</v>
      </c>
    </row>
    <row r="902" spans="1:4" x14ac:dyDescent="0.25">
      <c r="A902" s="2">
        <f>Data!A900:A4112</f>
        <v>38837</v>
      </c>
      <c r="B902" s="20">
        <f>INDEX(Data!A900:X4493,1,MATCH('Curve Analysis'!B$3, Data!A$1:X$1,FALSE))</f>
        <v>5.1420000000000003</v>
      </c>
      <c r="C902" s="15">
        <f>INDEX(Data!A900:X4493,1,MATCH('Curve Analysis'!C$3, Data!A$1:X$1,FALSE))</f>
        <v>5.0060000000000002</v>
      </c>
      <c r="D902">
        <f t="shared" si="14"/>
        <v>0.13600000000000012</v>
      </c>
    </row>
    <row r="903" spans="1:4" x14ac:dyDescent="0.25">
      <c r="A903" s="2">
        <f>Data!A901:A4113</f>
        <v>38830</v>
      </c>
      <c r="B903" s="20">
        <f>INDEX(Data!A901:X4494,1,MATCH('Curve Analysis'!B$3, Data!A$1:X$1,FALSE))</f>
        <v>5.1379999999999999</v>
      </c>
      <c r="C903" s="15">
        <f>INDEX(Data!A901:X4494,1,MATCH('Curve Analysis'!C$3, Data!A$1:X$1,FALSE))</f>
        <v>4.9779999999999998</v>
      </c>
      <c r="D903">
        <f t="shared" si="14"/>
        <v>0.16000000000000014</v>
      </c>
    </row>
    <row r="904" spans="1:4" x14ac:dyDescent="0.25">
      <c r="A904" s="2">
        <f>Data!A902:A4114</f>
        <v>38823</v>
      </c>
      <c r="B904" s="20">
        <f>INDEX(Data!A902:X4495,1,MATCH('Curve Analysis'!B$3, Data!A$1:X$1,FALSE))</f>
        <v>5.0679999999999996</v>
      </c>
      <c r="C904" s="15">
        <f>INDEX(Data!A902:X4495,1,MATCH('Curve Analysis'!C$3, Data!A$1:X$1,FALSE))</f>
        <v>4.9359999999999999</v>
      </c>
      <c r="D904">
        <f t="shared" si="14"/>
        <v>0.13199999999999967</v>
      </c>
    </row>
    <row r="905" spans="1:4" x14ac:dyDescent="0.25">
      <c r="A905" s="2">
        <f>Data!A903:A4115</f>
        <v>38816</v>
      </c>
      <c r="B905" s="20">
        <f>INDEX(Data!A903:X4496,1,MATCH('Curve Analysis'!B$3, Data!A$1:X$1,FALSE))</f>
        <v>5.0179999999999998</v>
      </c>
      <c r="C905" s="15">
        <f>INDEX(Data!A903:X4496,1,MATCH('Curve Analysis'!C$3, Data!A$1:X$1,FALSE))</f>
        <v>4.9000000000000004</v>
      </c>
      <c r="D905">
        <f t="shared" si="14"/>
        <v>0.11799999999999944</v>
      </c>
    </row>
    <row r="906" spans="1:4" x14ac:dyDescent="0.25">
      <c r="A906" s="2">
        <f>Data!A904:A4116</f>
        <v>38809</v>
      </c>
      <c r="B906" s="20">
        <f>INDEX(Data!A904:X4497,1,MATCH('Curve Analysis'!B$3, Data!A$1:X$1,FALSE))</f>
        <v>4.9824999999999999</v>
      </c>
      <c r="C906" s="15">
        <f>INDEX(Data!A904:X4497,1,MATCH('Curve Analysis'!C$3, Data!A$1:X$1,FALSE))</f>
        <v>4.9074999999999998</v>
      </c>
      <c r="D906">
        <f t="shared" si="14"/>
        <v>7.5000000000000178E-2</v>
      </c>
    </row>
    <row r="907" spans="1:4" x14ac:dyDescent="0.25">
      <c r="A907" s="2">
        <f>Data!A905:A4117</f>
        <v>38802</v>
      </c>
      <c r="B907" s="20">
        <f>INDEX(Data!A905:X4498,1,MATCH('Curve Analysis'!B$3, Data!A$1:X$1,FALSE))</f>
        <v>4.8920000000000003</v>
      </c>
      <c r="C907" s="15">
        <f>INDEX(Data!A905:X4498,1,MATCH('Curve Analysis'!C$3, Data!A$1:X$1,FALSE))</f>
        <v>4.8479999999999999</v>
      </c>
      <c r="D907">
        <f t="shared" si="14"/>
        <v>4.4000000000000483E-2</v>
      </c>
    </row>
    <row r="908" spans="1:4" x14ac:dyDescent="0.25">
      <c r="A908" s="2">
        <f>Data!A906:A4118</f>
        <v>38795</v>
      </c>
      <c r="B908" s="20">
        <f>INDEX(Data!A906:X4499,1,MATCH('Curve Analysis'!B$3, Data!A$1:X$1,FALSE))</f>
        <v>4.8040000000000003</v>
      </c>
      <c r="C908" s="15">
        <f>INDEX(Data!A906:X4499,1,MATCH('Curve Analysis'!C$3, Data!A$1:X$1,FALSE))</f>
        <v>4.8159999999999998</v>
      </c>
      <c r="D908">
        <f t="shared" si="14"/>
        <v>-1.1999999999999567E-2</v>
      </c>
    </row>
    <row r="909" spans="1:4" x14ac:dyDescent="0.25">
      <c r="A909" s="2">
        <f>Data!A907:A4119</f>
        <v>38788</v>
      </c>
      <c r="B909" s="20">
        <f>INDEX(Data!A907:X4500,1,MATCH('Curve Analysis'!B$3, Data!A$1:X$1,FALSE))</f>
        <v>4.694</v>
      </c>
      <c r="C909" s="15">
        <f>INDEX(Data!A907:X4500,1,MATCH('Curve Analysis'!C$3, Data!A$1:X$1,FALSE))</f>
        <v>4.774</v>
      </c>
      <c r="D909">
        <f t="shared" si="14"/>
        <v>-8.0000000000000071E-2</v>
      </c>
    </row>
    <row r="910" spans="1:4" x14ac:dyDescent="0.25">
      <c r="A910" s="2">
        <f>Data!A908:A4120</f>
        <v>38781</v>
      </c>
      <c r="B910" s="20">
        <f>INDEX(Data!A908:X4501,1,MATCH('Curve Analysis'!B$3, Data!A$1:X$1,FALSE))</f>
        <v>4.7080000000000002</v>
      </c>
      <c r="C910" s="15">
        <f>INDEX(Data!A908:X4501,1,MATCH('Curve Analysis'!C$3, Data!A$1:X$1,FALSE))</f>
        <v>4.7560000000000002</v>
      </c>
      <c r="D910">
        <f t="shared" si="14"/>
        <v>-4.8000000000000043E-2</v>
      </c>
    </row>
    <row r="911" spans="1:4" x14ac:dyDescent="0.25">
      <c r="A911" s="2">
        <f>Data!A909:A4121</f>
        <v>38774</v>
      </c>
      <c r="B911" s="20">
        <f>INDEX(Data!A909:X4502,1,MATCH('Curve Analysis'!B$3, Data!A$1:X$1,FALSE))</f>
        <v>4.742</v>
      </c>
      <c r="C911" s="15">
        <f>INDEX(Data!A909:X4502,1,MATCH('Curve Analysis'!C$3, Data!A$1:X$1,FALSE))</f>
        <v>4.766</v>
      </c>
      <c r="D911">
        <f t="shared" si="14"/>
        <v>-2.4000000000000021E-2</v>
      </c>
    </row>
    <row r="912" spans="1:4" x14ac:dyDescent="0.25">
      <c r="A912" s="2">
        <f>Data!A910:A4122</f>
        <v>38767</v>
      </c>
      <c r="B912" s="20">
        <f>INDEX(Data!A910:X4503,1,MATCH('Curve Analysis'!B$3, Data!A$1:X$1,FALSE))</f>
        <v>4.6100000000000003</v>
      </c>
      <c r="C912" s="15">
        <f>INDEX(Data!A910:X4503,1,MATCH('Curve Analysis'!C$3, Data!A$1:X$1,FALSE))</f>
        <v>4.7439999999999998</v>
      </c>
      <c r="D912">
        <f t="shared" si="14"/>
        <v>-0.13399999999999945</v>
      </c>
    </row>
    <row r="913" spans="1:4" x14ac:dyDescent="0.25">
      <c r="A913" s="2">
        <f>Data!A911:A4123</f>
        <v>38760</v>
      </c>
      <c r="B913" s="20">
        <f>INDEX(Data!A911:X4504,1,MATCH('Curve Analysis'!B$3, Data!A$1:X$1,FALSE))</f>
        <v>4.5599999999999996</v>
      </c>
      <c r="C913" s="15">
        <f>INDEX(Data!A911:X4504,1,MATCH('Curve Analysis'!C$3, Data!A$1:X$1,FALSE))</f>
        <v>4.72</v>
      </c>
      <c r="D913">
        <f t="shared" si="14"/>
        <v>-0.16000000000000014</v>
      </c>
    </row>
    <row r="914" spans="1:4" x14ac:dyDescent="0.25">
      <c r="A914" s="2">
        <f>Data!A912:A4124</f>
        <v>38753</v>
      </c>
      <c r="B914" s="20">
        <f>INDEX(Data!A912:X4505,1,MATCH('Curve Analysis'!B$3, Data!A$1:X$1,FALSE))</f>
        <v>4.5880000000000001</v>
      </c>
      <c r="C914" s="15">
        <f>INDEX(Data!A912:X4505,1,MATCH('Curve Analysis'!C$3, Data!A$1:X$1,FALSE))</f>
        <v>4.6959999999999997</v>
      </c>
      <c r="D914">
        <f t="shared" si="14"/>
        <v>-0.10799999999999965</v>
      </c>
    </row>
    <row r="915" spans="1:4" x14ac:dyDescent="0.25">
      <c r="A915" s="2">
        <f>Data!A913:A4125</f>
        <v>38746</v>
      </c>
      <c r="B915" s="20">
        <f>INDEX(Data!A913:X4506,1,MATCH('Curve Analysis'!B$3, Data!A$1:X$1,FALSE))</f>
        <v>4.5620000000000003</v>
      </c>
      <c r="C915" s="15">
        <f>INDEX(Data!A913:X4506,1,MATCH('Curve Analysis'!C$3, Data!A$1:X$1,FALSE))</f>
        <v>4.6660000000000004</v>
      </c>
      <c r="D915">
        <f t="shared" si="14"/>
        <v>-0.10400000000000009</v>
      </c>
    </row>
    <row r="916" spans="1:4" x14ac:dyDescent="0.25">
      <c r="A916" s="2">
        <f>Data!A914:A4126</f>
        <v>38739</v>
      </c>
      <c r="B916" s="20">
        <f>INDEX(Data!A914:X4507,1,MATCH('Curve Analysis'!B$3, Data!A$1:X$1,FALSE))</f>
        <v>4.55</v>
      </c>
      <c r="C916" s="15">
        <f>INDEX(Data!A914:X4507,1,MATCH('Curve Analysis'!C$3, Data!A$1:X$1,FALSE))</f>
        <v>4.5999999999999996</v>
      </c>
      <c r="D916">
        <f t="shared" si="14"/>
        <v>-4.9999999999999822E-2</v>
      </c>
    </row>
    <row r="917" spans="1:4" x14ac:dyDescent="0.25">
      <c r="A917" s="2">
        <f>Data!A915:A4127</f>
        <v>38732</v>
      </c>
      <c r="B917" s="20">
        <f>INDEX(Data!A915:X4508,1,MATCH('Curve Analysis'!B$3, Data!A$1:X$1,FALSE))</f>
        <v>4.46</v>
      </c>
      <c r="C917" s="15">
        <f>INDEX(Data!A915:X4508,1,MATCH('Curve Analysis'!C$3, Data!A$1:X$1,FALSE))</f>
        <v>4.4960000000000004</v>
      </c>
      <c r="D917">
        <f t="shared" si="14"/>
        <v>-3.6000000000000476E-2</v>
      </c>
    </row>
    <row r="918" spans="1:4" x14ac:dyDescent="0.25">
      <c r="A918" s="2">
        <f>Data!A916:A4128</f>
        <v>38725</v>
      </c>
      <c r="B918" s="20">
        <f>INDEX(Data!A916:X4509,1,MATCH('Curve Analysis'!B$3, Data!A$1:X$1,FALSE))</f>
        <v>4.3574999999999999</v>
      </c>
      <c r="C918" s="15">
        <f>INDEX(Data!A916:X4509,1,MATCH('Curve Analysis'!C$3, Data!A$1:X$1,FALSE))</f>
        <v>4.4275000000000002</v>
      </c>
      <c r="D918">
        <f t="shared" si="14"/>
        <v>-7.0000000000000284E-2</v>
      </c>
    </row>
    <row r="919" spans="1:4" x14ac:dyDescent="0.25">
      <c r="A919" s="2">
        <f>Data!A917:A4129</f>
        <v>38718</v>
      </c>
      <c r="B919" s="20">
        <f>INDEX(Data!A917:X4510,1,MATCH('Curve Analysis'!B$3, Data!A$1:X$1,FALSE))</f>
        <v>4.41</v>
      </c>
      <c r="C919" s="15">
        <f>INDEX(Data!A917:X4510,1,MATCH('Curve Analysis'!C$3, Data!A$1:X$1,FALSE))</f>
        <v>4.4139999999999997</v>
      </c>
      <c r="D919">
        <f t="shared" si="14"/>
        <v>-3.9999999999995595E-3</v>
      </c>
    </row>
    <row r="920" spans="1:4" x14ac:dyDescent="0.25">
      <c r="A920" s="2">
        <f>Data!A918:A4130</f>
        <v>38711</v>
      </c>
      <c r="B920" s="20">
        <f>INDEX(Data!A918:X4511,1,MATCH('Curve Analysis'!B$3, Data!A$1:X$1,FALSE))</f>
        <v>4.3674999999999997</v>
      </c>
      <c r="C920" s="15">
        <f>INDEX(Data!A918:X4511,1,MATCH('Curve Analysis'!C$3, Data!A$1:X$1,FALSE))</f>
        <v>4.3674999999999997</v>
      </c>
      <c r="D920">
        <f t="shared" si="14"/>
        <v>0</v>
      </c>
    </row>
    <row r="921" spans="1:4" x14ac:dyDescent="0.25">
      <c r="A921" s="2">
        <f>Data!A919:A4131</f>
        <v>38704</v>
      </c>
      <c r="B921" s="20">
        <f>INDEX(Data!A919:X4512,1,MATCH('Curve Analysis'!B$3, Data!A$1:X$1,FALSE))</f>
        <v>4.37</v>
      </c>
      <c r="C921" s="15">
        <f>INDEX(Data!A919:X4512,1,MATCH('Curve Analysis'!C$3, Data!A$1:X$1,FALSE))</f>
        <v>4.3550000000000004</v>
      </c>
      <c r="D921">
        <f t="shared" si="14"/>
        <v>1.499999999999968E-2</v>
      </c>
    </row>
    <row r="922" spans="1:4" x14ac:dyDescent="0.25">
      <c r="A922" s="2">
        <f>Data!A920:A4132</f>
        <v>38697</v>
      </c>
      <c r="B922" s="20">
        <f>INDEX(Data!A920:X4513,1,MATCH('Curve Analysis'!B$3, Data!A$1:X$1,FALSE))</f>
        <v>4.4459999999999997</v>
      </c>
      <c r="C922" s="15">
        <f>INDEX(Data!A920:X4513,1,MATCH('Curve Analysis'!C$3, Data!A$1:X$1,FALSE))</f>
        <v>4.3659999999999997</v>
      </c>
      <c r="D922">
        <f t="shared" si="14"/>
        <v>8.0000000000000071E-2</v>
      </c>
    </row>
    <row r="923" spans="1:4" x14ac:dyDescent="0.25">
      <c r="A923" s="2">
        <f>Data!A921:A4133</f>
        <v>38690</v>
      </c>
      <c r="B923" s="20">
        <f>INDEX(Data!A921:X4514,1,MATCH('Curve Analysis'!B$3, Data!A$1:X$1,FALSE))</f>
        <v>4.4939999999999998</v>
      </c>
      <c r="C923" s="15">
        <f>INDEX(Data!A921:X4514,1,MATCH('Curve Analysis'!C$3, Data!A$1:X$1,FALSE))</f>
        <v>4.3440000000000003</v>
      </c>
      <c r="D923">
        <f t="shared" si="14"/>
        <v>0.14999999999999947</v>
      </c>
    </row>
    <row r="924" spans="1:4" x14ac:dyDescent="0.25">
      <c r="A924" s="2">
        <f>Data!A922:A4134</f>
        <v>38683</v>
      </c>
      <c r="B924" s="20">
        <f>INDEX(Data!A922:X4515,1,MATCH('Curve Analysis'!B$3, Data!A$1:X$1,FALSE))</f>
        <v>4.5179999999999998</v>
      </c>
      <c r="C924" s="15">
        <f>INDEX(Data!A922:X4515,1,MATCH('Curve Analysis'!C$3, Data!A$1:X$1,FALSE))</f>
        <v>4.3460000000000001</v>
      </c>
      <c r="D924">
        <f t="shared" si="14"/>
        <v>0.17199999999999971</v>
      </c>
    </row>
    <row r="925" spans="1:4" x14ac:dyDescent="0.25">
      <c r="A925" s="2">
        <f>Data!A923:A4135</f>
        <v>38676</v>
      </c>
      <c r="B925" s="20">
        <f>INDEX(Data!A923:X4516,1,MATCH('Curve Analysis'!B$3, Data!A$1:X$1,FALSE))</f>
        <v>4.484</v>
      </c>
      <c r="C925" s="15">
        <f>INDEX(Data!A923:X4516,1,MATCH('Curve Analysis'!C$3, Data!A$1:X$1,FALSE))</f>
        <v>4.3440000000000003</v>
      </c>
      <c r="D925">
        <f t="shared" si="14"/>
        <v>0.13999999999999968</v>
      </c>
    </row>
    <row r="926" spans="1:4" x14ac:dyDescent="0.25">
      <c r="A926" s="2">
        <f>Data!A924:A4136</f>
        <v>38669</v>
      </c>
      <c r="B926" s="20">
        <f>INDEX(Data!A924:X4517,1,MATCH('Curve Analysis'!B$3, Data!A$1:X$1,FALSE))</f>
        <v>4.4474999999999998</v>
      </c>
      <c r="C926" s="15">
        <f>INDEX(Data!A924:X4517,1,MATCH('Curve Analysis'!C$3, Data!A$1:X$1,FALSE))</f>
        <v>4.2975000000000003</v>
      </c>
      <c r="D926">
        <f t="shared" si="14"/>
        <v>0.14999999999999947</v>
      </c>
    </row>
    <row r="927" spans="1:4" x14ac:dyDescent="0.25">
      <c r="A927" s="2">
        <f>Data!A925:A4137</f>
        <v>38662</v>
      </c>
      <c r="B927" s="20">
        <f>INDEX(Data!A925:X4518,1,MATCH('Curve Analysis'!B$3, Data!A$1:X$1,FALSE))</f>
        <v>4.524</v>
      </c>
      <c r="C927" s="15">
        <f>INDEX(Data!A925:X4518,1,MATCH('Curve Analysis'!C$3, Data!A$1:X$1,FALSE))</f>
        <v>4.3559999999999999</v>
      </c>
      <c r="D927">
        <f t="shared" si="14"/>
        <v>0.16800000000000015</v>
      </c>
    </row>
    <row r="928" spans="1:4" x14ac:dyDescent="0.25">
      <c r="A928" s="2">
        <f>Data!A926:A4138</f>
        <v>38655</v>
      </c>
      <c r="B928" s="20">
        <f>INDEX(Data!A926:X4519,1,MATCH('Curve Analysis'!B$3, Data!A$1:X$1,FALSE))</f>
        <v>4.6025</v>
      </c>
      <c r="C928" s="15">
        <f>INDEX(Data!A926:X4519,1,MATCH('Curve Analysis'!C$3, Data!A$1:X$1,FALSE))</f>
        <v>4.3525</v>
      </c>
      <c r="D928">
        <f t="shared" si="14"/>
        <v>0.25</v>
      </c>
    </row>
    <row r="929" spans="1:4" x14ac:dyDescent="0.25">
      <c r="A929" s="2">
        <f>Data!A927:A4139</f>
        <v>38648</v>
      </c>
      <c r="B929" s="20">
        <f>INDEX(Data!A927:X4520,1,MATCH('Curve Analysis'!B$3, Data!A$1:X$1,FALSE))</f>
        <v>4.6139999999999999</v>
      </c>
      <c r="C929" s="15">
        <f>INDEX(Data!A927:X4520,1,MATCH('Curve Analysis'!C$3, Data!A$1:X$1,FALSE))</f>
        <v>4.32</v>
      </c>
      <c r="D929">
        <f t="shared" si="14"/>
        <v>0.29399999999999959</v>
      </c>
    </row>
    <row r="930" spans="1:4" x14ac:dyDescent="0.25">
      <c r="A930" s="2">
        <f>Data!A928:A4140</f>
        <v>38641</v>
      </c>
      <c r="B930" s="20">
        <f>INDEX(Data!A928:X4521,1,MATCH('Curve Analysis'!B$3, Data!A$1:X$1,FALSE))</f>
        <v>4.548</v>
      </c>
      <c r="C930" s="15">
        <f>INDEX(Data!A928:X4521,1,MATCH('Curve Analysis'!C$3, Data!A$1:X$1,FALSE))</f>
        <v>4.258</v>
      </c>
      <c r="D930">
        <f t="shared" si="14"/>
        <v>0.29000000000000004</v>
      </c>
    </row>
    <row r="931" spans="1:4" x14ac:dyDescent="0.25">
      <c r="A931" s="2">
        <f>Data!A929:A4141</f>
        <v>38634</v>
      </c>
      <c r="B931" s="20">
        <f>INDEX(Data!A929:X4522,1,MATCH('Curve Analysis'!B$3, Data!A$1:X$1,FALSE))</f>
        <v>4.4619999999999997</v>
      </c>
      <c r="C931" s="15">
        <f>INDEX(Data!A929:X4522,1,MATCH('Curve Analysis'!C$3, Data!A$1:X$1,FALSE))</f>
        <v>4.1920000000000002</v>
      </c>
      <c r="D931">
        <f t="shared" si="14"/>
        <v>0.26999999999999957</v>
      </c>
    </row>
    <row r="932" spans="1:4" x14ac:dyDescent="0.25">
      <c r="A932" s="2">
        <f>Data!A930:A4142</f>
        <v>38627</v>
      </c>
      <c r="B932" s="20">
        <f>INDEX(Data!A930:X4523,1,MATCH('Curve Analysis'!B$3, Data!A$1:X$1,FALSE))</f>
        <v>4.45</v>
      </c>
      <c r="C932" s="15">
        <f>INDEX(Data!A930:X4523,1,MATCH('Curve Analysis'!C$3, Data!A$1:X$1,FALSE))</f>
        <v>4.1425000000000001</v>
      </c>
      <c r="D932">
        <f t="shared" si="14"/>
        <v>0.30750000000000011</v>
      </c>
    </row>
    <row r="933" spans="1:4" x14ac:dyDescent="0.25">
      <c r="A933" s="2">
        <f>Data!A931:A4143</f>
        <v>38620</v>
      </c>
      <c r="B933" s="20">
        <f>INDEX(Data!A931:X4524,1,MATCH('Curve Analysis'!B$3, Data!A$1:X$1,FALSE))</f>
        <v>4.37</v>
      </c>
      <c r="C933" s="15">
        <f>INDEX(Data!A931:X4524,1,MATCH('Curve Analysis'!C$3, Data!A$1:X$1,FALSE))</f>
        <v>4.0759999999999996</v>
      </c>
      <c r="D933">
        <f t="shared" si="14"/>
        <v>0.29400000000000048</v>
      </c>
    </row>
    <row r="934" spans="1:4" x14ac:dyDescent="0.25">
      <c r="A934" s="2">
        <f>Data!A932:A4144</f>
        <v>38613</v>
      </c>
      <c r="B934" s="20">
        <f>INDEX(Data!A932:X4525,1,MATCH('Curve Analysis'!B$3, Data!A$1:X$1,FALSE))</f>
        <v>4.298</v>
      </c>
      <c r="C934" s="15">
        <f>INDEX(Data!A932:X4525,1,MATCH('Curve Analysis'!C$3, Data!A$1:X$1,FALSE))</f>
        <v>3.9660000000000002</v>
      </c>
      <c r="D934">
        <f t="shared" si="14"/>
        <v>0.33199999999999985</v>
      </c>
    </row>
    <row r="935" spans="1:4" x14ac:dyDescent="0.25">
      <c r="A935" s="2">
        <f>Data!A933:A4145</f>
        <v>38606</v>
      </c>
      <c r="B935" s="20">
        <f>INDEX(Data!A933:X4526,1,MATCH('Curve Analysis'!B$3, Data!A$1:X$1,FALSE))</f>
        <v>4.2279999999999998</v>
      </c>
      <c r="C935" s="15">
        <f>INDEX(Data!A933:X4526,1,MATCH('Curve Analysis'!C$3, Data!A$1:X$1,FALSE))</f>
        <v>3.8839999999999999</v>
      </c>
      <c r="D935">
        <f t="shared" si="14"/>
        <v>0.34399999999999986</v>
      </c>
    </row>
    <row r="936" spans="1:4" x14ac:dyDescent="0.25">
      <c r="A936" s="2">
        <f>Data!A934:A4146</f>
        <v>38599</v>
      </c>
      <c r="B936" s="20">
        <f>INDEX(Data!A934:X4527,1,MATCH('Curve Analysis'!B$3, Data!A$1:X$1,FALSE))</f>
        <v>4.194</v>
      </c>
      <c r="C936" s="15">
        <f>INDEX(Data!A934:X4527,1,MATCH('Curve Analysis'!C$3, Data!A$1:X$1,FALSE))</f>
        <v>3.8239999999999998</v>
      </c>
      <c r="D936">
        <f t="shared" si="14"/>
        <v>0.37000000000000011</v>
      </c>
    </row>
    <row r="937" spans="1:4" x14ac:dyDescent="0.25">
      <c r="A937" s="2">
        <f>Data!A935:A4147</f>
        <v>38592</v>
      </c>
      <c r="B937" s="20">
        <f>INDEX(Data!A935:X4528,1,MATCH('Curve Analysis'!B$3, Data!A$1:X$1,FALSE))</f>
        <v>4.1325000000000003</v>
      </c>
      <c r="C937" s="15">
        <f>INDEX(Data!A935:X4528,1,MATCH('Curve Analysis'!C$3, Data!A$1:X$1,FALSE))</f>
        <v>3.7625000000000002</v>
      </c>
      <c r="D937">
        <f t="shared" si="14"/>
        <v>0.37000000000000011</v>
      </c>
    </row>
    <row r="938" spans="1:4" x14ac:dyDescent="0.25">
      <c r="A938" s="2">
        <f>Data!A936:A4148</f>
        <v>38585</v>
      </c>
      <c r="B938" s="20">
        <f>INDEX(Data!A936:X4529,1,MATCH('Curve Analysis'!B$3, Data!A$1:X$1,FALSE))</f>
        <v>4.0860000000000003</v>
      </c>
      <c r="C938" s="15">
        <f>INDEX(Data!A936:X4529,1,MATCH('Curve Analysis'!C$3, Data!A$1:X$1,FALSE))</f>
        <v>3.7719999999999998</v>
      </c>
      <c r="D938">
        <f t="shared" si="14"/>
        <v>0.3140000000000005</v>
      </c>
    </row>
    <row r="939" spans="1:4" x14ac:dyDescent="0.25">
      <c r="A939" s="2">
        <f>Data!A937:A4149</f>
        <v>38578</v>
      </c>
      <c r="B939" s="20">
        <f>INDEX(Data!A937:X4530,1,MATCH('Curve Analysis'!B$3, Data!A$1:X$1,FALSE))</f>
        <v>4.1980000000000004</v>
      </c>
      <c r="C939" s="15">
        <f>INDEX(Data!A937:X4530,1,MATCH('Curve Analysis'!C$3, Data!A$1:X$1,FALSE))</f>
        <v>3.8820000000000001</v>
      </c>
      <c r="D939">
        <f t="shared" si="14"/>
        <v>0.31600000000000028</v>
      </c>
    </row>
    <row r="940" spans="1:4" x14ac:dyDescent="0.25">
      <c r="A940" s="2">
        <f>Data!A938:A4150</f>
        <v>38571</v>
      </c>
      <c r="B940" s="20">
        <f>INDEX(Data!A938:X4531,1,MATCH('Curve Analysis'!B$3, Data!A$1:X$1,FALSE))</f>
        <v>4.24</v>
      </c>
      <c r="C940" s="15">
        <f>INDEX(Data!A938:X4531,1,MATCH('Curve Analysis'!C$3, Data!A$1:X$1,FALSE))</f>
        <v>3.8860000000000001</v>
      </c>
      <c r="D940">
        <f t="shared" si="14"/>
        <v>0.35400000000000009</v>
      </c>
    </row>
    <row r="941" spans="1:4" x14ac:dyDescent="0.25">
      <c r="A941" s="2">
        <f>Data!A939:A4151</f>
        <v>38564</v>
      </c>
      <c r="B941" s="20">
        <f>INDEX(Data!A939:X4532,1,MATCH('Curve Analysis'!B$3, Data!A$1:X$1,FALSE))</f>
        <v>4.3579999999999997</v>
      </c>
      <c r="C941" s="15">
        <f>INDEX(Data!A939:X4532,1,MATCH('Curve Analysis'!C$3, Data!A$1:X$1,FALSE))</f>
        <v>3.9</v>
      </c>
      <c r="D941">
        <f t="shared" si="14"/>
        <v>0.45799999999999974</v>
      </c>
    </row>
    <row r="942" spans="1:4" x14ac:dyDescent="0.25">
      <c r="A942" s="2">
        <f>Data!A940:A4152</f>
        <v>38557</v>
      </c>
      <c r="B942" s="20">
        <f>INDEX(Data!A940:X4533,1,MATCH('Curve Analysis'!B$3, Data!A$1:X$1,FALSE))</f>
        <v>4.3360000000000003</v>
      </c>
      <c r="C942" s="15">
        <f>INDEX(Data!A940:X4533,1,MATCH('Curve Analysis'!C$3, Data!A$1:X$1,FALSE))</f>
        <v>3.8380000000000001</v>
      </c>
      <c r="D942">
        <f t="shared" si="14"/>
        <v>0.49800000000000022</v>
      </c>
    </row>
    <row r="943" spans="1:4" x14ac:dyDescent="0.25">
      <c r="A943" s="2">
        <f>Data!A941:A4153</f>
        <v>38550</v>
      </c>
      <c r="B943" s="20">
        <f>INDEX(Data!A941:X4534,1,MATCH('Curve Analysis'!B$3, Data!A$1:X$1,FALSE))</f>
        <v>4.2480000000000002</v>
      </c>
      <c r="C943" s="15">
        <f>INDEX(Data!A941:X4534,1,MATCH('Curve Analysis'!C$3, Data!A$1:X$1,FALSE))</f>
        <v>3.77</v>
      </c>
      <c r="D943">
        <f t="shared" si="14"/>
        <v>0.4780000000000002</v>
      </c>
    </row>
    <row r="944" spans="1:4" x14ac:dyDescent="0.25">
      <c r="A944" s="2">
        <f>Data!A942:A4154</f>
        <v>38543</v>
      </c>
      <c r="B944" s="20">
        <f>INDEX(Data!A942:X4535,1,MATCH('Curve Analysis'!B$3, Data!A$1:X$1,FALSE))</f>
        <v>4.22</v>
      </c>
      <c r="C944" s="15">
        <f>INDEX(Data!A942:X4535,1,MATCH('Curve Analysis'!C$3, Data!A$1:X$1,FALSE))</f>
        <v>3.6819999999999999</v>
      </c>
      <c r="D944">
        <f t="shared" si="14"/>
        <v>0.53799999999999981</v>
      </c>
    </row>
    <row r="945" spans="1:4" x14ac:dyDescent="0.25">
      <c r="A945" s="2">
        <f>Data!A943:A4155</f>
        <v>38536</v>
      </c>
      <c r="B945" s="20">
        <f>INDEX(Data!A943:X4536,1,MATCH('Curve Analysis'!B$3, Data!A$1:X$1,FALSE))</f>
        <v>4.16</v>
      </c>
      <c r="C945" s="15">
        <f>INDEX(Data!A943:X4536,1,MATCH('Curve Analysis'!C$3, Data!A$1:X$1,FALSE))</f>
        <v>3.5939999999999999</v>
      </c>
      <c r="D945">
        <f t="shared" si="14"/>
        <v>0.56600000000000028</v>
      </c>
    </row>
    <row r="946" spans="1:4" x14ac:dyDescent="0.25">
      <c r="A946" s="2">
        <f>Data!A944:A4156</f>
        <v>38529</v>
      </c>
      <c r="B946" s="20">
        <f>INDEX(Data!A944:X4537,1,MATCH('Curve Analysis'!B$3, Data!A$1:X$1,FALSE))</f>
        <v>4.0875000000000004</v>
      </c>
      <c r="C946" s="15">
        <f>INDEX(Data!A944:X4537,1,MATCH('Curve Analysis'!C$3, Data!A$1:X$1,FALSE))</f>
        <v>3.52</v>
      </c>
      <c r="D946">
        <f t="shared" si="14"/>
        <v>0.56750000000000034</v>
      </c>
    </row>
    <row r="947" spans="1:4" x14ac:dyDescent="0.25">
      <c r="A947" s="2">
        <f>Data!A945:A4157</f>
        <v>38522</v>
      </c>
      <c r="B947" s="20">
        <f>INDEX(Data!A945:X4538,1,MATCH('Curve Analysis'!B$3, Data!A$1:X$1,FALSE))</f>
        <v>3.972</v>
      </c>
      <c r="C947" s="15">
        <f>INDEX(Data!A945:X4538,1,MATCH('Curve Analysis'!C$3, Data!A$1:X$1,FALSE))</f>
        <v>3.456</v>
      </c>
      <c r="D947">
        <f t="shared" si="14"/>
        <v>0.51600000000000001</v>
      </c>
    </row>
    <row r="948" spans="1:4" x14ac:dyDescent="0.25">
      <c r="A948" s="2">
        <f>Data!A946:A4158</f>
        <v>38515</v>
      </c>
      <c r="B948" s="20">
        <f>INDEX(Data!A946:X4539,1,MATCH('Curve Analysis'!B$3, Data!A$1:X$1,FALSE))</f>
        <v>4</v>
      </c>
      <c r="C948" s="15">
        <f>INDEX(Data!A946:X4539,1,MATCH('Curve Analysis'!C$3, Data!A$1:X$1,FALSE))</f>
        <v>3.3959999999999999</v>
      </c>
      <c r="D948">
        <f t="shared" si="14"/>
        <v>0.60400000000000009</v>
      </c>
    </row>
    <row r="949" spans="1:4" x14ac:dyDescent="0.25">
      <c r="A949" s="2">
        <f>Data!A947:A4159</f>
        <v>38508</v>
      </c>
      <c r="B949" s="20">
        <f>INDEX(Data!A947:X4540,1,MATCH('Curve Analysis'!B$3, Data!A$1:X$1,FALSE))</f>
        <v>4.1040000000000001</v>
      </c>
      <c r="C949" s="15">
        <f>INDEX(Data!A947:X4540,1,MATCH('Curve Analysis'!C$3, Data!A$1:X$1,FALSE))</f>
        <v>3.3860000000000001</v>
      </c>
      <c r="D949">
        <f t="shared" si="14"/>
        <v>0.71799999999999997</v>
      </c>
    </row>
    <row r="950" spans="1:4" x14ac:dyDescent="0.25">
      <c r="A950" s="2">
        <f>Data!A948:A4160</f>
        <v>38501</v>
      </c>
      <c r="B950" s="20">
        <f>INDEX(Data!A948:X4541,1,MATCH('Curve Analysis'!B$3, Data!A$1:X$1,FALSE))</f>
        <v>3.972</v>
      </c>
      <c r="C950" s="15">
        <f>INDEX(Data!A948:X4541,1,MATCH('Curve Analysis'!C$3, Data!A$1:X$1,FALSE))</f>
        <v>3.3039999999999998</v>
      </c>
      <c r="D950">
        <f t="shared" si="14"/>
        <v>0.66800000000000015</v>
      </c>
    </row>
    <row r="951" spans="1:4" x14ac:dyDescent="0.25">
      <c r="A951" s="2">
        <f>Data!A949:A4161</f>
        <v>38494</v>
      </c>
      <c r="B951" s="20">
        <f>INDEX(Data!A949:X4542,1,MATCH('Curve Analysis'!B$3, Data!A$1:X$1,FALSE))</f>
        <v>3.9449999999999998</v>
      </c>
      <c r="C951" s="15">
        <f>INDEX(Data!A949:X4542,1,MATCH('Curve Analysis'!C$3, Data!A$1:X$1,FALSE))</f>
        <v>3.2774999999999999</v>
      </c>
      <c r="D951">
        <f t="shared" si="14"/>
        <v>0.66749999999999998</v>
      </c>
    </row>
    <row r="952" spans="1:4" x14ac:dyDescent="0.25">
      <c r="A952" s="2">
        <f>Data!A950:A4162</f>
        <v>38487</v>
      </c>
      <c r="B952" s="20">
        <f>INDEX(Data!A950:X4543,1,MATCH('Curve Analysis'!B$3, Data!A$1:X$1,FALSE))</f>
        <v>4.07</v>
      </c>
      <c r="C952" s="15">
        <f>INDEX(Data!A950:X4543,1,MATCH('Curve Analysis'!C$3, Data!A$1:X$1,FALSE))</f>
        <v>3.3220000000000001</v>
      </c>
      <c r="D952">
        <f t="shared" si="14"/>
        <v>0.74800000000000022</v>
      </c>
    </row>
    <row r="953" spans="1:4" x14ac:dyDescent="0.25">
      <c r="A953" s="2">
        <f>Data!A951:A4163</f>
        <v>38480</v>
      </c>
      <c r="B953" s="20">
        <f>INDEX(Data!A951:X4544,1,MATCH('Curve Analysis'!B$3, Data!A$1:X$1,FALSE))</f>
        <v>4.1120000000000001</v>
      </c>
      <c r="C953" s="15">
        <f>INDEX(Data!A951:X4544,1,MATCH('Curve Analysis'!C$3, Data!A$1:X$1,FALSE))</f>
        <v>3.32</v>
      </c>
      <c r="D953">
        <f t="shared" si="14"/>
        <v>0.79200000000000026</v>
      </c>
    </row>
    <row r="954" spans="1:4" x14ac:dyDescent="0.25">
      <c r="A954" s="2">
        <f>Data!A952:A4164</f>
        <v>38473</v>
      </c>
      <c r="B954" s="20">
        <f>INDEX(Data!A952:X4545,1,MATCH('Curve Analysis'!B$3, Data!A$1:X$1,FALSE))</f>
        <v>4.2060000000000004</v>
      </c>
      <c r="C954" s="15">
        <f>INDEX(Data!A952:X4545,1,MATCH('Curve Analysis'!C$3, Data!A$1:X$1,FALSE))</f>
        <v>3.35</v>
      </c>
      <c r="D954">
        <f t="shared" si="14"/>
        <v>0.85600000000000032</v>
      </c>
    </row>
    <row r="955" spans="1:4" x14ac:dyDescent="0.25">
      <c r="A955" s="2">
        <f>Data!A953:A4165</f>
        <v>38466</v>
      </c>
      <c r="B955" s="20">
        <f>INDEX(Data!A953:X4546,1,MATCH('Curve Analysis'!B$3, Data!A$1:X$1,FALSE))</f>
        <v>4.218</v>
      </c>
      <c r="C955" s="15">
        <f>INDEX(Data!A953:X4546,1,MATCH('Curve Analysis'!C$3, Data!A$1:X$1,FALSE))</f>
        <v>3.3340000000000001</v>
      </c>
      <c r="D955">
        <f t="shared" si="14"/>
        <v>0.8839999999999999</v>
      </c>
    </row>
    <row r="956" spans="1:4" x14ac:dyDescent="0.25">
      <c r="A956" s="2">
        <f>Data!A954:A4166</f>
        <v>38459</v>
      </c>
      <c r="B956" s="20">
        <f>INDEX(Data!A954:X4547,1,MATCH('Curve Analysis'!B$3, Data!A$1:X$1,FALSE))</f>
        <v>4.2380000000000004</v>
      </c>
      <c r="C956" s="15">
        <f>INDEX(Data!A954:X4547,1,MATCH('Curve Analysis'!C$3, Data!A$1:X$1,FALSE))</f>
        <v>3.33</v>
      </c>
      <c r="D956">
        <f t="shared" si="14"/>
        <v>0.90800000000000036</v>
      </c>
    </row>
    <row r="957" spans="1:4" x14ac:dyDescent="0.25">
      <c r="A957" s="2">
        <f>Data!A955:A4167</f>
        <v>38452</v>
      </c>
      <c r="B957" s="20">
        <f>INDEX(Data!A955:X4548,1,MATCH('Curve Analysis'!B$3, Data!A$1:X$1,FALSE))</f>
        <v>4.2560000000000002</v>
      </c>
      <c r="C957" s="15">
        <f>INDEX(Data!A955:X4548,1,MATCH('Curve Analysis'!C$3, Data!A$1:X$1,FALSE))</f>
        <v>3.282</v>
      </c>
      <c r="D957">
        <f t="shared" si="14"/>
        <v>0.9740000000000002</v>
      </c>
    </row>
    <row r="958" spans="1:4" x14ac:dyDescent="0.25">
      <c r="A958" s="2">
        <f>Data!A956:A4168</f>
        <v>38445</v>
      </c>
      <c r="B958" s="20">
        <f>INDEX(Data!A956:X4549,1,MATCH('Curve Analysis'!B$3, Data!A$1:X$1,FALSE))</f>
        <v>4.37</v>
      </c>
      <c r="C958" s="15">
        <f>INDEX(Data!A956:X4549,1,MATCH('Curve Analysis'!C$3, Data!A$1:X$1,FALSE))</f>
        <v>3.3180000000000001</v>
      </c>
      <c r="D958">
        <f t="shared" si="14"/>
        <v>1.052</v>
      </c>
    </row>
    <row r="959" spans="1:4" x14ac:dyDescent="0.25">
      <c r="A959" s="2">
        <f>Data!A957:A4169</f>
        <v>38438</v>
      </c>
      <c r="B959" s="20">
        <f>INDEX(Data!A957:X4550,1,MATCH('Curve Analysis'!B$3, Data!A$1:X$1,FALSE))</f>
        <v>4.476</v>
      </c>
      <c r="C959" s="15">
        <f>INDEX(Data!A957:X4550,1,MATCH('Curve Analysis'!C$3, Data!A$1:X$1,FALSE))</f>
        <v>3.3319999999999999</v>
      </c>
      <c r="D959">
        <f t="shared" si="14"/>
        <v>1.1440000000000001</v>
      </c>
    </row>
    <row r="960" spans="1:4" x14ac:dyDescent="0.25">
      <c r="A960" s="2">
        <f>Data!A958:A4170</f>
        <v>38431</v>
      </c>
      <c r="B960" s="20">
        <f>INDEX(Data!A958:X4551,1,MATCH('Curve Analysis'!B$3, Data!A$1:X$1,FALSE))</f>
        <v>4.5519999999999996</v>
      </c>
      <c r="C960" s="15">
        <f>INDEX(Data!A958:X4551,1,MATCH('Curve Analysis'!C$3, Data!A$1:X$1,FALSE))</f>
        <v>3.3839999999999999</v>
      </c>
      <c r="D960">
        <f t="shared" si="14"/>
        <v>1.1679999999999997</v>
      </c>
    </row>
    <row r="961" spans="1:4" x14ac:dyDescent="0.25">
      <c r="A961" s="2">
        <f>Data!A959:A4171</f>
        <v>38424</v>
      </c>
      <c r="B961" s="20">
        <f>INDEX(Data!A959:X4552,1,MATCH('Curve Analysis'!B$3, Data!A$1:X$1,FALSE))</f>
        <v>4.5925000000000002</v>
      </c>
      <c r="C961" s="15">
        <f>INDEX(Data!A959:X4552,1,MATCH('Curve Analysis'!C$3, Data!A$1:X$1,FALSE))</f>
        <v>3.38</v>
      </c>
      <c r="D961">
        <f t="shared" si="14"/>
        <v>1.2125000000000004</v>
      </c>
    </row>
    <row r="962" spans="1:4" x14ac:dyDescent="0.25">
      <c r="A962" s="2">
        <f>Data!A960:A4172</f>
        <v>38417</v>
      </c>
      <c r="B962" s="20">
        <f>INDEX(Data!A960:X4553,1,MATCH('Curve Analysis'!B$3, Data!A$1:X$1,FALSE))</f>
        <v>4.5119999999999996</v>
      </c>
      <c r="C962" s="15">
        <f>INDEX(Data!A960:X4553,1,MATCH('Curve Analysis'!C$3, Data!A$1:X$1,FALSE))</f>
        <v>3.31</v>
      </c>
      <c r="D962">
        <f t="shared" si="14"/>
        <v>1.2019999999999995</v>
      </c>
    </row>
    <row r="963" spans="1:4" x14ac:dyDescent="0.25">
      <c r="A963" s="2">
        <f>Data!A961:A4173</f>
        <v>38410</v>
      </c>
      <c r="B963" s="20">
        <f>INDEX(Data!A961:X4554,1,MATCH('Curve Analysis'!B$3, Data!A$1:X$1,FALSE))</f>
        <v>4.45</v>
      </c>
      <c r="C963" s="15">
        <f>INDEX(Data!A961:X4554,1,MATCH('Curve Analysis'!C$3, Data!A$1:X$1,FALSE))</f>
        <v>3.2440000000000002</v>
      </c>
      <c r="D963">
        <f t="shared" si="14"/>
        <v>1.206</v>
      </c>
    </row>
    <row r="964" spans="1:4" x14ac:dyDescent="0.25">
      <c r="A964" s="2">
        <f>Data!A962:A4174</f>
        <v>38403</v>
      </c>
      <c r="B964" s="20">
        <f>INDEX(Data!A962:X4555,1,MATCH('Curve Analysis'!B$3, Data!A$1:X$1,FALSE))</f>
        <v>4.3659999999999997</v>
      </c>
      <c r="C964" s="15">
        <f>INDEX(Data!A962:X4555,1,MATCH('Curve Analysis'!C$3, Data!A$1:X$1,FALSE))</f>
        <v>3.1960000000000002</v>
      </c>
      <c r="D964">
        <f t="shared" si="14"/>
        <v>1.1699999999999995</v>
      </c>
    </row>
    <row r="965" spans="1:4" x14ac:dyDescent="0.25">
      <c r="A965" s="2">
        <f>Data!A963:A4175</f>
        <v>38396</v>
      </c>
      <c r="B965" s="20">
        <f>INDEX(Data!A963:X4556,1,MATCH('Curve Analysis'!B$3, Data!A$1:X$1,FALSE))</f>
        <v>4.28</v>
      </c>
      <c r="C965" s="15">
        <f>INDEX(Data!A963:X4556,1,MATCH('Curve Analysis'!C$3, Data!A$1:X$1,FALSE))</f>
        <v>3.13</v>
      </c>
      <c r="D965">
        <f t="shared" ref="D965:D1028" si="15">B965-C965</f>
        <v>1.1500000000000004</v>
      </c>
    </row>
    <row r="966" spans="1:4" x14ac:dyDescent="0.25">
      <c r="A966" s="2">
        <f>Data!A964:A4176</f>
        <v>38389</v>
      </c>
      <c r="B966" s="20">
        <f>INDEX(Data!A964:X4557,1,MATCH('Curve Analysis'!B$3, Data!A$1:X$1,FALSE))</f>
        <v>4.16</v>
      </c>
      <c r="C966" s="15">
        <f>INDEX(Data!A964:X4557,1,MATCH('Curve Analysis'!C$3, Data!A$1:X$1,FALSE))</f>
        <v>3.0459999999999998</v>
      </c>
      <c r="D966">
        <f t="shared" si="15"/>
        <v>1.1140000000000003</v>
      </c>
    </row>
    <row r="967" spans="1:4" x14ac:dyDescent="0.25">
      <c r="A967" s="2">
        <f>Data!A965:A4177</f>
        <v>38382</v>
      </c>
      <c r="B967" s="20">
        <f>INDEX(Data!A965:X4558,1,MATCH('Curve Analysis'!B$3, Data!A$1:X$1,FALSE))</f>
        <v>4.0579999999999998</v>
      </c>
      <c r="C967" s="15">
        <f>INDEX(Data!A965:X4558,1,MATCH('Curve Analysis'!C$3, Data!A$1:X$1,FALSE))</f>
        <v>2.964</v>
      </c>
      <c r="D967">
        <f t="shared" si="15"/>
        <v>1.0939999999999999</v>
      </c>
    </row>
    <row r="968" spans="1:4" x14ac:dyDescent="0.25">
      <c r="A968" s="2">
        <f>Data!A966:A4178</f>
        <v>38375</v>
      </c>
      <c r="B968" s="20">
        <f>INDEX(Data!A966:X4559,1,MATCH('Curve Analysis'!B$3, Data!A$1:X$1,FALSE))</f>
        <v>4.1420000000000003</v>
      </c>
      <c r="C968" s="15">
        <f>INDEX(Data!A966:X4559,1,MATCH('Curve Analysis'!C$3, Data!A$1:X$1,FALSE))</f>
        <v>2.95</v>
      </c>
      <c r="D968">
        <f t="shared" si="15"/>
        <v>1.1920000000000002</v>
      </c>
    </row>
    <row r="969" spans="1:4" x14ac:dyDescent="0.25">
      <c r="A969" s="2">
        <f>Data!A967:A4179</f>
        <v>38368</v>
      </c>
      <c r="B969" s="20">
        <f>INDEX(Data!A967:X4560,1,MATCH('Curve Analysis'!B$3, Data!A$1:X$1,FALSE))</f>
        <v>4.1859999999999999</v>
      </c>
      <c r="C969" s="15">
        <f>INDEX(Data!A967:X4560,1,MATCH('Curve Analysis'!C$3, Data!A$1:X$1,FALSE))</f>
        <v>2.8879999999999999</v>
      </c>
      <c r="D969">
        <f t="shared" si="15"/>
        <v>1.298</v>
      </c>
    </row>
    <row r="970" spans="1:4" x14ac:dyDescent="0.25">
      <c r="A970" s="2">
        <f>Data!A968:A4180</f>
        <v>38361</v>
      </c>
      <c r="B970" s="20">
        <f>INDEX(Data!A968:X4561,1,MATCH('Curve Analysis'!B$3, Data!A$1:X$1,FALSE))</f>
        <v>4.1849999999999996</v>
      </c>
      <c r="C970" s="15">
        <f>INDEX(Data!A968:X4561,1,MATCH('Curve Analysis'!C$3, Data!A$1:X$1,FALSE))</f>
        <v>2.8650000000000002</v>
      </c>
      <c r="D970">
        <f t="shared" si="15"/>
        <v>1.3199999999999994</v>
      </c>
    </row>
    <row r="971" spans="1:4" x14ac:dyDescent="0.25">
      <c r="A971" s="2">
        <f>Data!A969:A4181</f>
        <v>38354</v>
      </c>
      <c r="B971" s="20">
        <f>INDEX(Data!A969:X4562,1,MATCH('Curve Analysis'!B$3, Data!A$1:X$1,FALSE))</f>
        <v>4.2460000000000004</v>
      </c>
      <c r="C971" s="15">
        <f>INDEX(Data!A969:X4562,1,MATCH('Curve Analysis'!C$3, Data!A$1:X$1,FALSE))</f>
        <v>2.8540000000000001</v>
      </c>
      <c r="D971">
        <f t="shared" si="15"/>
        <v>1.3920000000000003</v>
      </c>
    </row>
    <row r="972" spans="1:4" x14ac:dyDescent="0.25">
      <c r="A972" s="2">
        <f>Data!A970:A4182</f>
        <v>38347</v>
      </c>
      <c r="B972" s="20">
        <f>INDEX(Data!A970:X4563,1,MATCH('Curve Analysis'!B$3, Data!A$1:X$1,FALSE))</f>
        <v>4.2779999999999996</v>
      </c>
      <c r="C972" s="15">
        <f>INDEX(Data!A970:X4563,1,MATCH('Curve Analysis'!C$3, Data!A$1:X$1,FALSE))</f>
        <v>2.8159999999999998</v>
      </c>
      <c r="D972">
        <f t="shared" si="15"/>
        <v>1.4619999999999997</v>
      </c>
    </row>
    <row r="973" spans="1:4" x14ac:dyDescent="0.25">
      <c r="A973" s="2">
        <f>Data!A971:A4183</f>
        <v>38340</v>
      </c>
      <c r="B973" s="20">
        <f>INDEX(Data!A971:X4564,1,MATCH('Curve Analysis'!B$3, Data!A$1:X$1,FALSE))</f>
        <v>4.29</v>
      </c>
      <c r="C973" s="15">
        <f>INDEX(Data!A971:X4564,1,MATCH('Curve Analysis'!C$3, Data!A$1:X$1,FALSE))</f>
        <v>2.766</v>
      </c>
      <c r="D973">
        <f t="shared" si="15"/>
        <v>1.524</v>
      </c>
    </row>
    <row r="974" spans="1:4" x14ac:dyDescent="0.25">
      <c r="A974" s="2">
        <f>Data!A972:A4184</f>
        <v>38333</v>
      </c>
      <c r="B974" s="20">
        <f>INDEX(Data!A972:X4565,1,MATCH('Curve Analysis'!B$3, Data!A$1:X$1,FALSE))</f>
        <v>4.2074999999999996</v>
      </c>
      <c r="C974" s="15">
        <f>INDEX(Data!A972:X4565,1,MATCH('Curve Analysis'!C$3, Data!A$1:X$1,FALSE))</f>
        <v>2.7124999999999999</v>
      </c>
      <c r="D974">
        <f t="shared" si="15"/>
        <v>1.4949999999999997</v>
      </c>
    </row>
    <row r="975" spans="1:4" x14ac:dyDescent="0.25">
      <c r="A975" s="2">
        <f>Data!A973:A4185</f>
        <v>38326</v>
      </c>
      <c r="B975" s="20">
        <f>INDEX(Data!A973:X4566,1,MATCH('Curve Analysis'!B$3, Data!A$1:X$1,FALSE))</f>
        <v>4.1580000000000004</v>
      </c>
      <c r="C975" s="15">
        <f>INDEX(Data!A973:X4566,1,MATCH('Curve Analysis'!C$3, Data!A$1:X$1,FALSE))</f>
        <v>2.6560000000000001</v>
      </c>
      <c r="D975">
        <f t="shared" si="15"/>
        <v>1.5020000000000002</v>
      </c>
    </row>
    <row r="976" spans="1:4" x14ac:dyDescent="0.25">
      <c r="A976" s="2">
        <f>Data!A974:A4186</f>
        <v>38319</v>
      </c>
      <c r="B976" s="20">
        <f>INDEX(Data!A974:X4567,1,MATCH('Curve Analysis'!B$3, Data!A$1:X$1,FALSE))</f>
        <v>4.1920000000000002</v>
      </c>
      <c r="C976" s="15">
        <f>INDEX(Data!A974:X4567,1,MATCH('Curve Analysis'!C$3, Data!A$1:X$1,FALSE))</f>
        <v>2.5979999999999999</v>
      </c>
      <c r="D976">
        <f t="shared" si="15"/>
        <v>1.5940000000000003</v>
      </c>
    </row>
    <row r="977" spans="1:4" x14ac:dyDescent="0.25">
      <c r="A977" s="2">
        <f>Data!A975:A4187</f>
        <v>38312</v>
      </c>
      <c r="B977" s="20">
        <f>INDEX(Data!A975:X4568,1,MATCH('Curve Analysis'!B$3, Data!A$1:X$1,FALSE))</f>
        <v>4.3499999999999996</v>
      </c>
      <c r="C977" s="15">
        <f>INDEX(Data!A975:X4568,1,MATCH('Curve Analysis'!C$3, Data!A$1:X$1,FALSE))</f>
        <v>2.6179999999999999</v>
      </c>
      <c r="D977">
        <f t="shared" si="15"/>
        <v>1.7319999999999998</v>
      </c>
    </row>
    <row r="978" spans="1:4" x14ac:dyDescent="0.25">
      <c r="A978" s="2">
        <f>Data!A976:A4188</f>
        <v>38305</v>
      </c>
      <c r="B978" s="20">
        <f>INDEX(Data!A976:X4569,1,MATCH('Curve Analysis'!B$3, Data!A$1:X$1,FALSE))</f>
        <v>4.2024999999999997</v>
      </c>
      <c r="C978" s="15">
        <f>INDEX(Data!A976:X4569,1,MATCH('Curve Analysis'!C$3, Data!A$1:X$1,FALSE))</f>
        <v>2.6025</v>
      </c>
      <c r="D978">
        <f t="shared" si="15"/>
        <v>1.5999999999999996</v>
      </c>
    </row>
    <row r="979" spans="1:4" x14ac:dyDescent="0.25">
      <c r="A979" s="2">
        <f>Data!A977:A4189</f>
        <v>38298</v>
      </c>
      <c r="B979" s="20">
        <f>INDEX(Data!A977:X4570,1,MATCH('Curve Analysis'!B$3, Data!A$1:X$1,FALSE))</f>
        <v>4.1740000000000004</v>
      </c>
      <c r="C979" s="15">
        <f>INDEX(Data!A977:X4570,1,MATCH('Curve Analysis'!C$3, Data!A$1:X$1,FALSE))</f>
        <v>2.528</v>
      </c>
      <c r="D979">
        <f t="shared" si="15"/>
        <v>1.6460000000000004</v>
      </c>
    </row>
    <row r="980" spans="1:4" x14ac:dyDescent="0.25">
      <c r="A980" s="2">
        <f>Data!A978:A4190</f>
        <v>38291</v>
      </c>
      <c r="B980" s="20">
        <f>INDEX(Data!A978:X4571,1,MATCH('Curve Analysis'!B$3, Data!A$1:X$1,FALSE))</f>
        <v>4.2225000000000001</v>
      </c>
      <c r="C980" s="15">
        <f>INDEX(Data!A978:X4571,1,MATCH('Curve Analysis'!C$3, Data!A$1:X$1,FALSE))</f>
        <v>2.4725000000000001</v>
      </c>
      <c r="D980">
        <f t="shared" si="15"/>
        <v>1.75</v>
      </c>
    </row>
    <row r="981" spans="1:4" x14ac:dyDescent="0.25">
      <c r="A981" s="2">
        <f>Data!A979:A4191</f>
        <v>38284</v>
      </c>
      <c r="B981" s="20">
        <f>INDEX(Data!A979:X4572,1,MATCH('Curve Analysis'!B$3, Data!A$1:X$1,FALSE))</f>
        <v>4.1219999999999999</v>
      </c>
      <c r="C981" s="15">
        <f>INDEX(Data!A979:X4572,1,MATCH('Curve Analysis'!C$3, Data!A$1:X$1,FALSE))</f>
        <v>2.3540000000000001</v>
      </c>
      <c r="D981">
        <f t="shared" si="15"/>
        <v>1.7679999999999998</v>
      </c>
    </row>
    <row r="982" spans="1:4" x14ac:dyDescent="0.25">
      <c r="A982" s="2">
        <f>Data!A980:A4192</f>
        <v>38277</v>
      </c>
      <c r="B982" s="20">
        <f>INDEX(Data!A980:X4573,1,MATCH('Curve Analysis'!B$3, Data!A$1:X$1,FALSE))</f>
        <v>4.05</v>
      </c>
      <c r="C982" s="15">
        <f>INDEX(Data!A980:X4573,1,MATCH('Curve Analysis'!C$3, Data!A$1:X$1,FALSE))</f>
        <v>2.27</v>
      </c>
      <c r="D982">
        <f t="shared" si="15"/>
        <v>1.7799999999999998</v>
      </c>
    </row>
    <row r="983" spans="1:4" x14ac:dyDescent="0.25">
      <c r="A983" s="2">
        <f>Data!A981:A4193</f>
        <v>38270</v>
      </c>
      <c r="B983" s="20">
        <f>INDEX(Data!A981:X4574,1,MATCH('Curve Analysis'!B$3, Data!A$1:X$1,FALSE))</f>
        <v>4.032</v>
      </c>
      <c r="C983" s="15">
        <f>INDEX(Data!A981:X4574,1,MATCH('Curve Analysis'!C$3, Data!A$1:X$1,FALSE))</f>
        <v>2.218</v>
      </c>
      <c r="D983">
        <f t="shared" si="15"/>
        <v>1.8140000000000001</v>
      </c>
    </row>
    <row r="984" spans="1:4" x14ac:dyDescent="0.25">
      <c r="A984" s="2">
        <f>Data!A982:A4194</f>
        <v>38263</v>
      </c>
      <c r="B984" s="20">
        <f>INDEX(Data!A982:X4575,1,MATCH('Curve Analysis'!B$3, Data!A$1:X$1,FALSE))</f>
        <v>4.0774999999999997</v>
      </c>
      <c r="C984" s="15">
        <f>INDEX(Data!A982:X4575,1,MATCH('Curve Analysis'!C$3, Data!A$1:X$1,FALSE))</f>
        <v>2.1749999999999998</v>
      </c>
      <c r="D984">
        <f t="shared" si="15"/>
        <v>1.9024999999999999</v>
      </c>
    </row>
    <row r="985" spans="1:4" x14ac:dyDescent="0.25">
      <c r="A985" s="2">
        <f>Data!A983:A4195</f>
        <v>38256</v>
      </c>
      <c r="B985" s="20">
        <f>INDEX(Data!A983:X4576,1,MATCH('Curve Analysis'!B$3, Data!A$1:X$1,FALSE))</f>
        <v>4.202</v>
      </c>
      <c r="C985" s="15">
        <f>INDEX(Data!A983:X4576,1,MATCH('Curve Analysis'!C$3, Data!A$1:X$1,FALSE))</f>
        <v>2.242</v>
      </c>
      <c r="D985">
        <f t="shared" si="15"/>
        <v>1.96</v>
      </c>
    </row>
    <row r="986" spans="1:4" x14ac:dyDescent="0.25">
      <c r="A986" s="2">
        <f>Data!A984:A4196</f>
        <v>38249</v>
      </c>
      <c r="B986" s="20">
        <f>INDEX(Data!A984:X4577,1,MATCH('Curve Analysis'!B$3, Data!A$1:X$1,FALSE))</f>
        <v>4.0960000000000001</v>
      </c>
      <c r="C986" s="15">
        <f>INDEX(Data!A984:X4577,1,MATCH('Curve Analysis'!C$3, Data!A$1:X$1,FALSE))</f>
        <v>2.2000000000000002</v>
      </c>
      <c r="D986">
        <f t="shared" si="15"/>
        <v>1.8959999999999999</v>
      </c>
    </row>
    <row r="987" spans="1:4" x14ac:dyDescent="0.25">
      <c r="A987" s="2">
        <f>Data!A985:A4197</f>
        <v>38242</v>
      </c>
      <c r="B987" s="20">
        <f>INDEX(Data!A985:X4578,1,MATCH('Curve Analysis'!B$3, Data!A$1:X$1,FALSE))</f>
        <v>4.0359999999999996</v>
      </c>
      <c r="C987" s="15">
        <f>INDEX(Data!A985:X4578,1,MATCH('Curve Analysis'!C$3, Data!A$1:X$1,FALSE))</f>
        <v>2.14</v>
      </c>
      <c r="D987">
        <f t="shared" si="15"/>
        <v>1.8959999999999995</v>
      </c>
    </row>
    <row r="988" spans="1:4" x14ac:dyDescent="0.25">
      <c r="A988" s="2">
        <f>Data!A986:A4198</f>
        <v>38235</v>
      </c>
      <c r="B988" s="20">
        <f>INDEX(Data!A986:X4579,1,MATCH('Curve Analysis'!B$3, Data!A$1:X$1,FALSE))</f>
        <v>4.1420000000000003</v>
      </c>
      <c r="C988" s="15">
        <f>INDEX(Data!A986:X4579,1,MATCH('Curve Analysis'!C$3, Data!A$1:X$1,FALSE))</f>
        <v>2.0880000000000001</v>
      </c>
      <c r="D988">
        <f t="shared" si="15"/>
        <v>2.0540000000000003</v>
      </c>
    </row>
    <row r="989" spans="1:4" x14ac:dyDescent="0.25">
      <c r="A989" s="2">
        <f>Data!A987:A4199</f>
        <v>38228</v>
      </c>
      <c r="B989" s="20">
        <f>INDEX(Data!A987:X4580,1,MATCH('Curve Analysis'!B$3, Data!A$1:X$1,FALSE))</f>
        <v>4.2125000000000004</v>
      </c>
      <c r="C989" s="15">
        <f>INDEX(Data!A987:X4580,1,MATCH('Curve Analysis'!C$3, Data!A$1:X$1,FALSE))</f>
        <v>2.0975000000000001</v>
      </c>
      <c r="D989">
        <f t="shared" si="15"/>
        <v>2.1150000000000002</v>
      </c>
    </row>
    <row r="990" spans="1:4" x14ac:dyDescent="0.25">
      <c r="A990" s="2">
        <f>Data!A988:A4200</f>
        <v>38221</v>
      </c>
      <c r="B990" s="20">
        <f>INDEX(Data!A988:X4581,1,MATCH('Curve Analysis'!B$3, Data!A$1:X$1,FALSE))</f>
        <v>4.1900000000000004</v>
      </c>
      <c r="C990" s="15">
        <f>INDEX(Data!A988:X4581,1,MATCH('Curve Analysis'!C$3, Data!A$1:X$1,FALSE))</f>
        <v>2.032</v>
      </c>
      <c r="D990">
        <f t="shared" si="15"/>
        <v>2.1580000000000004</v>
      </c>
    </row>
    <row r="991" spans="1:4" x14ac:dyDescent="0.25">
      <c r="A991" s="2">
        <f>Data!A989:A4201</f>
        <v>38214</v>
      </c>
      <c r="B991" s="20">
        <f>INDEX(Data!A989:X4582,1,MATCH('Curve Analysis'!B$3, Data!A$1:X$1,FALSE))</f>
        <v>4.2539999999999996</v>
      </c>
      <c r="C991" s="15">
        <f>INDEX(Data!A989:X4582,1,MATCH('Curve Analysis'!C$3, Data!A$1:X$1,FALSE))</f>
        <v>2.028</v>
      </c>
      <c r="D991">
        <f t="shared" si="15"/>
        <v>2.2259999999999995</v>
      </c>
    </row>
    <row r="992" spans="1:4" x14ac:dyDescent="0.25">
      <c r="A992" s="2">
        <f>Data!A990:A4202</f>
        <v>38207</v>
      </c>
      <c r="B992" s="20">
        <f>INDEX(Data!A990:X4583,1,MATCH('Curve Analysis'!B$3, Data!A$1:X$1,FALSE))</f>
        <v>4.2320000000000002</v>
      </c>
      <c r="C992" s="15">
        <f>INDEX(Data!A990:X4583,1,MATCH('Curve Analysis'!C$3, Data!A$1:X$1,FALSE))</f>
        <v>1.98</v>
      </c>
      <c r="D992">
        <f t="shared" si="15"/>
        <v>2.2520000000000002</v>
      </c>
    </row>
    <row r="993" spans="1:4" x14ac:dyDescent="0.25">
      <c r="A993" s="2">
        <f>Data!A991:A4203</f>
        <v>38200</v>
      </c>
      <c r="B993" s="20">
        <f>INDEX(Data!A991:X4584,1,MATCH('Curve Analysis'!B$3, Data!A$1:X$1,FALSE))</f>
        <v>4.2779999999999996</v>
      </c>
      <c r="C993" s="15">
        <f>INDEX(Data!A991:X4584,1,MATCH('Curve Analysis'!C$3, Data!A$1:X$1,FALSE))</f>
        <v>1.988</v>
      </c>
      <c r="D993">
        <f t="shared" si="15"/>
        <v>2.2899999999999996</v>
      </c>
    </row>
    <row r="994" spans="1:4" x14ac:dyDescent="0.25">
      <c r="A994" s="2">
        <f>Data!A992:A4204</f>
        <v>38193</v>
      </c>
      <c r="B994" s="20">
        <f>INDEX(Data!A992:X4585,1,MATCH('Curve Analysis'!B$3, Data!A$1:X$1,FALSE))</f>
        <v>4.41</v>
      </c>
      <c r="C994" s="15">
        <f>INDEX(Data!A992:X4585,1,MATCH('Curve Analysis'!C$3, Data!A$1:X$1,FALSE))</f>
        <v>2.0680000000000001</v>
      </c>
      <c r="D994">
        <f t="shared" si="15"/>
        <v>2.3420000000000001</v>
      </c>
    </row>
    <row r="995" spans="1:4" x14ac:dyDescent="0.25">
      <c r="A995" s="2">
        <f>Data!A993:A4205</f>
        <v>38186</v>
      </c>
      <c r="B995" s="20">
        <f>INDEX(Data!A993:X4586,1,MATCH('Curve Analysis'!B$3, Data!A$1:X$1,FALSE))</f>
        <v>4.5640000000000001</v>
      </c>
      <c r="C995" s="15">
        <f>INDEX(Data!A993:X4586,1,MATCH('Curve Analysis'!C$3, Data!A$1:X$1,FALSE))</f>
        <v>2.1640000000000001</v>
      </c>
      <c r="D995">
        <f t="shared" si="15"/>
        <v>2.4</v>
      </c>
    </row>
    <row r="996" spans="1:4" x14ac:dyDescent="0.25">
      <c r="A996" s="2">
        <f>Data!A994:A4206</f>
        <v>38179</v>
      </c>
      <c r="B996" s="20">
        <f>INDEX(Data!A994:X4587,1,MATCH('Curve Analysis'!B$3, Data!A$1:X$1,FALSE))</f>
        <v>4.4560000000000004</v>
      </c>
      <c r="C996" s="15">
        <f>INDEX(Data!A994:X4587,1,MATCH('Curve Analysis'!C$3, Data!A$1:X$1,FALSE))</f>
        <v>2.1219999999999999</v>
      </c>
      <c r="D996">
        <f t="shared" si="15"/>
        <v>2.3340000000000005</v>
      </c>
    </row>
    <row r="997" spans="1:4" x14ac:dyDescent="0.25">
      <c r="A997" s="2">
        <f>Data!A995:A4207</f>
        <v>38172</v>
      </c>
      <c r="B997" s="20">
        <f>INDEX(Data!A995:X4588,1,MATCH('Curve Analysis'!B$3, Data!A$1:X$1,FALSE))</f>
        <v>4.468</v>
      </c>
      <c r="C997" s="15">
        <f>INDEX(Data!A995:X4588,1,MATCH('Curve Analysis'!C$3, Data!A$1:X$1,FALSE))</f>
        <v>2.0680000000000001</v>
      </c>
      <c r="D997">
        <f t="shared" si="15"/>
        <v>2.4</v>
      </c>
    </row>
    <row r="998" spans="1:4" x14ac:dyDescent="0.25">
      <c r="A998" s="2">
        <f>Data!A996:A4208</f>
        <v>38165</v>
      </c>
      <c r="B998" s="20">
        <f>INDEX(Data!A996:X4589,1,MATCH('Curve Analysis'!B$3, Data!A$1:X$1,FALSE))</f>
        <v>4.4924999999999997</v>
      </c>
      <c r="C998" s="15">
        <f>INDEX(Data!A996:X4589,1,MATCH('Curve Analysis'!C$3, Data!A$1:X$1,FALSE))</f>
        <v>2.0350000000000001</v>
      </c>
      <c r="D998">
        <f t="shared" si="15"/>
        <v>2.4574999999999996</v>
      </c>
    </row>
    <row r="999" spans="1:4" x14ac:dyDescent="0.25">
      <c r="A999" s="2">
        <f>Data!A997:A4209</f>
        <v>38158</v>
      </c>
      <c r="B999" s="20">
        <f>INDEX(Data!A997:X4590,1,MATCH('Curve Analysis'!B$3, Data!A$1:X$1,FALSE))</f>
        <v>4.6260000000000003</v>
      </c>
      <c r="C999" s="15">
        <f>INDEX(Data!A997:X4590,1,MATCH('Curve Analysis'!C$3, Data!A$1:X$1,FALSE))</f>
        <v>2.1360000000000001</v>
      </c>
      <c r="D999">
        <f t="shared" si="15"/>
        <v>2.4900000000000002</v>
      </c>
    </row>
    <row r="1000" spans="1:4" x14ac:dyDescent="0.25">
      <c r="A1000" s="2">
        <f>Data!A998:A4210</f>
        <v>38151</v>
      </c>
      <c r="B1000" s="20">
        <f>INDEX(Data!A998:X4591,1,MATCH('Curve Analysis'!B$3, Data!A$1:X$1,FALSE))</f>
        <v>4.6900000000000004</v>
      </c>
      <c r="C1000" s="15">
        <f>INDEX(Data!A998:X4591,1,MATCH('Curve Analysis'!C$3, Data!A$1:X$1,FALSE))</f>
        <v>2.1560000000000001</v>
      </c>
      <c r="D1000">
        <f t="shared" si="15"/>
        <v>2.5340000000000003</v>
      </c>
    </row>
    <row r="1001" spans="1:4" x14ac:dyDescent="0.25">
      <c r="A1001" s="2">
        <f>Data!A999:A4211</f>
        <v>38144</v>
      </c>
      <c r="B1001" s="20">
        <f>INDEX(Data!A999:X4592,1,MATCH('Curve Analysis'!B$3, Data!A$1:X$1,FALSE))</f>
        <v>4.75</v>
      </c>
      <c r="C1001" s="15">
        <f>INDEX(Data!A999:X4592,1,MATCH('Curve Analysis'!C$3, Data!A$1:X$1,FALSE))</f>
        <v>2.2200000000000002</v>
      </c>
      <c r="D1001">
        <f t="shared" si="15"/>
        <v>2.5299999999999998</v>
      </c>
    </row>
    <row r="1002" spans="1:4" x14ac:dyDescent="0.25">
      <c r="A1002" s="2">
        <f>Data!A1000:A4212</f>
        <v>38137</v>
      </c>
      <c r="B1002" s="20">
        <f>INDEX(Data!A1000:X4593,1,MATCH('Curve Analysis'!B$3, Data!A$1:X$1,FALSE))</f>
        <v>4.7975000000000003</v>
      </c>
      <c r="C1002" s="15">
        <f>INDEX(Data!A1000:X4593,1,MATCH('Curve Analysis'!C$3, Data!A$1:X$1,FALSE))</f>
        <v>2.0649999999999999</v>
      </c>
      <c r="D1002">
        <f t="shared" si="15"/>
        <v>2.7325000000000004</v>
      </c>
    </row>
    <row r="1003" spans="1:4" x14ac:dyDescent="0.25">
      <c r="A1003" s="2">
        <f>Data!A1001:A4213</f>
        <v>38130</v>
      </c>
      <c r="B1003" s="20">
        <f>INDEX(Data!A1001:X4594,1,MATCH('Curve Analysis'!B$3, Data!A$1:X$1,FALSE))</f>
        <v>4.7350000000000003</v>
      </c>
      <c r="C1003" s="15">
        <f>INDEX(Data!A1001:X4594,1,MATCH('Curve Analysis'!C$3, Data!A$1:X$1,FALSE))</f>
        <v>1.9225000000000001</v>
      </c>
      <c r="D1003">
        <f t="shared" si="15"/>
        <v>2.8125</v>
      </c>
    </row>
    <row r="1004" spans="1:4" x14ac:dyDescent="0.25">
      <c r="A1004" s="2">
        <f>Data!A1002:A4214</f>
        <v>38123</v>
      </c>
      <c r="B1004" s="20">
        <f>INDEX(Data!A1002:X4595,1,MATCH('Curve Analysis'!B$3, Data!A$1:X$1,FALSE))</f>
        <v>4.6820000000000004</v>
      </c>
      <c r="C1004" s="15">
        <f>INDEX(Data!A1002:X4595,1,MATCH('Curve Analysis'!C$3, Data!A$1:X$1,FALSE))</f>
        <v>1.8220000000000001</v>
      </c>
      <c r="D1004">
        <f t="shared" si="15"/>
        <v>2.8600000000000003</v>
      </c>
    </row>
    <row r="1005" spans="1:4" x14ac:dyDescent="0.25">
      <c r="A1005" s="2">
        <f>Data!A1003:A4215</f>
        <v>38116</v>
      </c>
      <c r="B1005" s="20">
        <f>INDEX(Data!A1003:X4596,1,MATCH('Curve Analysis'!B$3, Data!A$1:X$1,FALSE))</f>
        <v>4.742</v>
      </c>
      <c r="C1005" s="15">
        <f>INDEX(Data!A1003:X4596,1,MATCH('Curve Analysis'!C$3, Data!A$1:X$1,FALSE))</f>
        <v>1.8260000000000001</v>
      </c>
      <c r="D1005">
        <f t="shared" si="15"/>
        <v>2.9159999999999999</v>
      </c>
    </row>
    <row r="1006" spans="1:4" x14ac:dyDescent="0.25">
      <c r="A1006" s="2">
        <f>Data!A1004:A4216</f>
        <v>38109</v>
      </c>
      <c r="B1006" s="20">
        <f>INDEX(Data!A1004:X4597,1,MATCH('Curve Analysis'!B$3, Data!A$1:X$1,FALSE))</f>
        <v>4.8140000000000001</v>
      </c>
      <c r="C1006" s="15">
        <f>INDEX(Data!A1004:X4597,1,MATCH('Curve Analysis'!C$3, Data!A$1:X$1,FALSE))</f>
        <v>1.8280000000000001</v>
      </c>
      <c r="D1006">
        <f t="shared" si="15"/>
        <v>2.9859999999999998</v>
      </c>
    </row>
    <row r="1007" spans="1:4" x14ac:dyDescent="0.25">
      <c r="A1007" s="2">
        <f>Data!A1005:A4217</f>
        <v>38102</v>
      </c>
      <c r="B1007" s="20">
        <f>INDEX(Data!A1005:X4598,1,MATCH('Curve Analysis'!B$3, Data!A$1:X$1,FALSE))</f>
        <v>4.6239999999999997</v>
      </c>
      <c r="C1007" s="15">
        <f>INDEX(Data!A1005:X4598,1,MATCH('Curve Analysis'!C$3, Data!A$1:X$1,FALSE))</f>
        <v>1.6339999999999999</v>
      </c>
      <c r="D1007">
        <f t="shared" si="15"/>
        <v>2.9899999999999998</v>
      </c>
    </row>
    <row r="1008" spans="1:4" x14ac:dyDescent="0.25">
      <c r="A1008" s="2">
        <f>Data!A1006:A4218</f>
        <v>38095</v>
      </c>
      <c r="B1008" s="20">
        <f>INDEX(Data!A1006:X4599,1,MATCH('Curve Analysis'!B$3, Data!A$1:X$1,FALSE))</f>
        <v>4.4939999999999998</v>
      </c>
      <c r="C1008" s="15">
        <f>INDEX(Data!A1006:X4599,1,MATCH('Curve Analysis'!C$3, Data!A$1:X$1,FALSE))</f>
        <v>1.548</v>
      </c>
      <c r="D1008">
        <f t="shared" si="15"/>
        <v>2.9459999999999997</v>
      </c>
    </row>
    <row r="1009" spans="1:4" x14ac:dyDescent="0.25">
      <c r="A1009" s="2">
        <f>Data!A1007:A4219</f>
        <v>38088</v>
      </c>
      <c r="B1009" s="20">
        <f>INDEX(Data!A1007:X4600,1,MATCH('Curve Analysis'!B$3, Data!A$1:X$1,FALSE))</f>
        <v>4.43</v>
      </c>
      <c r="C1009" s="15">
        <f>INDEX(Data!A1007:X4600,1,MATCH('Curve Analysis'!C$3, Data!A$1:X$1,FALSE))</f>
        <v>1.498</v>
      </c>
      <c r="D1009">
        <f t="shared" si="15"/>
        <v>2.9319999999999995</v>
      </c>
    </row>
    <row r="1010" spans="1:4" x14ac:dyDescent="0.25">
      <c r="A1010" s="2">
        <f>Data!A1008:A4220</f>
        <v>38081</v>
      </c>
      <c r="B1010" s="20">
        <f>INDEX(Data!A1008:X4601,1,MATCH('Curve Analysis'!B$3, Data!A$1:X$1,FALSE))</f>
        <v>4.3579999999999997</v>
      </c>
      <c r="C1010" s="15">
        <f>INDEX(Data!A1008:X4601,1,MATCH('Curve Analysis'!C$3, Data!A$1:X$1,FALSE))</f>
        <v>1.4139999999999999</v>
      </c>
      <c r="D1010">
        <f t="shared" si="15"/>
        <v>2.944</v>
      </c>
    </row>
    <row r="1011" spans="1:4" x14ac:dyDescent="0.25">
      <c r="A1011" s="2">
        <f>Data!A1009:A4221</f>
        <v>38074</v>
      </c>
      <c r="B1011" s="20">
        <f>INDEX(Data!A1009:X4602,1,MATCH('Curve Analysis'!B$3, Data!A$1:X$1,FALSE))</f>
        <v>4.2074999999999996</v>
      </c>
      <c r="C1011" s="15">
        <f>INDEX(Data!A1009:X4602,1,MATCH('Curve Analysis'!C$3, Data!A$1:X$1,FALSE))</f>
        <v>1.32</v>
      </c>
      <c r="D1011">
        <f t="shared" si="15"/>
        <v>2.8874999999999993</v>
      </c>
    </row>
    <row r="1012" spans="1:4" x14ac:dyDescent="0.25">
      <c r="A1012" s="2">
        <f>Data!A1010:A4222</f>
        <v>38067</v>
      </c>
      <c r="B1012" s="20">
        <f>INDEX(Data!A1010:X4603,1,MATCH('Curve Analysis'!B$3, Data!A$1:X$1,FALSE))</f>
        <v>3.948</v>
      </c>
      <c r="C1012" s="15">
        <f>INDEX(Data!A1010:X4603,1,MATCH('Curve Analysis'!C$3, Data!A$1:X$1,FALSE))</f>
        <v>1.23</v>
      </c>
      <c r="D1012">
        <f t="shared" si="15"/>
        <v>2.718</v>
      </c>
    </row>
    <row r="1013" spans="1:4" x14ac:dyDescent="0.25">
      <c r="A1013" s="2">
        <f>Data!A1011:A4223</f>
        <v>38060</v>
      </c>
      <c r="B1013" s="20">
        <f>INDEX(Data!A1011:X4604,1,MATCH('Curve Analysis'!B$3, Data!A$1:X$1,FALSE))</f>
        <v>3.76</v>
      </c>
      <c r="C1013" s="15">
        <f>INDEX(Data!A1011:X4604,1,MATCH('Curve Analysis'!C$3, Data!A$1:X$1,FALSE))</f>
        <v>1.1679999999999999</v>
      </c>
      <c r="D1013">
        <f t="shared" si="15"/>
        <v>2.5919999999999996</v>
      </c>
    </row>
    <row r="1014" spans="1:4" x14ac:dyDescent="0.25">
      <c r="A1014" s="2">
        <f>Data!A1012:A4224</f>
        <v>38053</v>
      </c>
      <c r="B1014" s="20">
        <f>INDEX(Data!A1012:X4605,1,MATCH('Curve Analysis'!B$3, Data!A$1:X$1,FALSE))</f>
        <v>3.75</v>
      </c>
      <c r="C1014" s="15">
        <f>INDEX(Data!A1012:X4605,1,MATCH('Curve Analysis'!C$3, Data!A$1:X$1,FALSE))</f>
        <v>1.1779999999999999</v>
      </c>
      <c r="D1014">
        <f t="shared" si="15"/>
        <v>2.5720000000000001</v>
      </c>
    </row>
    <row r="1015" spans="1:4" x14ac:dyDescent="0.25">
      <c r="A1015" s="2">
        <f>Data!A1013:A4225</f>
        <v>38046</v>
      </c>
      <c r="B1015" s="20">
        <f>INDEX(Data!A1013:X4606,1,MATCH('Curve Analysis'!B$3, Data!A$1:X$1,FALSE))</f>
        <v>3.754</v>
      </c>
      <c r="C1015" s="15">
        <f>INDEX(Data!A1013:X4606,1,MATCH('Curve Analysis'!C$3, Data!A$1:X$1,FALSE))</f>
        <v>1.1599999999999999</v>
      </c>
      <c r="D1015">
        <f t="shared" si="15"/>
        <v>2.5940000000000003</v>
      </c>
    </row>
    <row r="1016" spans="1:4" x14ac:dyDescent="0.25">
      <c r="A1016" s="2">
        <f>Data!A1014:A4226</f>
        <v>38039</v>
      </c>
      <c r="B1016" s="20">
        <f>INDEX(Data!A1014:X4607,1,MATCH('Curve Analysis'!B$3, Data!A$1:X$1,FALSE))</f>
        <v>4.0019999999999998</v>
      </c>
      <c r="C1016" s="15">
        <f>INDEX(Data!A1014:X4607,1,MATCH('Curve Analysis'!C$3, Data!A$1:X$1,FALSE))</f>
        <v>1.232</v>
      </c>
      <c r="D1016">
        <f t="shared" si="15"/>
        <v>2.7699999999999996</v>
      </c>
    </row>
    <row r="1017" spans="1:4" x14ac:dyDescent="0.25">
      <c r="A1017" s="2">
        <f>Data!A1015:A4227</f>
        <v>38032</v>
      </c>
      <c r="B1017" s="20">
        <f>INDEX(Data!A1015:X4608,1,MATCH('Curve Analysis'!B$3, Data!A$1:X$1,FALSE))</f>
        <v>4.03</v>
      </c>
      <c r="C1017" s="15">
        <f>INDEX(Data!A1015:X4608,1,MATCH('Curve Analysis'!C$3, Data!A$1:X$1,FALSE))</f>
        <v>1.224</v>
      </c>
      <c r="D1017">
        <f t="shared" si="15"/>
        <v>2.806</v>
      </c>
    </row>
    <row r="1018" spans="1:4" x14ac:dyDescent="0.25">
      <c r="A1018" s="2">
        <f>Data!A1016:A4228</f>
        <v>38025</v>
      </c>
      <c r="B1018" s="20">
        <f>INDEX(Data!A1016:X4609,1,MATCH('Curve Analysis'!B$3, Data!A$1:X$1,FALSE))</f>
        <v>4.0625</v>
      </c>
      <c r="C1018" s="15">
        <f>INDEX(Data!A1016:X4609,1,MATCH('Curve Analysis'!C$3, Data!A$1:X$1,FALSE))</f>
        <v>1.2324999999999999</v>
      </c>
      <c r="D1018">
        <f t="shared" si="15"/>
        <v>2.83</v>
      </c>
    </row>
    <row r="1019" spans="1:4" x14ac:dyDescent="0.25">
      <c r="A1019" s="2">
        <f>Data!A1017:A4229</f>
        <v>38018</v>
      </c>
      <c r="B1019" s="20">
        <f>INDEX(Data!A1017:X4610,1,MATCH('Curve Analysis'!B$3, Data!A$1:X$1,FALSE))</f>
        <v>4.0839999999999996</v>
      </c>
      <c r="C1019" s="15">
        <f>INDEX(Data!A1017:X4610,1,MATCH('Curve Analysis'!C$3, Data!A$1:X$1,FALSE))</f>
        <v>1.24</v>
      </c>
      <c r="D1019">
        <f t="shared" si="15"/>
        <v>2.8439999999999994</v>
      </c>
    </row>
    <row r="1020" spans="1:4" x14ac:dyDescent="0.25">
      <c r="A1020" s="2">
        <f>Data!A1018:A4230</f>
        <v>38011</v>
      </c>
      <c r="B1020" s="20">
        <f>INDEX(Data!A1018:X4611,1,MATCH('Curve Analysis'!B$3, Data!A$1:X$1,FALSE))</f>
        <v>4.1559999999999997</v>
      </c>
      <c r="C1020" s="15">
        <f>INDEX(Data!A1018:X4611,1,MATCH('Curve Analysis'!C$3, Data!A$1:X$1,FALSE))</f>
        <v>1.276</v>
      </c>
      <c r="D1020">
        <f t="shared" si="15"/>
        <v>2.88</v>
      </c>
    </row>
    <row r="1021" spans="1:4" x14ac:dyDescent="0.25">
      <c r="A1021" s="2">
        <f>Data!A1019:A4231</f>
        <v>38004</v>
      </c>
      <c r="B1021" s="20">
        <f>INDEX(Data!A1019:X4612,1,MATCH('Curve Analysis'!B$3, Data!A$1:X$1,FALSE))</f>
        <v>4.1740000000000004</v>
      </c>
      <c r="C1021" s="15">
        <f>INDEX(Data!A1019:X4612,1,MATCH('Curve Analysis'!C$3, Data!A$1:X$1,FALSE))</f>
        <v>1.254</v>
      </c>
      <c r="D1021">
        <f t="shared" si="15"/>
        <v>2.9200000000000004</v>
      </c>
    </row>
    <row r="1022" spans="1:4" x14ac:dyDescent="0.25">
      <c r="A1022" s="2">
        <f>Data!A1020:A4232</f>
        <v>37997</v>
      </c>
      <c r="B1022" s="20">
        <f>INDEX(Data!A1020:X4613,1,MATCH('Curve Analysis'!B$3, Data!A$1:X$1,FALSE))</f>
        <v>4.0525000000000002</v>
      </c>
      <c r="C1022" s="15">
        <f>INDEX(Data!A1020:X4613,1,MATCH('Curve Analysis'!C$3, Data!A$1:X$1,FALSE))</f>
        <v>1.2</v>
      </c>
      <c r="D1022">
        <f t="shared" si="15"/>
        <v>2.8525</v>
      </c>
    </row>
    <row r="1023" spans="1:4" x14ac:dyDescent="0.25">
      <c r="A1023" s="2">
        <f>Data!A1021:A4233</f>
        <v>37990</v>
      </c>
      <c r="B1023" s="20">
        <f>INDEX(Data!A1021:X4614,1,MATCH('Curve Analysis'!B$3, Data!A$1:X$1,FALSE))</f>
        <v>4.04</v>
      </c>
      <c r="C1023" s="15">
        <f>INDEX(Data!A1021:X4614,1,MATCH('Curve Analysis'!C$3, Data!A$1:X$1,FALSE))</f>
        <v>1.194</v>
      </c>
      <c r="D1023">
        <f t="shared" si="15"/>
        <v>2.8460000000000001</v>
      </c>
    </row>
    <row r="1024" spans="1:4" x14ac:dyDescent="0.25">
      <c r="A1024" s="2">
        <f>Data!A1022:A4234</f>
        <v>37983</v>
      </c>
      <c r="B1024" s="20">
        <f>INDEX(Data!A1022:X4615,1,MATCH('Curve Analysis'!B$3, Data!A$1:X$1,FALSE))</f>
        <v>4.2699999999999996</v>
      </c>
      <c r="C1024" s="15">
        <f>INDEX(Data!A1022:X4615,1,MATCH('Curve Analysis'!C$3, Data!A$1:X$1,FALSE))</f>
        <v>1.288</v>
      </c>
      <c r="D1024">
        <f t="shared" si="15"/>
        <v>2.9819999999999993</v>
      </c>
    </row>
    <row r="1025" spans="1:4" x14ac:dyDescent="0.25">
      <c r="A1025" s="2">
        <f>Data!A1023:A4235</f>
        <v>37976</v>
      </c>
      <c r="B1025" s="20">
        <f>INDEX(Data!A1023:X4616,1,MATCH('Curve Analysis'!B$3, Data!A$1:X$1,FALSE))</f>
        <v>4.2949999999999999</v>
      </c>
      <c r="C1025" s="15">
        <f>INDEX(Data!A1023:X4616,1,MATCH('Curve Analysis'!C$3, Data!A$1:X$1,FALSE))</f>
        <v>1.29</v>
      </c>
      <c r="D1025">
        <f t="shared" si="15"/>
        <v>3.0049999999999999</v>
      </c>
    </row>
    <row r="1026" spans="1:4" x14ac:dyDescent="0.25">
      <c r="A1026" s="2">
        <f>Data!A1024:A4236</f>
        <v>37969</v>
      </c>
      <c r="B1026" s="20">
        <f>INDEX(Data!A1024:X4617,1,MATCH('Curve Analysis'!B$3, Data!A$1:X$1,FALSE))</f>
        <v>4.2074999999999996</v>
      </c>
      <c r="C1026" s="15">
        <f>INDEX(Data!A1024:X4617,1,MATCH('Curve Analysis'!C$3, Data!A$1:X$1,FALSE))</f>
        <v>1.2825</v>
      </c>
      <c r="D1026">
        <f t="shared" si="15"/>
        <v>2.9249999999999998</v>
      </c>
    </row>
    <row r="1027" spans="1:4" x14ac:dyDescent="0.25">
      <c r="A1027" s="2">
        <f>Data!A1025:A4237</f>
        <v>37962</v>
      </c>
      <c r="B1027" s="20">
        <f>INDEX(Data!A1025:X4618,1,MATCH('Curve Analysis'!B$3, Data!A$1:X$1,FALSE))</f>
        <v>4.2039999999999997</v>
      </c>
      <c r="C1027" s="15">
        <f>INDEX(Data!A1025:X4618,1,MATCH('Curve Analysis'!C$3, Data!A$1:X$1,FALSE))</f>
        <v>1.266</v>
      </c>
      <c r="D1027">
        <f t="shared" si="15"/>
        <v>2.9379999999999997</v>
      </c>
    </row>
    <row r="1028" spans="1:4" x14ac:dyDescent="0.25">
      <c r="A1028" s="2">
        <f>Data!A1026:A4238</f>
        <v>37955</v>
      </c>
      <c r="B1028" s="20">
        <f>INDEX(Data!A1026:X4619,1,MATCH('Curve Analysis'!B$3, Data!A$1:X$1,FALSE))</f>
        <v>4.2880000000000003</v>
      </c>
      <c r="C1028" s="15">
        <f>INDEX(Data!A1026:X4619,1,MATCH('Curve Analysis'!C$3, Data!A$1:X$1,FALSE))</f>
        <v>1.3120000000000001</v>
      </c>
      <c r="D1028">
        <f t="shared" si="15"/>
        <v>2.976</v>
      </c>
    </row>
    <row r="1029" spans="1:4" x14ac:dyDescent="0.25">
      <c r="A1029" s="2">
        <f>Data!A1027:A4239</f>
        <v>37948</v>
      </c>
      <c r="B1029" s="20">
        <f>INDEX(Data!A1027:X4620,1,MATCH('Curve Analysis'!B$3, Data!A$1:X$1,FALSE))</f>
        <v>4.3600000000000003</v>
      </c>
      <c r="C1029" s="15">
        <f>INDEX(Data!A1027:X4620,1,MATCH('Curve Analysis'!C$3, Data!A$1:X$1,FALSE))</f>
        <v>1.3720000000000001</v>
      </c>
      <c r="D1029">
        <f t="shared" ref="D1029:D1092" si="16">B1029-C1029</f>
        <v>2.9880000000000004</v>
      </c>
    </row>
    <row r="1030" spans="1:4" x14ac:dyDescent="0.25">
      <c r="A1030" s="2">
        <f>Data!A1028:A4240</f>
        <v>37941</v>
      </c>
      <c r="B1030" s="20">
        <f>INDEX(Data!A1028:X4621,1,MATCH('Curve Analysis'!B$3, Data!A$1:X$1,FALSE))</f>
        <v>4.2525000000000004</v>
      </c>
      <c r="C1030" s="15">
        <f>INDEX(Data!A1028:X4621,1,MATCH('Curve Analysis'!C$3, Data!A$1:X$1,FALSE))</f>
        <v>1.3474999999999999</v>
      </c>
      <c r="D1030">
        <f t="shared" si="16"/>
        <v>2.9050000000000002</v>
      </c>
    </row>
    <row r="1031" spans="1:4" x14ac:dyDescent="0.25">
      <c r="A1031" s="2">
        <f>Data!A1029:A4241</f>
        <v>37934</v>
      </c>
      <c r="B1031" s="20">
        <f>INDEX(Data!A1029:X4622,1,MATCH('Curve Analysis'!B$3, Data!A$1:X$1,FALSE))</f>
        <v>4.18</v>
      </c>
      <c r="C1031" s="15">
        <f>INDEX(Data!A1029:X4622,1,MATCH('Curve Analysis'!C$3, Data!A$1:X$1,FALSE))</f>
        <v>1.296</v>
      </c>
      <c r="D1031">
        <f t="shared" si="16"/>
        <v>2.8839999999999995</v>
      </c>
    </row>
    <row r="1032" spans="1:4" x14ac:dyDescent="0.25">
      <c r="A1032" s="2">
        <f>Data!A1030:A4242</f>
        <v>37927</v>
      </c>
      <c r="B1032" s="20">
        <f>INDEX(Data!A1030:X4623,1,MATCH('Curve Analysis'!B$3, Data!A$1:X$1,FALSE))</f>
        <v>4.3624999999999998</v>
      </c>
      <c r="C1032" s="15">
        <f>INDEX(Data!A1030:X4623,1,MATCH('Curve Analysis'!C$3, Data!A$1:X$1,FALSE))</f>
        <v>1.355</v>
      </c>
      <c r="D1032">
        <f t="shared" si="16"/>
        <v>3.0074999999999998</v>
      </c>
    </row>
    <row r="1033" spans="1:4" x14ac:dyDescent="0.25">
      <c r="A1033" s="2">
        <f>Data!A1031:A4243</f>
        <v>37920</v>
      </c>
      <c r="B1033" s="20">
        <f>INDEX(Data!A1031:X4624,1,MATCH('Curve Analysis'!B$3, Data!A$1:X$1,FALSE))</f>
        <v>4.4080000000000004</v>
      </c>
      <c r="C1033" s="15">
        <f>INDEX(Data!A1031:X4624,1,MATCH('Curve Analysis'!C$3, Data!A$1:X$1,FALSE))</f>
        <v>1.3540000000000001</v>
      </c>
      <c r="D1033">
        <f t="shared" si="16"/>
        <v>3.0540000000000003</v>
      </c>
    </row>
    <row r="1034" spans="1:4" x14ac:dyDescent="0.25">
      <c r="A1034" s="2">
        <f>Data!A1032:A4244</f>
        <v>37913</v>
      </c>
      <c r="B1034" s="20">
        <f>INDEX(Data!A1032:X4625,1,MATCH('Curve Analysis'!B$3, Data!A$1:X$1,FALSE))</f>
        <v>4.306</v>
      </c>
      <c r="C1034" s="15">
        <f>INDEX(Data!A1032:X4625,1,MATCH('Curve Analysis'!C$3, Data!A$1:X$1,FALSE))</f>
        <v>1.296</v>
      </c>
      <c r="D1034">
        <f t="shared" si="16"/>
        <v>3.01</v>
      </c>
    </row>
    <row r="1035" spans="1:4" x14ac:dyDescent="0.25">
      <c r="A1035" s="2">
        <f>Data!A1033:A4245</f>
        <v>37906</v>
      </c>
      <c r="B1035" s="20">
        <f>INDEX(Data!A1033:X4626,1,MATCH('Curve Analysis'!B$3, Data!A$1:X$1,FALSE))</f>
        <v>4.3319999999999999</v>
      </c>
      <c r="C1035" s="15">
        <f>INDEX(Data!A1033:X4626,1,MATCH('Curve Analysis'!C$3, Data!A$1:X$1,FALSE))</f>
        <v>1.298</v>
      </c>
      <c r="D1035">
        <f t="shared" si="16"/>
        <v>3.0339999999999998</v>
      </c>
    </row>
    <row r="1036" spans="1:4" x14ac:dyDescent="0.25">
      <c r="A1036" s="2">
        <f>Data!A1034:A4246</f>
        <v>37899</v>
      </c>
      <c r="B1036" s="20">
        <f>INDEX(Data!A1034:X4627,1,MATCH('Curve Analysis'!B$3, Data!A$1:X$1,FALSE))</f>
        <v>4.42</v>
      </c>
      <c r="C1036" s="15">
        <f>INDEX(Data!A1034:X4627,1,MATCH('Curve Analysis'!C$3, Data!A$1:X$1,FALSE))</f>
        <v>1.2875000000000001</v>
      </c>
      <c r="D1036">
        <f t="shared" si="16"/>
        <v>3.1324999999999998</v>
      </c>
    </row>
    <row r="1037" spans="1:4" x14ac:dyDescent="0.25">
      <c r="A1037" s="2">
        <f>Data!A1035:A4247</f>
        <v>37892</v>
      </c>
      <c r="B1037" s="20">
        <f>INDEX(Data!A1035:X4628,1,MATCH('Curve Analysis'!B$3, Data!A$1:X$1,FALSE))</f>
        <v>4.2640000000000002</v>
      </c>
      <c r="C1037" s="15">
        <f>INDEX(Data!A1035:X4628,1,MATCH('Curve Analysis'!C$3, Data!A$1:X$1,FALSE))</f>
        <v>1.2</v>
      </c>
      <c r="D1037">
        <f t="shared" si="16"/>
        <v>3.0640000000000001</v>
      </c>
    </row>
    <row r="1038" spans="1:4" x14ac:dyDescent="0.25">
      <c r="A1038" s="2">
        <f>Data!A1036:A4248</f>
        <v>37885</v>
      </c>
      <c r="B1038" s="20">
        <f>INDEX(Data!A1036:X4629,1,MATCH('Curve Analysis'!B$3, Data!A$1:X$1,FALSE))</f>
        <v>4.05</v>
      </c>
      <c r="C1038" s="15">
        <f>INDEX(Data!A1036:X4629,1,MATCH('Curve Analysis'!C$3, Data!A$1:X$1,FALSE))</f>
        <v>1.1659999999999999</v>
      </c>
      <c r="D1038">
        <f t="shared" si="16"/>
        <v>2.8839999999999999</v>
      </c>
    </row>
    <row r="1039" spans="1:4" x14ac:dyDescent="0.25">
      <c r="A1039" s="2">
        <f>Data!A1037:A4249</f>
        <v>37878</v>
      </c>
      <c r="B1039" s="20">
        <f>INDEX(Data!A1037:X4630,1,MATCH('Curve Analysis'!B$3, Data!A$1:X$1,FALSE))</f>
        <v>4.1639999999999997</v>
      </c>
      <c r="C1039" s="15">
        <f>INDEX(Data!A1037:X4630,1,MATCH('Curve Analysis'!C$3, Data!A$1:X$1,FALSE))</f>
        <v>1.224</v>
      </c>
      <c r="D1039">
        <f t="shared" si="16"/>
        <v>2.9399999999999995</v>
      </c>
    </row>
    <row r="1040" spans="1:4" x14ac:dyDescent="0.25">
      <c r="A1040" s="2">
        <f>Data!A1038:A4250</f>
        <v>37871</v>
      </c>
      <c r="B1040" s="20">
        <f>INDEX(Data!A1038:X4631,1,MATCH('Curve Analysis'!B$3, Data!A$1:X$1,FALSE))</f>
        <v>4.226</v>
      </c>
      <c r="C1040" s="15">
        <f>INDEX(Data!A1038:X4631,1,MATCH('Curve Analysis'!C$3, Data!A$1:X$1,FALSE))</f>
        <v>1.214</v>
      </c>
      <c r="D1040">
        <f t="shared" si="16"/>
        <v>3.012</v>
      </c>
    </row>
    <row r="1041" spans="1:4" x14ac:dyDescent="0.25">
      <c r="A1041" s="2">
        <f>Data!A1039:A4251</f>
        <v>37864</v>
      </c>
      <c r="B1041" s="20">
        <f>INDEX(Data!A1039:X4632,1,MATCH('Curve Analysis'!B$3, Data!A$1:X$1,FALSE))</f>
        <v>4.3360000000000003</v>
      </c>
      <c r="C1041" s="15">
        <f>INDEX(Data!A1039:X4632,1,MATCH('Curve Analysis'!C$3, Data!A$1:X$1,FALSE))</f>
        <v>1.224</v>
      </c>
      <c r="D1041">
        <f t="shared" si="16"/>
        <v>3.1120000000000001</v>
      </c>
    </row>
    <row r="1042" spans="1:4" x14ac:dyDescent="0.25">
      <c r="A1042" s="2">
        <f>Data!A1040:A4252</f>
        <v>37857</v>
      </c>
      <c r="B1042" s="20">
        <f>INDEX(Data!A1040:X4633,1,MATCH('Curve Analysis'!B$3, Data!A$1:X$1,FALSE))</f>
        <v>4.5199999999999996</v>
      </c>
      <c r="C1042" s="15">
        <f>INDEX(Data!A1040:X4633,1,MATCH('Curve Analysis'!C$3, Data!A$1:X$1,FALSE))</f>
        <v>1.33</v>
      </c>
      <c r="D1042">
        <f t="shared" si="16"/>
        <v>3.1899999999999995</v>
      </c>
    </row>
    <row r="1043" spans="1:4" x14ac:dyDescent="0.25">
      <c r="A1043" s="2">
        <f>Data!A1041:A4253</f>
        <v>37850</v>
      </c>
      <c r="B1043" s="20">
        <f>INDEX(Data!A1041:X4634,1,MATCH('Curve Analysis'!B$3, Data!A$1:X$1,FALSE))</f>
        <v>4.4880000000000004</v>
      </c>
      <c r="C1043" s="15">
        <f>INDEX(Data!A1041:X4634,1,MATCH('Curve Analysis'!C$3, Data!A$1:X$1,FALSE))</f>
        <v>1.3480000000000001</v>
      </c>
      <c r="D1043">
        <f t="shared" si="16"/>
        <v>3.1400000000000006</v>
      </c>
    </row>
    <row r="1044" spans="1:4" x14ac:dyDescent="0.25">
      <c r="A1044" s="2">
        <f>Data!A1042:A4254</f>
        <v>37843</v>
      </c>
      <c r="B1044" s="20">
        <f>INDEX(Data!A1042:X4635,1,MATCH('Curve Analysis'!B$3, Data!A$1:X$1,FALSE))</f>
        <v>4.4660000000000002</v>
      </c>
      <c r="C1044" s="15">
        <f>INDEX(Data!A1042:X4635,1,MATCH('Curve Analysis'!C$3, Data!A$1:X$1,FALSE))</f>
        <v>1.3280000000000001</v>
      </c>
      <c r="D1044">
        <f t="shared" si="16"/>
        <v>3.1379999999999999</v>
      </c>
    </row>
    <row r="1045" spans="1:4" x14ac:dyDescent="0.25">
      <c r="A1045" s="2">
        <f>Data!A1043:A4255</f>
        <v>37836</v>
      </c>
      <c r="B1045" s="20">
        <f>INDEX(Data!A1043:X4636,1,MATCH('Curve Analysis'!B$3, Data!A$1:X$1,FALSE))</f>
        <v>4.4859999999999998</v>
      </c>
      <c r="C1045" s="15">
        <f>INDEX(Data!A1043:X4636,1,MATCH('Curve Analysis'!C$3, Data!A$1:X$1,FALSE))</f>
        <v>1.294</v>
      </c>
      <c r="D1045">
        <f t="shared" si="16"/>
        <v>3.1919999999999997</v>
      </c>
    </row>
    <row r="1046" spans="1:4" x14ac:dyDescent="0.25">
      <c r="A1046" s="2">
        <f>Data!A1044:A4256</f>
        <v>37829</v>
      </c>
      <c r="B1046" s="20">
        <f>INDEX(Data!A1044:X4637,1,MATCH('Curve Analysis'!B$3, Data!A$1:X$1,FALSE))</f>
        <v>4.3419999999999996</v>
      </c>
      <c r="C1046" s="15">
        <f>INDEX(Data!A1044:X4637,1,MATCH('Curve Analysis'!C$3, Data!A$1:X$1,FALSE))</f>
        <v>1.264</v>
      </c>
      <c r="D1046">
        <f t="shared" si="16"/>
        <v>3.0779999999999994</v>
      </c>
    </row>
    <row r="1047" spans="1:4" x14ac:dyDescent="0.25">
      <c r="A1047" s="2">
        <f>Data!A1045:A4257</f>
        <v>37822</v>
      </c>
      <c r="B1047" s="20">
        <f>INDEX(Data!A1045:X4638,1,MATCH('Curve Analysis'!B$3, Data!A$1:X$1,FALSE))</f>
        <v>4.4000000000000004</v>
      </c>
      <c r="C1047" s="15">
        <f>INDEX(Data!A1045:X4638,1,MATCH('Curve Analysis'!C$3, Data!A$1:X$1,FALSE))</f>
        <v>1.22</v>
      </c>
      <c r="D1047">
        <f t="shared" si="16"/>
        <v>3.1800000000000006</v>
      </c>
    </row>
    <row r="1048" spans="1:4" x14ac:dyDescent="0.25">
      <c r="A1048" s="2">
        <f>Data!A1046:A4258</f>
        <v>37815</v>
      </c>
      <c r="B1048" s="20">
        <f>INDEX(Data!A1046:X4639,1,MATCH('Curve Analysis'!B$3, Data!A$1:X$1,FALSE))</f>
        <v>4.18</v>
      </c>
      <c r="C1048" s="15">
        <f>INDEX(Data!A1046:X4639,1,MATCH('Curve Analysis'!C$3, Data!A$1:X$1,FALSE))</f>
        <v>1.1319999999999999</v>
      </c>
      <c r="D1048">
        <f t="shared" si="16"/>
        <v>3.048</v>
      </c>
    </row>
    <row r="1049" spans="1:4" x14ac:dyDescent="0.25">
      <c r="A1049" s="2">
        <f>Data!A1047:A4259</f>
        <v>37808</v>
      </c>
      <c r="B1049" s="20">
        <f>INDEX(Data!A1047:X4640,1,MATCH('Curve Analysis'!B$3, Data!A$1:X$1,FALSE))</f>
        <v>3.9260000000000002</v>
      </c>
      <c r="C1049" s="15">
        <f>INDEX(Data!A1047:X4640,1,MATCH('Curve Analysis'!C$3, Data!A$1:X$1,FALSE))</f>
        <v>1.1040000000000001</v>
      </c>
      <c r="D1049">
        <f t="shared" si="16"/>
        <v>2.8220000000000001</v>
      </c>
    </row>
    <row r="1050" spans="1:4" x14ac:dyDescent="0.25">
      <c r="A1050" s="2">
        <f>Data!A1048:A4260</f>
        <v>37801</v>
      </c>
      <c r="B1050" s="20">
        <f>INDEX(Data!A1048:X4641,1,MATCH('Curve Analysis'!B$3, Data!A$1:X$1,FALSE))</f>
        <v>3.7160000000000002</v>
      </c>
      <c r="C1050" s="15">
        <f>INDEX(Data!A1048:X4641,1,MATCH('Curve Analysis'!C$3, Data!A$1:X$1,FALSE))</f>
        <v>1.0780000000000001</v>
      </c>
      <c r="D1050">
        <f t="shared" si="16"/>
        <v>2.6379999999999999</v>
      </c>
    </row>
    <row r="1051" spans="1:4" x14ac:dyDescent="0.25">
      <c r="A1051" s="2">
        <f>Data!A1049:A4261</f>
        <v>37794</v>
      </c>
      <c r="B1051" s="20">
        <f>INDEX(Data!A1049:X4642,1,MATCH('Curve Analysis'!B$3, Data!A$1:X$1,FALSE))</f>
        <v>3.5825</v>
      </c>
      <c r="C1051" s="15">
        <f>INDEX(Data!A1049:X4642,1,MATCH('Curve Analysis'!C$3, Data!A$1:X$1,FALSE))</f>
        <v>1.0725</v>
      </c>
      <c r="D1051">
        <f t="shared" si="16"/>
        <v>2.5099999999999998</v>
      </c>
    </row>
    <row r="1052" spans="1:4" x14ac:dyDescent="0.25">
      <c r="A1052" s="2">
        <f>Data!A1050:A4262</f>
        <v>37787</v>
      </c>
      <c r="B1052" s="20">
        <f>INDEX(Data!A1050:X4643,1,MATCH('Curve Analysis'!B$3, Data!A$1:X$1,FALSE))</f>
        <v>3.4239999999999999</v>
      </c>
      <c r="C1052" s="15">
        <f>INDEX(Data!A1050:X4643,1,MATCH('Curve Analysis'!C$3, Data!A$1:X$1,FALSE))</f>
        <v>1.02</v>
      </c>
      <c r="D1052">
        <f t="shared" si="16"/>
        <v>2.4039999999999999</v>
      </c>
    </row>
    <row r="1053" spans="1:4" x14ac:dyDescent="0.25">
      <c r="A1053" s="2">
        <f>Data!A1051:A4263</f>
        <v>37780</v>
      </c>
      <c r="B1053" s="20">
        <f>INDEX(Data!A1051:X4644,1,MATCH('Curve Analysis'!B$3, Data!A$1:X$1,FALSE))</f>
        <v>3.3140000000000001</v>
      </c>
      <c r="C1053" s="15">
        <f>INDEX(Data!A1051:X4644,1,MATCH('Curve Analysis'!C$3, Data!A$1:X$1,FALSE))</f>
        <v>0.94599999999999995</v>
      </c>
      <c r="D1053">
        <f t="shared" si="16"/>
        <v>2.3680000000000003</v>
      </c>
    </row>
    <row r="1054" spans="1:4" x14ac:dyDescent="0.25">
      <c r="A1054" s="2">
        <f>Data!A1052:A4264</f>
        <v>37773</v>
      </c>
      <c r="B1054" s="20">
        <f>INDEX(Data!A1052:X4645,1,MATCH('Curve Analysis'!B$3, Data!A$1:X$1,FALSE))</f>
        <v>3.202</v>
      </c>
      <c r="C1054" s="15">
        <f>INDEX(Data!A1052:X4645,1,MATCH('Curve Analysis'!C$3, Data!A$1:X$1,FALSE))</f>
        <v>0.97399999999999998</v>
      </c>
      <c r="D1054">
        <f t="shared" si="16"/>
        <v>2.2279999999999998</v>
      </c>
    </row>
    <row r="1055" spans="1:4" x14ac:dyDescent="0.25">
      <c r="A1055" s="2">
        <f>Data!A1053:A4265</f>
        <v>37766</v>
      </c>
      <c r="B1055" s="20">
        <f>INDEX(Data!A1053:X4646,1,MATCH('Curve Analysis'!B$3, Data!A$1:X$1,FALSE))</f>
        <v>3.3559999999999999</v>
      </c>
      <c r="C1055" s="15">
        <f>INDEX(Data!A1053:X4646,1,MATCH('Curve Analysis'!C$3, Data!A$1:X$1,FALSE))</f>
        <v>1.0820000000000001</v>
      </c>
      <c r="D1055">
        <f t="shared" si="16"/>
        <v>2.274</v>
      </c>
    </row>
    <row r="1056" spans="1:4" x14ac:dyDescent="0.25">
      <c r="A1056" s="2">
        <f>Data!A1054:A4266</f>
        <v>37759</v>
      </c>
      <c r="B1056" s="20">
        <f>INDEX(Data!A1054:X4647,1,MATCH('Curve Analysis'!B$3, Data!A$1:X$1,FALSE))</f>
        <v>3.39</v>
      </c>
      <c r="C1056" s="15">
        <f>INDEX(Data!A1054:X4647,1,MATCH('Curve Analysis'!C$3, Data!A$1:X$1,FALSE))</f>
        <v>1.1299999999999999</v>
      </c>
      <c r="D1056">
        <f t="shared" si="16"/>
        <v>2.2600000000000002</v>
      </c>
    </row>
    <row r="1057" spans="1:4" x14ac:dyDescent="0.25">
      <c r="A1057" s="2">
        <f>Data!A1055:A4267</f>
        <v>37752</v>
      </c>
      <c r="B1057" s="20">
        <f>INDEX(Data!A1055:X4648,1,MATCH('Curve Analysis'!B$3, Data!A$1:X$1,FALSE))</f>
        <v>3.3820000000000001</v>
      </c>
      <c r="C1057" s="15">
        <f>INDEX(Data!A1055:X4648,1,MATCH('Curve Analysis'!C$3, Data!A$1:X$1,FALSE))</f>
        <v>1.1339999999999999</v>
      </c>
      <c r="D1057">
        <f t="shared" si="16"/>
        <v>2.2480000000000002</v>
      </c>
    </row>
    <row r="1058" spans="1:4" x14ac:dyDescent="0.25">
      <c r="A1058" s="2">
        <f>Data!A1056:A4268</f>
        <v>37745</v>
      </c>
      <c r="B1058" s="20">
        <f>INDEX(Data!A1056:X4649,1,MATCH('Curve Analysis'!B$3, Data!A$1:X$1,FALSE))</f>
        <v>3.5579999999999998</v>
      </c>
      <c r="C1058" s="15">
        <f>INDEX(Data!A1056:X4649,1,MATCH('Curve Analysis'!C$3, Data!A$1:X$1,FALSE))</f>
        <v>1.202</v>
      </c>
      <c r="D1058">
        <f t="shared" si="16"/>
        <v>2.3559999999999999</v>
      </c>
    </row>
    <row r="1059" spans="1:4" x14ac:dyDescent="0.25">
      <c r="A1059" s="2">
        <f>Data!A1057:A4269</f>
        <v>37738</v>
      </c>
      <c r="B1059" s="20">
        <f>INDEX(Data!A1057:X4650,1,MATCH('Curve Analysis'!B$3, Data!A$1:X$1,FALSE))</f>
        <v>3.774</v>
      </c>
      <c r="C1059" s="15">
        <f>INDEX(Data!A1057:X4650,1,MATCH('Curve Analysis'!C$3, Data!A$1:X$1,FALSE))</f>
        <v>1.226</v>
      </c>
      <c r="D1059">
        <f t="shared" si="16"/>
        <v>2.548</v>
      </c>
    </row>
    <row r="1060" spans="1:4" x14ac:dyDescent="0.25">
      <c r="A1060" s="2">
        <f>Data!A1058:A4270</f>
        <v>37731</v>
      </c>
      <c r="B1060" s="20">
        <f>INDEX(Data!A1058:X4651,1,MATCH('Curve Analysis'!B$3, Data!A$1:X$1,FALSE))</f>
        <v>3.9180000000000001</v>
      </c>
      <c r="C1060" s="15">
        <f>INDEX(Data!A1058:X4651,1,MATCH('Curve Analysis'!C$3, Data!A$1:X$1,FALSE))</f>
        <v>1.252</v>
      </c>
      <c r="D1060">
        <f t="shared" si="16"/>
        <v>2.6660000000000004</v>
      </c>
    </row>
    <row r="1061" spans="1:4" x14ac:dyDescent="0.25">
      <c r="A1061" s="2">
        <f>Data!A1059:A4271</f>
        <v>37724</v>
      </c>
      <c r="B1061" s="20">
        <f>INDEX(Data!A1059:X4652,1,MATCH('Curve Analysis'!B$3, Data!A$1:X$1,FALSE))</f>
        <v>3.9740000000000002</v>
      </c>
      <c r="C1061" s="15">
        <f>INDEX(Data!A1059:X4652,1,MATCH('Curve Analysis'!C$3, Data!A$1:X$1,FALSE))</f>
        <v>1.3120000000000001</v>
      </c>
      <c r="D1061">
        <f t="shared" si="16"/>
        <v>2.6619999999999999</v>
      </c>
    </row>
    <row r="1062" spans="1:4" x14ac:dyDescent="0.25">
      <c r="A1062" s="2">
        <f>Data!A1060:A4272</f>
        <v>37717</v>
      </c>
      <c r="B1062" s="20">
        <f>INDEX(Data!A1060:X4653,1,MATCH('Curve Analysis'!B$3, Data!A$1:X$1,FALSE))</f>
        <v>3.99</v>
      </c>
      <c r="C1062" s="15">
        <f>INDEX(Data!A1060:X4653,1,MATCH('Curve Analysis'!C$3, Data!A$1:X$1,FALSE))</f>
        <v>1.325</v>
      </c>
      <c r="D1062">
        <f t="shared" si="16"/>
        <v>2.665</v>
      </c>
    </row>
    <row r="1063" spans="1:4" x14ac:dyDescent="0.25">
      <c r="A1063" s="2">
        <f>Data!A1061:A4273</f>
        <v>37710</v>
      </c>
      <c r="B1063" s="20">
        <f>INDEX(Data!A1061:X4654,1,MATCH('Curve Analysis'!B$3, Data!A$1:X$1,FALSE))</f>
        <v>3.972</v>
      </c>
      <c r="C1063" s="15">
        <f>INDEX(Data!A1061:X4654,1,MATCH('Curve Analysis'!C$3, Data!A$1:X$1,FALSE))</f>
        <v>1.246</v>
      </c>
      <c r="D1063">
        <f t="shared" si="16"/>
        <v>2.726</v>
      </c>
    </row>
    <row r="1064" spans="1:4" x14ac:dyDescent="0.25">
      <c r="A1064" s="2">
        <f>Data!A1062:A4274</f>
        <v>37703</v>
      </c>
      <c r="B1064" s="20">
        <f>INDEX(Data!A1062:X4655,1,MATCH('Curve Analysis'!B$3, Data!A$1:X$1,FALSE))</f>
        <v>3.9</v>
      </c>
      <c r="C1064" s="15">
        <f>INDEX(Data!A1062:X4655,1,MATCH('Curve Analysis'!C$3, Data!A$1:X$1,FALSE))</f>
        <v>1.1859999999999999</v>
      </c>
      <c r="D1064">
        <f t="shared" si="16"/>
        <v>2.714</v>
      </c>
    </row>
    <row r="1065" spans="1:4" x14ac:dyDescent="0.25">
      <c r="A1065" s="2">
        <f>Data!A1063:A4275</f>
        <v>37696</v>
      </c>
      <c r="B1065" s="20">
        <f>INDEX(Data!A1063:X4656,1,MATCH('Curve Analysis'!B$3, Data!A$1:X$1,FALSE))</f>
        <v>3.956</v>
      </c>
      <c r="C1065" s="15">
        <f>INDEX(Data!A1063:X4656,1,MATCH('Curve Analysis'!C$3, Data!A$1:X$1,FALSE))</f>
        <v>1.268</v>
      </c>
      <c r="D1065">
        <f t="shared" si="16"/>
        <v>2.6879999999999997</v>
      </c>
    </row>
    <row r="1066" spans="1:4" x14ac:dyDescent="0.25">
      <c r="A1066" s="2">
        <f>Data!A1064:A4276</f>
        <v>37689</v>
      </c>
      <c r="B1066" s="20">
        <f>INDEX(Data!A1064:X4657,1,MATCH('Curve Analysis'!B$3, Data!A$1:X$1,FALSE))</f>
        <v>3.9660000000000002</v>
      </c>
      <c r="C1066" s="15">
        <f>INDEX(Data!A1064:X4657,1,MATCH('Curve Analysis'!C$3, Data!A$1:X$1,FALSE))</f>
        <v>1.3220000000000001</v>
      </c>
      <c r="D1066">
        <f t="shared" si="16"/>
        <v>2.6440000000000001</v>
      </c>
    </row>
    <row r="1067" spans="1:4" x14ac:dyDescent="0.25">
      <c r="A1067" s="2">
        <f>Data!A1065:A4277</f>
        <v>37682</v>
      </c>
      <c r="B1067" s="20">
        <f>INDEX(Data!A1065:X4658,1,MATCH('Curve Analysis'!B$3, Data!A$1:X$1,FALSE))</f>
        <v>3.65</v>
      </c>
      <c r="C1067" s="15">
        <f>INDEX(Data!A1065:X4658,1,MATCH('Curve Analysis'!C$3, Data!A$1:X$1,FALSE))</f>
        <v>1.1619999999999999</v>
      </c>
      <c r="D1067">
        <f t="shared" si="16"/>
        <v>2.488</v>
      </c>
    </row>
    <row r="1068" spans="1:4" x14ac:dyDescent="0.25">
      <c r="A1068" s="2">
        <f>Data!A1066:A4278</f>
        <v>37675</v>
      </c>
      <c r="B1068" s="20">
        <f>INDEX(Data!A1066:X4659,1,MATCH('Curve Analysis'!B$3, Data!A$1:X$1,FALSE))</f>
        <v>3.6520000000000001</v>
      </c>
      <c r="C1068" s="15">
        <f>INDEX(Data!A1066:X4659,1,MATCH('Curve Analysis'!C$3, Data!A$1:X$1,FALSE))</f>
        <v>1.218</v>
      </c>
      <c r="D1068">
        <f t="shared" si="16"/>
        <v>2.4340000000000002</v>
      </c>
    </row>
    <row r="1069" spans="1:4" x14ac:dyDescent="0.25">
      <c r="A1069" s="2">
        <f>Data!A1067:A4279</f>
        <v>37668</v>
      </c>
      <c r="B1069" s="20">
        <f>INDEX(Data!A1067:X4660,1,MATCH('Curve Analysis'!B$3, Data!A$1:X$1,FALSE))</f>
        <v>3.7839999999999998</v>
      </c>
      <c r="C1069" s="15">
        <f>INDEX(Data!A1067:X4660,1,MATCH('Curve Analysis'!C$3, Data!A$1:X$1,FALSE))</f>
        <v>1.266</v>
      </c>
      <c r="D1069">
        <f t="shared" si="16"/>
        <v>2.5179999999999998</v>
      </c>
    </row>
    <row r="1070" spans="1:4" x14ac:dyDescent="0.25">
      <c r="A1070" s="2">
        <f>Data!A1068:A4280</f>
        <v>37661</v>
      </c>
      <c r="B1070" s="20">
        <f>INDEX(Data!A1068:X4661,1,MATCH('Curve Analysis'!B$3, Data!A$1:X$1,FALSE))</f>
        <v>3.8925000000000001</v>
      </c>
      <c r="C1070" s="15">
        <f>INDEX(Data!A1068:X4661,1,MATCH('Curve Analysis'!C$3, Data!A$1:X$1,FALSE))</f>
        <v>1.3</v>
      </c>
      <c r="D1070">
        <f t="shared" si="16"/>
        <v>2.5925000000000002</v>
      </c>
    </row>
    <row r="1071" spans="1:4" x14ac:dyDescent="0.25">
      <c r="A1071" s="2">
        <f>Data!A1069:A4281</f>
        <v>37654</v>
      </c>
      <c r="B1071" s="20">
        <f>INDEX(Data!A1069:X4662,1,MATCH('Curve Analysis'!B$3, Data!A$1:X$1,FALSE))</f>
        <v>3.948</v>
      </c>
      <c r="C1071" s="15">
        <f>INDEX(Data!A1069:X4662,1,MATCH('Curve Analysis'!C$3, Data!A$1:X$1,FALSE))</f>
        <v>1.298</v>
      </c>
      <c r="D1071">
        <f t="shared" si="16"/>
        <v>2.65</v>
      </c>
    </row>
    <row r="1072" spans="1:4" x14ac:dyDescent="0.25">
      <c r="A1072" s="2">
        <f>Data!A1070:A4282</f>
        <v>37647</v>
      </c>
      <c r="B1072" s="20">
        <f>INDEX(Data!A1070:X4663,1,MATCH('Curve Analysis'!B$3, Data!A$1:X$1,FALSE))</f>
        <v>3.984</v>
      </c>
      <c r="C1072" s="15">
        <f>INDEX(Data!A1070:X4663,1,MATCH('Curve Analysis'!C$3, Data!A$1:X$1,FALSE))</f>
        <v>1.3220000000000001</v>
      </c>
      <c r="D1072">
        <f t="shared" si="16"/>
        <v>2.6619999999999999</v>
      </c>
    </row>
    <row r="1073" spans="1:4" x14ac:dyDescent="0.25">
      <c r="A1073" s="2">
        <f>Data!A1071:A4283</f>
        <v>37640</v>
      </c>
      <c r="B1073" s="20">
        <f>INDEX(Data!A1071:X4664,1,MATCH('Curve Analysis'!B$3, Data!A$1:X$1,FALSE))</f>
        <v>4.008</v>
      </c>
      <c r="C1073" s="15">
        <f>INDEX(Data!A1071:X4664,1,MATCH('Curve Analysis'!C$3, Data!A$1:X$1,FALSE))</f>
        <v>1.3240000000000001</v>
      </c>
      <c r="D1073">
        <f t="shared" si="16"/>
        <v>2.6840000000000002</v>
      </c>
    </row>
    <row r="1074" spans="1:4" x14ac:dyDescent="0.25">
      <c r="A1074" s="2">
        <f>Data!A1072:A4284</f>
        <v>37633</v>
      </c>
      <c r="B1074" s="20">
        <f>INDEX(Data!A1072:X4665,1,MATCH('Curve Analysis'!B$3, Data!A$1:X$1,FALSE))</f>
        <v>3.97</v>
      </c>
      <c r="C1074" s="15">
        <f>INDEX(Data!A1072:X4665,1,MATCH('Curve Analysis'!C$3, Data!A$1:X$1,FALSE))</f>
        <v>1.32</v>
      </c>
      <c r="D1074">
        <f t="shared" si="16"/>
        <v>2.6500000000000004</v>
      </c>
    </row>
    <row r="1075" spans="1:4" x14ac:dyDescent="0.25">
      <c r="A1075" s="2">
        <f>Data!A1073:A4285</f>
        <v>37626</v>
      </c>
      <c r="B1075" s="20">
        <f>INDEX(Data!A1073:X4666,1,MATCH('Curve Analysis'!B$3, Data!A$1:X$1,FALSE))</f>
        <v>4.0999999999999996</v>
      </c>
      <c r="C1075" s="15">
        <f>INDEX(Data!A1073:X4666,1,MATCH('Curve Analysis'!C$3, Data!A$1:X$1,FALSE))</f>
        <v>1.3779999999999999</v>
      </c>
      <c r="D1075">
        <f t="shared" si="16"/>
        <v>2.7219999999999995</v>
      </c>
    </row>
    <row r="1076" spans="1:4" x14ac:dyDescent="0.25">
      <c r="A1076" s="2">
        <f>Data!A1074:A4286</f>
        <v>37619</v>
      </c>
      <c r="B1076" s="20">
        <f>INDEX(Data!A1074:X4667,1,MATCH('Curve Analysis'!B$3, Data!A$1:X$1,FALSE))</f>
        <v>4.0960000000000001</v>
      </c>
      <c r="C1076" s="15">
        <f>INDEX(Data!A1074:X4667,1,MATCH('Curve Analysis'!C$3, Data!A$1:X$1,FALSE))</f>
        <v>1.4059999999999999</v>
      </c>
      <c r="D1076">
        <f t="shared" si="16"/>
        <v>2.6900000000000004</v>
      </c>
    </row>
    <row r="1077" spans="1:4" x14ac:dyDescent="0.25">
      <c r="A1077" s="2">
        <f>Data!A1075:A4287</f>
        <v>37612</v>
      </c>
      <c r="B1077" s="20">
        <f>INDEX(Data!A1075:X4668,1,MATCH('Curve Analysis'!B$3, Data!A$1:X$1,FALSE))</f>
        <v>3.9424999999999999</v>
      </c>
      <c r="C1077" s="15">
        <f>INDEX(Data!A1075:X4668,1,MATCH('Curve Analysis'!C$3, Data!A$1:X$1,FALSE))</f>
        <v>1.3774999999999999</v>
      </c>
      <c r="D1077">
        <f t="shared" si="16"/>
        <v>2.5649999999999999</v>
      </c>
    </row>
    <row r="1078" spans="1:4" x14ac:dyDescent="0.25">
      <c r="A1078" s="2">
        <f>Data!A1076:A4288</f>
        <v>37605</v>
      </c>
      <c r="B1078" s="20">
        <f>INDEX(Data!A1076:X4669,1,MATCH('Curve Analysis'!B$3, Data!A$1:X$1,FALSE))</f>
        <v>3.9224999999999999</v>
      </c>
      <c r="C1078" s="15">
        <f>INDEX(Data!A1076:X4669,1,MATCH('Curve Analysis'!C$3, Data!A$1:X$1,FALSE))</f>
        <v>1.405</v>
      </c>
      <c r="D1078">
        <f t="shared" si="16"/>
        <v>2.5175000000000001</v>
      </c>
    </row>
    <row r="1079" spans="1:4" x14ac:dyDescent="0.25">
      <c r="A1079" s="2">
        <f>Data!A1077:A4289</f>
        <v>37598</v>
      </c>
      <c r="B1079" s="20">
        <f>INDEX(Data!A1077:X4670,1,MATCH('Curve Analysis'!B$3, Data!A$1:X$1,FALSE))</f>
        <v>4.0540000000000003</v>
      </c>
      <c r="C1079" s="15">
        <f>INDEX(Data!A1077:X4670,1,MATCH('Curve Analysis'!C$3, Data!A$1:X$1,FALSE))</f>
        <v>1.4339999999999999</v>
      </c>
      <c r="D1079">
        <f t="shared" si="16"/>
        <v>2.62</v>
      </c>
    </row>
    <row r="1080" spans="1:4" x14ac:dyDescent="0.25">
      <c r="A1080" s="2">
        <f>Data!A1078:A4290</f>
        <v>37591</v>
      </c>
      <c r="B1080" s="20">
        <f>INDEX(Data!A1078:X4671,1,MATCH('Curve Analysis'!B$3, Data!A$1:X$1,FALSE))</f>
        <v>4.0419999999999998</v>
      </c>
      <c r="C1080" s="15">
        <f>INDEX(Data!A1078:X4671,1,MATCH('Curve Analysis'!C$3, Data!A$1:X$1,FALSE))</f>
        <v>1.47</v>
      </c>
      <c r="D1080">
        <f t="shared" si="16"/>
        <v>2.5720000000000001</v>
      </c>
    </row>
    <row r="1081" spans="1:4" x14ac:dyDescent="0.25">
      <c r="A1081" s="2">
        <f>Data!A1079:A4291</f>
        <v>37584</v>
      </c>
      <c r="B1081" s="20">
        <f>INDEX(Data!A1079:X4672,1,MATCH('Curve Analysis'!B$3, Data!A$1:X$1,FALSE))</f>
        <v>4.1719999999999997</v>
      </c>
      <c r="C1081" s="15">
        <f>INDEX(Data!A1079:X4672,1,MATCH('Curve Analysis'!C$3, Data!A$1:X$1,FALSE))</f>
        <v>1.526</v>
      </c>
      <c r="D1081">
        <f t="shared" si="16"/>
        <v>2.6459999999999999</v>
      </c>
    </row>
    <row r="1082" spans="1:4" x14ac:dyDescent="0.25">
      <c r="A1082" s="2">
        <f>Data!A1080:A4292</f>
        <v>37577</v>
      </c>
      <c r="B1082" s="20">
        <f>INDEX(Data!A1080:X4673,1,MATCH('Curve Analysis'!B$3, Data!A$1:X$1,FALSE))</f>
        <v>4.1875</v>
      </c>
      <c r="C1082" s="15">
        <f>INDEX(Data!A1080:X4673,1,MATCH('Curve Analysis'!C$3, Data!A$1:X$1,FALSE))</f>
        <v>1.5525</v>
      </c>
      <c r="D1082">
        <f t="shared" si="16"/>
        <v>2.6349999999999998</v>
      </c>
    </row>
    <row r="1083" spans="1:4" x14ac:dyDescent="0.25">
      <c r="A1083" s="2">
        <f>Data!A1081:A4293</f>
        <v>37570</v>
      </c>
      <c r="B1083" s="20">
        <f>INDEX(Data!A1081:X4674,1,MATCH('Curve Analysis'!B$3, Data!A$1:X$1,FALSE))</f>
        <v>4.0819999999999999</v>
      </c>
      <c r="C1083" s="15">
        <f>INDEX(Data!A1081:X4674,1,MATCH('Curve Analysis'!C$3, Data!A$1:X$1,FALSE))</f>
        <v>1.506</v>
      </c>
      <c r="D1083">
        <f t="shared" si="16"/>
        <v>2.5759999999999996</v>
      </c>
    </row>
    <row r="1084" spans="1:4" x14ac:dyDescent="0.25">
      <c r="A1084" s="2">
        <f>Data!A1082:A4294</f>
        <v>37563</v>
      </c>
      <c r="B1084" s="20">
        <f>INDEX(Data!A1082:X4675,1,MATCH('Curve Analysis'!B$3, Data!A$1:X$1,FALSE))</f>
        <v>3.94</v>
      </c>
      <c r="C1084" s="15">
        <f>INDEX(Data!A1082:X4675,1,MATCH('Curve Analysis'!C$3, Data!A$1:X$1,FALSE))</f>
        <v>1.4575</v>
      </c>
      <c r="D1084">
        <f t="shared" si="16"/>
        <v>2.4824999999999999</v>
      </c>
    </row>
    <row r="1085" spans="1:4" x14ac:dyDescent="0.25">
      <c r="A1085" s="2">
        <f>Data!A1083:A4295</f>
        <v>37556</v>
      </c>
      <c r="B1085" s="20">
        <f>INDEX(Data!A1083:X4676,1,MATCH('Curve Analysis'!B$3, Data!A$1:X$1,FALSE))</f>
        <v>3.9980000000000002</v>
      </c>
      <c r="C1085" s="15">
        <f>INDEX(Data!A1083:X4676,1,MATCH('Curve Analysis'!C$3, Data!A$1:X$1,FALSE))</f>
        <v>1.462</v>
      </c>
      <c r="D1085">
        <f t="shared" si="16"/>
        <v>2.5360000000000005</v>
      </c>
    </row>
    <row r="1086" spans="1:4" x14ac:dyDescent="0.25">
      <c r="A1086" s="2">
        <f>Data!A1084:A4296</f>
        <v>37549</v>
      </c>
      <c r="B1086" s="20">
        <f>INDEX(Data!A1084:X4677,1,MATCH('Curve Analysis'!B$3, Data!A$1:X$1,FALSE))</f>
        <v>4</v>
      </c>
      <c r="C1086" s="15">
        <f>INDEX(Data!A1084:X4677,1,MATCH('Curve Analysis'!C$3, Data!A$1:X$1,FALSE))</f>
        <v>1.508</v>
      </c>
      <c r="D1086">
        <f t="shared" si="16"/>
        <v>2.492</v>
      </c>
    </row>
    <row r="1087" spans="1:4" x14ac:dyDescent="0.25">
      <c r="A1087" s="2">
        <f>Data!A1085:A4297</f>
        <v>37542</v>
      </c>
      <c r="B1087" s="20">
        <f>INDEX(Data!A1085:X4678,1,MATCH('Curve Analysis'!B$3, Data!A$1:X$1,FALSE))</f>
        <v>4.21</v>
      </c>
      <c r="C1087" s="15">
        <f>INDEX(Data!A1085:X4678,1,MATCH('Curve Analysis'!C$3, Data!A$1:X$1,FALSE))</f>
        <v>1.794</v>
      </c>
      <c r="D1087">
        <f t="shared" si="16"/>
        <v>2.4159999999999999</v>
      </c>
    </row>
    <row r="1088" spans="1:4" x14ac:dyDescent="0.25">
      <c r="A1088" s="2">
        <f>Data!A1086:A4298</f>
        <v>37535</v>
      </c>
      <c r="B1088" s="20">
        <f>INDEX(Data!A1086:X4679,1,MATCH('Curve Analysis'!B$3, Data!A$1:X$1,FALSE))</f>
        <v>4.1074999999999999</v>
      </c>
      <c r="C1088" s="15">
        <f>INDEX(Data!A1086:X4679,1,MATCH('Curve Analysis'!C$3, Data!A$1:X$1,FALSE))</f>
        <v>1.77</v>
      </c>
      <c r="D1088">
        <f t="shared" si="16"/>
        <v>2.3374999999999999</v>
      </c>
    </row>
    <row r="1089" spans="1:4" x14ac:dyDescent="0.25">
      <c r="A1089" s="2">
        <f>Data!A1087:A4299</f>
        <v>37528</v>
      </c>
      <c r="B1089" s="20">
        <f>INDEX(Data!A1087:X4680,1,MATCH('Curve Analysis'!B$3, Data!A$1:X$1,FALSE))</f>
        <v>3.6819999999999999</v>
      </c>
      <c r="C1089" s="15">
        <f>INDEX(Data!A1087:X4680,1,MATCH('Curve Analysis'!C$3, Data!A$1:X$1,FALSE))</f>
        <v>1.5940000000000001</v>
      </c>
      <c r="D1089">
        <f t="shared" si="16"/>
        <v>2.0880000000000001</v>
      </c>
    </row>
    <row r="1090" spans="1:4" x14ac:dyDescent="0.25">
      <c r="A1090" s="2">
        <f>Data!A1088:A4300</f>
        <v>37521</v>
      </c>
      <c r="B1090" s="20">
        <f>INDEX(Data!A1088:X4681,1,MATCH('Curve Analysis'!B$3, Data!A$1:X$1,FALSE))</f>
        <v>3.69</v>
      </c>
      <c r="C1090" s="15">
        <f>INDEX(Data!A1088:X4681,1,MATCH('Curve Analysis'!C$3, Data!A$1:X$1,FALSE))</f>
        <v>1.546</v>
      </c>
      <c r="D1090">
        <f t="shared" si="16"/>
        <v>2.1440000000000001</v>
      </c>
    </row>
    <row r="1091" spans="1:4" x14ac:dyDescent="0.25">
      <c r="A1091" s="2">
        <f>Data!A1089:A4301</f>
        <v>37514</v>
      </c>
      <c r="B1091" s="20">
        <f>INDEX(Data!A1089:X4682,1,MATCH('Curve Analysis'!B$3, Data!A$1:X$1,FALSE))</f>
        <v>3.7280000000000002</v>
      </c>
      <c r="C1091" s="15">
        <f>INDEX(Data!A1089:X4682,1,MATCH('Curve Analysis'!C$3, Data!A$1:X$1,FALSE))</f>
        <v>1.6779999999999999</v>
      </c>
      <c r="D1091">
        <f t="shared" si="16"/>
        <v>2.0500000000000003</v>
      </c>
    </row>
    <row r="1092" spans="1:4" x14ac:dyDescent="0.25">
      <c r="A1092" s="2">
        <f>Data!A1090:A4302</f>
        <v>37507</v>
      </c>
      <c r="B1092" s="20">
        <f>INDEX(Data!A1090:X4683,1,MATCH('Curve Analysis'!B$3, Data!A$1:X$1,FALSE))</f>
        <v>3.8420000000000001</v>
      </c>
      <c r="C1092" s="15">
        <f>INDEX(Data!A1090:X4683,1,MATCH('Curve Analysis'!C$3, Data!A$1:X$1,FALSE))</f>
        <v>1.732</v>
      </c>
      <c r="D1092">
        <f t="shared" si="16"/>
        <v>2.1100000000000003</v>
      </c>
    </row>
    <row r="1093" spans="1:4" x14ac:dyDescent="0.25">
      <c r="A1093" s="2">
        <f>Data!A1091:A4303</f>
        <v>37500</v>
      </c>
      <c r="B1093" s="20">
        <f>INDEX(Data!A1091:X4684,1,MATCH('Curve Analysis'!B$3, Data!A$1:X$1,FALSE))</f>
        <v>4.0039999999999996</v>
      </c>
      <c r="C1093" s="15">
        <f>INDEX(Data!A1091:X4684,1,MATCH('Curve Analysis'!C$3, Data!A$1:X$1,FALSE))</f>
        <v>1.782</v>
      </c>
      <c r="D1093">
        <f t="shared" ref="D1093:D1156" si="17">B1093-C1093</f>
        <v>2.2219999999999995</v>
      </c>
    </row>
    <row r="1094" spans="1:4" x14ac:dyDescent="0.25">
      <c r="A1094" s="2">
        <f>Data!A1092:A4304</f>
        <v>37493</v>
      </c>
      <c r="B1094" s="20">
        <f>INDEX(Data!A1092:X4685,1,MATCH('Curve Analysis'!B$3, Data!A$1:X$1,FALSE))</f>
        <v>3.9750000000000001</v>
      </c>
      <c r="C1094" s="15">
        <f>INDEX(Data!A1092:X4685,1,MATCH('Curve Analysis'!C$3, Data!A$1:X$1,FALSE))</f>
        <v>1.7024999999999999</v>
      </c>
      <c r="D1094">
        <f t="shared" si="17"/>
        <v>2.2725</v>
      </c>
    </row>
    <row r="1095" spans="1:4" x14ac:dyDescent="0.25">
      <c r="A1095" s="2">
        <f>Data!A1093:A4305</f>
        <v>37486</v>
      </c>
      <c r="B1095" s="20">
        <f>INDEX(Data!A1093:X4686,1,MATCH('Curve Analysis'!B$3, Data!A$1:X$1,FALSE))</f>
        <v>4.2060000000000004</v>
      </c>
      <c r="C1095" s="15">
        <f>INDEX(Data!A1093:X4686,1,MATCH('Curve Analysis'!C$3, Data!A$1:X$1,FALSE))</f>
        <v>1.804</v>
      </c>
      <c r="D1095">
        <f t="shared" si="17"/>
        <v>2.4020000000000001</v>
      </c>
    </row>
    <row r="1096" spans="1:4" x14ac:dyDescent="0.25">
      <c r="A1096" s="2">
        <f>Data!A1094:A4306</f>
        <v>37479</v>
      </c>
      <c r="B1096" s="20">
        <f>INDEX(Data!A1094:X4687,1,MATCH('Curve Analysis'!B$3, Data!A$1:X$1,FALSE))</f>
        <v>4.242</v>
      </c>
      <c r="C1096" s="15">
        <f>INDEX(Data!A1094:X4687,1,MATCH('Curve Analysis'!C$3, Data!A$1:X$1,FALSE))</f>
        <v>1.81</v>
      </c>
      <c r="D1096">
        <f t="shared" si="17"/>
        <v>2.4319999999999999</v>
      </c>
    </row>
    <row r="1097" spans="1:4" x14ac:dyDescent="0.25">
      <c r="A1097" s="2">
        <f>Data!A1095:A4307</f>
        <v>37472</v>
      </c>
      <c r="B1097" s="20">
        <f>INDEX(Data!A1095:X4688,1,MATCH('Curve Analysis'!B$3, Data!A$1:X$1,FALSE))</f>
        <v>4.1779999999999999</v>
      </c>
      <c r="C1097" s="15">
        <f>INDEX(Data!A1095:X4688,1,MATCH('Curve Analysis'!C$3, Data!A$1:X$1,FALSE))</f>
        <v>1.764</v>
      </c>
      <c r="D1097">
        <f t="shared" si="17"/>
        <v>2.4139999999999997</v>
      </c>
    </row>
    <row r="1098" spans="1:4" x14ac:dyDescent="0.25">
      <c r="A1098" s="2">
        <f>Data!A1096:A4308</f>
        <v>37465</v>
      </c>
      <c r="B1098" s="20">
        <f>INDEX(Data!A1096:X4689,1,MATCH('Curve Analysis'!B$3, Data!A$1:X$1,FALSE))</f>
        <v>4.3460000000000001</v>
      </c>
      <c r="C1098" s="15">
        <f>INDEX(Data!A1096:X4689,1,MATCH('Curve Analysis'!C$3, Data!A$1:X$1,FALSE))</f>
        <v>1.6739999999999999</v>
      </c>
      <c r="D1098">
        <f t="shared" si="17"/>
        <v>2.6720000000000002</v>
      </c>
    </row>
    <row r="1099" spans="1:4" x14ac:dyDescent="0.25">
      <c r="A1099" s="2">
        <f>Data!A1097:A4309</f>
        <v>37458</v>
      </c>
      <c r="B1099" s="20">
        <f>INDEX(Data!A1097:X4690,1,MATCH('Curve Analysis'!B$3, Data!A$1:X$1,FALSE))</f>
        <v>4.516</v>
      </c>
      <c r="C1099" s="15">
        <f>INDEX(Data!A1097:X4690,1,MATCH('Curve Analysis'!C$3, Data!A$1:X$1,FALSE))</f>
        <v>1.8180000000000001</v>
      </c>
      <c r="D1099">
        <f t="shared" si="17"/>
        <v>2.698</v>
      </c>
    </row>
    <row r="1100" spans="1:4" x14ac:dyDescent="0.25">
      <c r="A1100" s="2">
        <f>Data!A1098:A4310</f>
        <v>37451</v>
      </c>
      <c r="B1100" s="20">
        <f>INDEX(Data!A1098:X4691,1,MATCH('Curve Analysis'!B$3, Data!A$1:X$1,FALSE))</f>
        <v>4.4660000000000002</v>
      </c>
      <c r="C1100" s="15">
        <f>INDEX(Data!A1098:X4691,1,MATCH('Curve Analysis'!C$3, Data!A$1:X$1,FALSE))</f>
        <v>1.88</v>
      </c>
      <c r="D1100">
        <f t="shared" si="17"/>
        <v>2.5860000000000003</v>
      </c>
    </row>
    <row r="1101" spans="1:4" x14ac:dyDescent="0.25">
      <c r="A1101" s="2">
        <f>Data!A1099:A4311</f>
        <v>37444</v>
      </c>
      <c r="B1101" s="20">
        <f>INDEX(Data!A1099:X4692,1,MATCH('Curve Analysis'!B$3, Data!A$1:X$1,FALSE))</f>
        <v>4.6779999999999999</v>
      </c>
      <c r="C1101" s="15">
        <f>INDEX(Data!A1099:X4692,1,MATCH('Curve Analysis'!C$3, Data!A$1:X$1,FALSE))</f>
        <v>1.968</v>
      </c>
      <c r="D1101">
        <f t="shared" si="17"/>
        <v>2.71</v>
      </c>
    </row>
    <row r="1102" spans="1:4" x14ac:dyDescent="0.25">
      <c r="A1102" s="2">
        <f>Data!A1100:A4312</f>
        <v>37437</v>
      </c>
      <c r="B1102" s="20">
        <f>INDEX(Data!A1100:X4693,1,MATCH('Curve Analysis'!B$3, Data!A$1:X$1,FALSE))</f>
        <v>4.7140000000000004</v>
      </c>
      <c r="C1102" s="15">
        <f>INDEX(Data!A1100:X4693,1,MATCH('Curve Analysis'!C$3, Data!A$1:X$1,FALSE))</f>
        <v>1.996</v>
      </c>
      <c r="D1102">
        <f t="shared" si="17"/>
        <v>2.7180000000000004</v>
      </c>
    </row>
    <row r="1103" spans="1:4" x14ac:dyDescent="0.25">
      <c r="A1103" s="2">
        <f>Data!A1101:A4313</f>
        <v>37430</v>
      </c>
      <c r="B1103" s="20">
        <f>INDEX(Data!A1101:X4694,1,MATCH('Curve Analysis'!B$3, Data!A$1:X$1,FALSE))</f>
        <v>4.8250000000000002</v>
      </c>
      <c r="C1103" s="15">
        <f>INDEX(Data!A1101:X4694,1,MATCH('Curve Analysis'!C$3, Data!A$1:X$1,FALSE))</f>
        <v>2.0575000000000001</v>
      </c>
      <c r="D1103">
        <f t="shared" si="17"/>
        <v>2.7675000000000001</v>
      </c>
    </row>
    <row r="1104" spans="1:4" x14ac:dyDescent="0.25">
      <c r="A1104" s="2">
        <f>Data!A1102:A4314</f>
        <v>37423</v>
      </c>
      <c r="B1104" s="20">
        <f>INDEX(Data!A1102:X4695,1,MATCH('Curve Analysis'!B$3, Data!A$1:X$1,FALSE))</f>
        <v>4.84</v>
      </c>
      <c r="C1104" s="15">
        <f>INDEX(Data!A1102:X4695,1,MATCH('Curve Analysis'!C$3, Data!A$1:X$1,FALSE))</f>
        <v>2.1019999999999999</v>
      </c>
      <c r="D1104">
        <f t="shared" si="17"/>
        <v>2.738</v>
      </c>
    </row>
    <row r="1105" spans="1:4" x14ac:dyDescent="0.25">
      <c r="A1105" s="2">
        <f>Data!A1103:A4315</f>
        <v>37416</v>
      </c>
      <c r="B1105" s="20">
        <f>INDEX(Data!A1103:X4696,1,MATCH('Curve Analysis'!B$3, Data!A$1:X$1,FALSE))</f>
        <v>4.8339999999999996</v>
      </c>
      <c r="C1105" s="15">
        <f>INDEX(Data!A1103:X4696,1,MATCH('Curve Analysis'!C$3, Data!A$1:X$1,FALSE))</f>
        <v>2.1280000000000001</v>
      </c>
      <c r="D1105">
        <f t="shared" si="17"/>
        <v>2.7059999999999995</v>
      </c>
    </row>
    <row r="1106" spans="1:4" x14ac:dyDescent="0.25">
      <c r="A1106" s="2">
        <f>Data!A1104:A4316</f>
        <v>37409</v>
      </c>
      <c r="B1106" s="20">
        <f>INDEX(Data!A1104:X4697,1,MATCH('Curve Analysis'!B$3, Data!A$1:X$1,FALSE))</f>
        <v>4.968</v>
      </c>
      <c r="C1106" s="15">
        <f>INDEX(Data!A1104:X4697,1,MATCH('Curve Analysis'!C$3, Data!A$1:X$1,FALSE))</f>
        <v>2.2360000000000002</v>
      </c>
      <c r="D1106">
        <f t="shared" si="17"/>
        <v>2.7319999999999998</v>
      </c>
    </row>
    <row r="1107" spans="1:4" x14ac:dyDescent="0.25">
      <c r="A1107" s="2">
        <f>Data!A1105:A4317</f>
        <v>37402</v>
      </c>
      <c r="B1107" s="20">
        <f>INDEX(Data!A1105:X4698,1,MATCH('Curve Analysis'!B$3, Data!A$1:X$1,FALSE))</f>
        <v>5.0640000000000001</v>
      </c>
      <c r="C1107" s="15">
        <f>INDEX(Data!A1105:X4698,1,MATCH('Curve Analysis'!C$3, Data!A$1:X$1,FALSE))</f>
        <v>2.3199999999999998</v>
      </c>
      <c r="D1107">
        <f t="shared" si="17"/>
        <v>2.7440000000000002</v>
      </c>
    </row>
    <row r="1108" spans="1:4" x14ac:dyDescent="0.25">
      <c r="A1108" s="2">
        <f>Data!A1106:A4318</f>
        <v>37395</v>
      </c>
      <c r="B1108" s="20">
        <f>INDEX(Data!A1106:X4699,1,MATCH('Curve Analysis'!B$3, Data!A$1:X$1,FALSE))</f>
        <v>5.1025</v>
      </c>
      <c r="C1108" s="15">
        <f>INDEX(Data!A1106:X4699,1,MATCH('Curve Analysis'!C$3, Data!A$1:X$1,FALSE))</f>
        <v>2.3525</v>
      </c>
      <c r="D1108">
        <f t="shared" si="17"/>
        <v>2.75</v>
      </c>
    </row>
    <row r="1109" spans="1:4" x14ac:dyDescent="0.25">
      <c r="A1109" s="2">
        <f>Data!A1107:A4319</f>
        <v>37388</v>
      </c>
      <c r="B1109" s="20">
        <f>INDEX(Data!A1107:X4700,1,MATCH('Curve Analysis'!B$3, Data!A$1:X$1,FALSE))</f>
        <v>5.1680000000000001</v>
      </c>
      <c r="C1109" s="15">
        <f>INDEX(Data!A1107:X4700,1,MATCH('Curve Analysis'!C$3, Data!A$1:X$1,FALSE))</f>
        <v>2.3759999999999999</v>
      </c>
      <c r="D1109">
        <f t="shared" si="17"/>
        <v>2.7920000000000003</v>
      </c>
    </row>
    <row r="1110" spans="1:4" x14ac:dyDescent="0.25">
      <c r="A1110" s="2">
        <f>Data!A1108:A4320</f>
        <v>37381</v>
      </c>
      <c r="B1110" s="20">
        <f>INDEX(Data!A1108:X4701,1,MATCH('Curve Analysis'!B$3, Data!A$1:X$1,FALSE))</f>
        <v>5.26</v>
      </c>
      <c r="C1110" s="15">
        <f>INDEX(Data!A1108:X4701,1,MATCH('Curve Analysis'!C$3, Data!A$1:X$1,FALSE))</f>
        <v>2.4</v>
      </c>
      <c r="D1110">
        <f t="shared" si="17"/>
        <v>2.86</v>
      </c>
    </row>
    <row r="1111" spans="1:4" x14ac:dyDescent="0.25">
      <c r="A1111" s="2">
        <f>Data!A1109:A4321</f>
        <v>37374</v>
      </c>
      <c r="B1111" s="20">
        <f>INDEX(Data!A1109:X4702,1,MATCH('Curve Analysis'!B$3, Data!A$1:X$1,FALSE))</f>
        <v>5.1559999999999997</v>
      </c>
      <c r="C1111" s="15">
        <f>INDEX(Data!A1109:X4702,1,MATCH('Curve Analysis'!C$3, Data!A$1:X$1,FALSE))</f>
        <v>2.3079999999999998</v>
      </c>
      <c r="D1111">
        <f t="shared" si="17"/>
        <v>2.8479999999999999</v>
      </c>
    </row>
    <row r="1112" spans="1:4" x14ac:dyDescent="0.25">
      <c r="A1112" s="2">
        <f>Data!A1110:A4322</f>
        <v>37367</v>
      </c>
      <c r="B1112" s="20">
        <f>INDEX(Data!A1110:X4703,1,MATCH('Curve Analysis'!B$3, Data!A$1:X$1,FALSE))</f>
        <v>5.1059999999999999</v>
      </c>
      <c r="C1112" s="15">
        <f>INDEX(Data!A1110:X4703,1,MATCH('Curve Analysis'!C$3, Data!A$1:X$1,FALSE))</f>
        <v>2.3340000000000001</v>
      </c>
      <c r="D1112">
        <f t="shared" si="17"/>
        <v>2.7719999999999998</v>
      </c>
    </row>
    <row r="1113" spans="1:4" x14ac:dyDescent="0.25">
      <c r="A1113" s="2">
        <f>Data!A1111:A4323</f>
        <v>37360</v>
      </c>
      <c r="B1113" s="20">
        <f>INDEX(Data!A1111:X4704,1,MATCH('Curve Analysis'!B$3, Data!A$1:X$1,FALSE))</f>
        <v>5.1319999999999997</v>
      </c>
      <c r="C1113" s="15">
        <f>INDEX(Data!A1111:X4704,1,MATCH('Curve Analysis'!C$3, Data!A$1:X$1,FALSE))</f>
        <v>2.3620000000000001</v>
      </c>
      <c r="D1113">
        <f t="shared" si="17"/>
        <v>2.7699999999999996</v>
      </c>
    </row>
    <row r="1114" spans="1:4" x14ac:dyDescent="0.25">
      <c r="A1114" s="2">
        <f>Data!A1112:A4324</f>
        <v>37353</v>
      </c>
      <c r="B1114" s="20">
        <f>INDEX(Data!A1112:X4705,1,MATCH('Curve Analysis'!B$3, Data!A$1:X$1,FALSE))</f>
        <v>5.2060000000000004</v>
      </c>
      <c r="C1114" s="15">
        <f>INDEX(Data!A1112:X4705,1,MATCH('Curve Analysis'!C$3, Data!A$1:X$1,FALSE))</f>
        <v>2.4239999999999999</v>
      </c>
      <c r="D1114">
        <f t="shared" si="17"/>
        <v>2.7820000000000005</v>
      </c>
    </row>
    <row r="1115" spans="1:4" x14ac:dyDescent="0.25">
      <c r="A1115" s="2">
        <f>Data!A1113:A4325</f>
        <v>37346</v>
      </c>
      <c r="B1115" s="20">
        <f>INDEX(Data!A1113:X4706,1,MATCH('Curve Analysis'!B$3, Data!A$1:X$1,FALSE))</f>
        <v>5.2220000000000004</v>
      </c>
      <c r="C1115" s="15">
        <f>INDEX(Data!A1113:X4706,1,MATCH('Curve Analysis'!C$3, Data!A$1:X$1,FALSE))</f>
        <v>2.5259999999999998</v>
      </c>
      <c r="D1115">
        <f t="shared" si="17"/>
        <v>2.6960000000000006</v>
      </c>
    </row>
    <row r="1116" spans="1:4" x14ac:dyDescent="0.25">
      <c r="A1116" s="2">
        <f>Data!A1114:A4326</f>
        <v>37339</v>
      </c>
      <c r="B1116" s="20">
        <f>INDEX(Data!A1114:X4707,1,MATCH('Curve Analysis'!B$3, Data!A$1:X$1,FALSE))</f>
        <v>5.32</v>
      </c>
      <c r="C1116" s="15">
        <f>INDEX(Data!A1114:X4707,1,MATCH('Curve Analysis'!C$3, Data!A$1:X$1,FALSE))</f>
        <v>2.64</v>
      </c>
      <c r="D1116">
        <f t="shared" si="17"/>
        <v>2.68</v>
      </c>
    </row>
    <row r="1117" spans="1:4" x14ac:dyDescent="0.25">
      <c r="A1117" s="2">
        <f>Data!A1115:A4327</f>
        <v>37332</v>
      </c>
      <c r="B1117" s="20">
        <f>INDEX(Data!A1115:X4708,1,MATCH('Curve Analysis'!B$3, Data!A$1:X$1,FALSE))</f>
        <v>5.3825000000000003</v>
      </c>
      <c r="C1117" s="15">
        <f>INDEX(Data!A1115:X4708,1,MATCH('Curve Analysis'!C$3, Data!A$1:X$1,FALSE))</f>
        <v>2.6974999999999998</v>
      </c>
      <c r="D1117">
        <f t="shared" si="17"/>
        <v>2.6850000000000005</v>
      </c>
    </row>
    <row r="1118" spans="1:4" x14ac:dyDescent="0.25">
      <c r="A1118" s="2">
        <f>Data!A1116:A4328</f>
        <v>37325</v>
      </c>
      <c r="B1118" s="20">
        <f>INDEX(Data!A1116:X4709,1,MATCH('Curve Analysis'!B$3, Data!A$1:X$1,FALSE))</f>
        <v>5.3680000000000003</v>
      </c>
      <c r="C1118" s="15">
        <f>INDEX(Data!A1116:X4709,1,MATCH('Curve Analysis'!C$3, Data!A$1:X$1,FALSE))</f>
        <v>2.6560000000000001</v>
      </c>
      <c r="D1118">
        <f t="shared" si="17"/>
        <v>2.7120000000000002</v>
      </c>
    </row>
    <row r="1119" spans="1:4" x14ac:dyDescent="0.25">
      <c r="A1119" s="2">
        <f>Data!A1117:A4329</f>
        <v>37318</v>
      </c>
      <c r="B1119" s="20">
        <f>INDEX(Data!A1117:X4710,1,MATCH('Curve Analysis'!B$3, Data!A$1:X$1,FALSE))</f>
        <v>5.3360000000000003</v>
      </c>
      <c r="C1119" s="15">
        <f>INDEX(Data!A1117:X4710,1,MATCH('Curve Analysis'!C$3, Data!A$1:X$1,FALSE))</f>
        <v>2.5760000000000001</v>
      </c>
      <c r="D1119">
        <f t="shared" si="17"/>
        <v>2.7600000000000002</v>
      </c>
    </row>
    <row r="1120" spans="1:4" x14ac:dyDescent="0.25">
      <c r="A1120" s="2">
        <f>Data!A1118:A4330</f>
        <v>37311</v>
      </c>
      <c r="B1120" s="20">
        <f>INDEX(Data!A1118:X4711,1,MATCH('Curve Analysis'!B$3, Data!A$1:X$1,FALSE))</f>
        <v>5.13</v>
      </c>
      <c r="C1120" s="15">
        <f>INDEX(Data!A1118:X4711,1,MATCH('Curve Analysis'!C$3, Data!A$1:X$1,FALSE))</f>
        <v>2.4119999999999999</v>
      </c>
      <c r="D1120">
        <f t="shared" si="17"/>
        <v>2.718</v>
      </c>
    </row>
    <row r="1121" spans="1:4" x14ac:dyDescent="0.25">
      <c r="A1121" s="2">
        <f>Data!A1119:A4331</f>
        <v>37304</v>
      </c>
      <c r="B1121" s="20">
        <f>INDEX(Data!A1119:X4712,1,MATCH('Curve Analysis'!B$3, Data!A$1:X$1,FALSE))</f>
        <v>4.8979999999999997</v>
      </c>
      <c r="C1121" s="15">
        <f>INDEX(Data!A1119:X4712,1,MATCH('Curve Analysis'!C$3, Data!A$1:X$1,FALSE))</f>
        <v>2.2839999999999998</v>
      </c>
      <c r="D1121">
        <f t="shared" si="17"/>
        <v>2.6139999999999999</v>
      </c>
    </row>
    <row r="1122" spans="1:4" x14ac:dyDescent="0.25">
      <c r="A1122" s="2">
        <f>Data!A1120:A4332</f>
        <v>37297</v>
      </c>
      <c r="B1122" s="20">
        <f>INDEX(Data!A1120:X4713,1,MATCH('Curve Analysis'!B$3, Data!A$1:X$1,FALSE))</f>
        <v>4.87</v>
      </c>
      <c r="C1122" s="15">
        <f>INDEX(Data!A1120:X4713,1,MATCH('Curve Analysis'!C$3, Data!A$1:X$1,FALSE))</f>
        <v>2.2349999999999999</v>
      </c>
      <c r="D1122">
        <f t="shared" si="17"/>
        <v>2.6350000000000002</v>
      </c>
    </row>
    <row r="1123" spans="1:4" x14ac:dyDescent="0.25">
      <c r="A1123" s="2">
        <f>Data!A1121:A4333</f>
        <v>37290</v>
      </c>
      <c r="B1123" s="20">
        <f>INDEX(Data!A1121:X4714,1,MATCH('Curve Analysis'!B$3, Data!A$1:X$1,FALSE))</f>
        <v>4.9400000000000004</v>
      </c>
      <c r="C1123" s="15">
        <f>INDEX(Data!A1121:X4714,1,MATCH('Curve Analysis'!C$3, Data!A$1:X$1,FALSE))</f>
        <v>2.2400000000000002</v>
      </c>
      <c r="D1123">
        <f t="shared" si="17"/>
        <v>2.7</v>
      </c>
    </row>
    <row r="1124" spans="1:4" x14ac:dyDescent="0.25">
      <c r="A1124" s="2">
        <f>Data!A1122:A4334</f>
        <v>37283</v>
      </c>
      <c r="B1124" s="20">
        <f>INDEX(Data!A1122:X4715,1,MATCH('Curve Analysis'!B$3, Data!A$1:X$1,FALSE))</f>
        <v>4.9219999999999997</v>
      </c>
      <c r="C1124" s="15">
        <f>INDEX(Data!A1122:X4715,1,MATCH('Curve Analysis'!C$3, Data!A$1:X$1,FALSE))</f>
        <v>2.194</v>
      </c>
      <c r="D1124">
        <f t="shared" si="17"/>
        <v>2.7279999999999998</v>
      </c>
    </row>
    <row r="1125" spans="1:4" x14ac:dyDescent="0.25">
      <c r="A1125" s="2">
        <f>Data!A1123:A4335</f>
        <v>37276</v>
      </c>
      <c r="B1125" s="20">
        <f>INDEX(Data!A1123:X4716,1,MATCH('Curve Analysis'!B$3, Data!A$1:X$1,FALSE))</f>
        <v>5.05</v>
      </c>
      <c r="C1125" s="15">
        <f>INDEX(Data!A1123:X4716,1,MATCH('Curve Analysis'!C$3, Data!A$1:X$1,FALSE))</f>
        <v>2.25</v>
      </c>
      <c r="D1125">
        <f t="shared" si="17"/>
        <v>2.8</v>
      </c>
    </row>
    <row r="1126" spans="1:4" x14ac:dyDescent="0.25">
      <c r="A1126" s="2">
        <f>Data!A1124:A4336</f>
        <v>37269</v>
      </c>
      <c r="B1126" s="20">
        <f>INDEX(Data!A1124:X4717,1,MATCH('Curve Analysis'!B$3, Data!A$1:X$1,FALSE))</f>
        <v>5.0449999999999999</v>
      </c>
      <c r="C1126" s="15">
        <f>INDEX(Data!A1124:X4717,1,MATCH('Curve Analysis'!C$3, Data!A$1:X$1,FALSE))</f>
        <v>2.1825000000000001</v>
      </c>
      <c r="D1126">
        <f t="shared" si="17"/>
        <v>2.8624999999999998</v>
      </c>
    </row>
    <row r="1127" spans="1:4" x14ac:dyDescent="0.25">
      <c r="A1127" s="2">
        <f>Data!A1125:A4337</f>
        <v>37262</v>
      </c>
      <c r="B1127" s="20">
        <f>INDEX(Data!A1125:X4718,1,MATCH('Curve Analysis'!B$3, Data!A$1:X$1,FALSE))</f>
        <v>4.9180000000000001</v>
      </c>
      <c r="C1127" s="15">
        <f>INDEX(Data!A1125:X4718,1,MATCH('Curve Analysis'!C$3, Data!A$1:X$1,FALSE))</f>
        <v>2.0339999999999998</v>
      </c>
      <c r="D1127">
        <f t="shared" si="17"/>
        <v>2.8840000000000003</v>
      </c>
    </row>
    <row r="1128" spans="1:4" x14ac:dyDescent="0.25">
      <c r="A1128" s="2">
        <f>Data!A1126:A4338</f>
        <v>37255</v>
      </c>
      <c r="B1128" s="20">
        <f>INDEX(Data!A1126:X4719,1,MATCH('Curve Analysis'!B$3, Data!A$1:X$1,FALSE))</f>
        <v>5.0419999999999998</v>
      </c>
      <c r="C1128" s="15">
        <f>INDEX(Data!A1126:X4719,1,MATCH('Curve Analysis'!C$3, Data!A$1:X$1,FALSE))</f>
        <v>2.1259999999999999</v>
      </c>
      <c r="D1128">
        <f t="shared" si="17"/>
        <v>2.9159999999999999</v>
      </c>
    </row>
    <row r="1129" spans="1:4" x14ac:dyDescent="0.25">
      <c r="A1129" s="2">
        <f>Data!A1127:A4339</f>
        <v>37248</v>
      </c>
      <c r="B1129" s="20">
        <f>INDEX(Data!A1127:X4720,1,MATCH('Curve Analysis'!B$3, Data!A$1:X$1,FALSE))</f>
        <v>5.1524999999999999</v>
      </c>
      <c r="C1129" s="15">
        <f>INDEX(Data!A1127:X4720,1,MATCH('Curve Analysis'!C$3, Data!A$1:X$1,FALSE))</f>
        <v>2.2349999999999999</v>
      </c>
      <c r="D1129">
        <f t="shared" si="17"/>
        <v>2.9175</v>
      </c>
    </row>
    <row r="1130" spans="1:4" x14ac:dyDescent="0.25">
      <c r="A1130" s="2">
        <f>Data!A1128:A4340</f>
        <v>37241</v>
      </c>
      <c r="B1130" s="20">
        <f>INDEX(Data!A1128:X4721,1,MATCH('Curve Analysis'!B$3, Data!A$1:X$1,FALSE))</f>
        <v>5.17</v>
      </c>
      <c r="C1130" s="15">
        <f>INDEX(Data!A1128:X4721,1,MATCH('Curve Analysis'!C$3, Data!A$1:X$1,FALSE))</f>
        <v>2.2774999999999999</v>
      </c>
      <c r="D1130">
        <f t="shared" si="17"/>
        <v>2.8925000000000001</v>
      </c>
    </row>
    <row r="1131" spans="1:4" x14ac:dyDescent="0.25">
      <c r="A1131" s="2">
        <f>Data!A1129:A4341</f>
        <v>37234</v>
      </c>
      <c r="B1131" s="20">
        <f>INDEX(Data!A1129:X4722,1,MATCH('Curve Analysis'!B$3, Data!A$1:X$1,FALSE))</f>
        <v>5.14</v>
      </c>
      <c r="C1131" s="15">
        <f>INDEX(Data!A1129:X4722,1,MATCH('Curve Analysis'!C$3, Data!A$1:X$1,FALSE))</f>
        <v>2.2320000000000002</v>
      </c>
      <c r="D1131">
        <f t="shared" si="17"/>
        <v>2.9079999999999995</v>
      </c>
    </row>
    <row r="1132" spans="1:4" x14ac:dyDescent="0.25">
      <c r="A1132" s="2">
        <f>Data!A1130:A4342</f>
        <v>37227</v>
      </c>
      <c r="B1132" s="20">
        <f>INDEX(Data!A1130:X4723,1,MATCH('Curve Analysis'!B$3, Data!A$1:X$1,FALSE))</f>
        <v>5.1379999999999999</v>
      </c>
      <c r="C1132" s="15">
        <f>INDEX(Data!A1130:X4723,1,MATCH('Curve Analysis'!C$3, Data!A$1:X$1,FALSE))</f>
        <v>2.1680000000000001</v>
      </c>
      <c r="D1132">
        <f t="shared" si="17"/>
        <v>2.9699999999999998</v>
      </c>
    </row>
    <row r="1133" spans="1:4" x14ac:dyDescent="0.25">
      <c r="A1133" s="2">
        <f>Data!A1131:A4343</f>
        <v>37220</v>
      </c>
      <c r="B1133" s="20">
        <f>INDEX(Data!A1131:X4724,1,MATCH('Curve Analysis'!B$3, Data!A$1:X$1,FALSE))</f>
        <v>4.9219999999999997</v>
      </c>
      <c r="C1133" s="15">
        <f>INDEX(Data!A1131:X4724,1,MATCH('Curve Analysis'!C$3, Data!A$1:X$1,FALSE))</f>
        <v>2.206</v>
      </c>
      <c r="D1133">
        <f t="shared" si="17"/>
        <v>2.7159999999999997</v>
      </c>
    </row>
    <row r="1134" spans="1:4" x14ac:dyDescent="0.25">
      <c r="A1134" s="2">
        <f>Data!A1132:A4344</f>
        <v>37213</v>
      </c>
      <c r="B1134" s="20">
        <f>INDEX(Data!A1132:X4725,1,MATCH('Curve Analysis'!B$3, Data!A$1:X$1,FALSE))</f>
        <v>4.9160000000000004</v>
      </c>
      <c r="C1134" s="15">
        <f>INDEX(Data!A1132:X4725,1,MATCH('Curve Analysis'!C$3, Data!A$1:X$1,FALSE))</f>
        <v>2.2280000000000002</v>
      </c>
      <c r="D1134">
        <f t="shared" si="17"/>
        <v>2.6880000000000002</v>
      </c>
    </row>
    <row r="1135" spans="1:4" x14ac:dyDescent="0.25">
      <c r="A1135" s="2">
        <f>Data!A1133:A4345</f>
        <v>37206</v>
      </c>
      <c r="B1135" s="20">
        <f>INDEX(Data!A1133:X4726,1,MATCH('Curve Analysis'!B$3, Data!A$1:X$1,FALSE))</f>
        <v>4.9249999999999998</v>
      </c>
      <c r="C1135" s="15">
        <f>INDEX(Data!A1133:X4726,1,MATCH('Curve Analysis'!C$3, Data!A$1:X$1,FALSE))</f>
        <v>2.3525</v>
      </c>
      <c r="D1135">
        <f t="shared" si="17"/>
        <v>2.5724999999999998</v>
      </c>
    </row>
    <row r="1136" spans="1:4" x14ac:dyDescent="0.25">
      <c r="A1136" s="2">
        <f>Data!A1134:A4346</f>
        <v>37199</v>
      </c>
      <c r="B1136" s="20">
        <f>INDEX(Data!A1134:X4727,1,MATCH('Curve Analysis'!B$3, Data!A$1:X$1,FALSE))</f>
        <v>4.6624999999999996</v>
      </c>
      <c r="C1136" s="15">
        <f>INDEX(Data!A1134:X4727,1,MATCH('Curve Analysis'!C$3, Data!A$1:X$1,FALSE))</f>
        <v>2.2374999999999998</v>
      </c>
      <c r="D1136">
        <f t="shared" si="17"/>
        <v>2.4249999999999998</v>
      </c>
    </row>
    <row r="1137" spans="1:4" x14ac:dyDescent="0.25">
      <c r="A1137" s="2">
        <f>Data!A1135:A4347</f>
        <v>37192</v>
      </c>
      <c r="B1137" s="20">
        <f>INDEX(Data!A1135:X4728,1,MATCH('Curve Analysis'!B$3, Data!A$1:X$1,FALSE))</f>
        <v>4.298</v>
      </c>
      <c r="C1137" s="15">
        <f>INDEX(Data!A1135:X4728,1,MATCH('Curve Analysis'!C$3, Data!A$1:X$1,FALSE))</f>
        <v>1.994</v>
      </c>
      <c r="D1137">
        <f t="shared" si="17"/>
        <v>2.3040000000000003</v>
      </c>
    </row>
    <row r="1138" spans="1:4" x14ac:dyDescent="0.25">
      <c r="A1138" s="2">
        <f>Data!A1136:A4348</f>
        <v>37185</v>
      </c>
      <c r="B1138" s="20">
        <f>INDEX(Data!A1136:X4729,1,MATCH('Curve Analysis'!B$3, Data!A$1:X$1,FALSE))</f>
        <v>4.37</v>
      </c>
      <c r="C1138" s="15">
        <f>INDEX(Data!A1136:X4729,1,MATCH('Curve Analysis'!C$3, Data!A$1:X$1,FALSE))</f>
        <v>2.1059999999999999</v>
      </c>
      <c r="D1138">
        <f t="shared" si="17"/>
        <v>2.2640000000000002</v>
      </c>
    </row>
    <row r="1139" spans="1:4" x14ac:dyDescent="0.25">
      <c r="A1139" s="2">
        <f>Data!A1137:A4349</f>
        <v>37178</v>
      </c>
      <c r="B1139" s="20">
        <f>INDEX(Data!A1137:X4730,1,MATCH('Curve Analysis'!B$3, Data!A$1:X$1,FALSE))</f>
        <v>4.5979999999999999</v>
      </c>
      <c r="C1139" s="15">
        <f>INDEX(Data!A1137:X4730,1,MATCH('Curve Analysis'!C$3, Data!A$1:X$1,FALSE))</f>
        <v>2.3119999999999998</v>
      </c>
      <c r="D1139">
        <f t="shared" si="17"/>
        <v>2.286</v>
      </c>
    </row>
    <row r="1140" spans="1:4" x14ac:dyDescent="0.25">
      <c r="A1140" s="2">
        <f>Data!A1138:A4350</f>
        <v>37171</v>
      </c>
      <c r="B1140" s="20">
        <f>INDEX(Data!A1138:X4731,1,MATCH('Curve Analysis'!B$3, Data!A$1:X$1,FALSE))</f>
        <v>4.6020000000000003</v>
      </c>
      <c r="C1140" s="15">
        <f>INDEX(Data!A1138:X4731,1,MATCH('Curve Analysis'!C$3, Data!A$1:X$1,FALSE))</f>
        <v>2.3660000000000001</v>
      </c>
      <c r="D1140">
        <f t="shared" si="17"/>
        <v>2.2360000000000002</v>
      </c>
    </row>
    <row r="1141" spans="1:4" x14ac:dyDescent="0.25">
      <c r="A1141" s="2">
        <f>Data!A1139:A4351</f>
        <v>37164</v>
      </c>
      <c r="B1141" s="20">
        <f>INDEX(Data!A1139:X4732,1,MATCH('Curve Analysis'!B$3, Data!A$1:X$1,FALSE))</f>
        <v>4.6500000000000004</v>
      </c>
      <c r="C1141" s="15">
        <f>INDEX(Data!A1139:X4732,1,MATCH('Curve Analysis'!C$3, Data!A$1:X$1,FALSE))</f>
        <v>2.3849999999999998</v>
      </c>
      <c r="D1141">
        <f t="shared" si="17"/>
        <v>2.2650000000000006</v>
      </c>
    </row>
    <row r="1142" spans="1:4" x14ac:dyDescent="0.25">
      <c r="A1142" s="2">
        <f>Data!A1140:A4352</f>
        <v>37157</v>
      </c>
      <c r="B1142" s="20">
        <f>INDEX(Data!A1140:X4733,1,MATCH('Curve Analysis'!B$3, Data!A$1:X$1,FALSE))</f>
        <v>4.5259999999999998</v>
      </c>
      <c r="C1142" s="15">
        <f>INDEX(Data!A1140:X4733,1,MATCH('Curve Analysis'!C$3, Data!A$1:X$1,FALSE))</f>
        <v>2.3959999999999999</v>
      </c>
      <c r="D1142">
        <f t="shared" si="17"/>
        <v>2.13</v>
      </c>
    </row>
    <row r="1143" spans="1:4" x14ac:dyDescent="0.25">
      <c r="A1143" s="2">
        <f>Data!A1141:A4353</f>
        <v>37150</v>
      </c>
      <c r="B1143" s="20">
        <f>INDEX(Data!A1141:X4734,1,MATCH('Curve Analysis'!B$3, Data!A$1:X$1,FALSE))</f>
        <v>4.6559999999999997</v>
      </c>
      <c r="C1143" s="15">
        <f>INDEX(Data!A1141:X4734,1,MATCH('Curve Analysis'!C$3, Data!A$1:X$1,FALSE))</f>
        <v>2.4940000000000002</v>
      </c>
      <c r="D1143">
        <f t="shared" si="17"/>
        <v>2.1619999999999995</v>
      </c>
    </row>
    <row r="1144" spans="1:4" x14ac:dyDescent="0.25">
      <c r="A1144" s="2">
        <f>Data!A1142:A4354</f>
        <v>37143</v>
      </c>
      <c r="B1144" s="20">
        <f>INDEX(Data!A1142:X4735,1,MATCH('Curve Analysis'!B$3, Data!A$1:X$1,FALSE))</f>
        <v>4.6980000000000004</v>
      </c>
      <c r="C1144" s="15">
        <f>INDEX(Data!A1142:X4735,1,MATCH('Curve Analysis'!C$3, Data!A$1:X$1,FALSE))</f>
        <v>2.5979999999999999</v>
      </c>
      <c r="D1144">
        <f t="shared" si="17"/>
        <v>2.1000000000000005</v>
      </c>
    </row>
    <row r="1145" spans="1:4" x14ac:dyDescent="0.25">
      <c r="A1145" s="2">
        <f>Data!A1143:A4355</f>
        <v>37136</v>
      </c>
      <c r="B1145" s="20">
        <f>INDEX(Data!A1143:X4736,1,MATCH('Curve Analysis'!B$3, Data!A$1:X$1,FALSE))</f>
        <v>4.6833333333333336</v>
      </c>
      <c r="C1145" s="15">
        <f>INDEX(Data!A1143:X4736,1,MATCH('Curve Analysis'!C$3, Data!A$1:X$1,FALSE))</f>
        <v>2.95</v>
      </c>
      <c r="D1145">
        <f t="shared" si="17"/>
        <v>1.7333333333333334</v>
      </c>
    </row>
    <row r="1146" spans="1:4" x14ac:dyDescent="0.25">
      <c r="A1146" s="2">
        <f>Data!A1144:A4356</f>
        <v>37129</v>
      </c>
      <c r="B1146" s="20">
        <f>INDEX(Data!A1144:X4737,1,MATCH('Curve Analysis'!B$3, Data!A$1:X$1,FALSE))</f>
        <v>4.9050000000000002</v>
      </c>
      <c r="C1146" s="15">
        <f>INDEX(Data!A1144:X4737,1,MATCH('Curve Analysis'!C$3, Data!A$1:X$1,FALSE))</f>
        <v>3.4275000000000002</v>
      </c>
      <c r="D1146">
        <f t="shared" si="17"/>
        <v>1.4775</v>
      </c>
    </row>
    <row r="1147" spans="1:4" x14ac:dyDescent="0.25">
      <c r="A1147" s="2">
        <f>Data!A1145:A4357</f>
        <v>37122</v>
      </c>
      <c r="B1147" s="20">
        <f>INDEX(Data!A1145:X4738,1,MATCH('Curve Analysis'!B$3, Data!A$1:X$1,FALSE))</f>
        <v>4.8419999999999996</v>
      </c>
      <c r="C1147" s="15">
        <f>INDEX(Data!A1145:X4738,1,MATCH('Curve Analysis'!C$3, Data!A$1:X$1,FALSE))</f>
        <v>3.44</v>
      </c>
      <c r="D1147">
        <f t="shared" si="17"/>
        <v>1.4019999999999997</v>
      </c>
    </row>
    <row r="1148" spans="1:4" x14ac:dyDescent="0.25">
      <c r="A1148" s="2">
        <f>Data!A1146:A4358</f>
        <v>37115</v>
      </c>
      <c r="B1148" s="20">
        <f>INDEX(Data!A1146:X4739,1,MATCH('Curve Analysis'!B$3, Data!A$1:X$1,FALSE))</f>
        <v>4.9020000000000001</v>
      </c>
      <c r="C1148" s="15">
        <f>INDEX(Data!A1146:X4739,1,MATCH('Curve Analysis'!C$3, Data!A$1:X$1,FALSE))</f>
        <v>3.4460000000000002</v>
      </c>
      <c r="D1148">
        <f t="shared" si="17"/>
        <v>1.456</v>
      </c>
    </row>
    <row r="1149" spans="1:4" x14ac:dyDescent="0.25">
      <c r="A1149" s="2">
        <f>Data!A1147:A4359</f>
        <v>37108</v>
      </c>
      <c r="B1149" s="20">
        <f>INDEX(Data!A1147:X4740,1,MATCH('Curve Analysis'!B$3, Data!A$1:X$1,FALSE))</f>
        <v>4.9459999999999997</v>
      </c>
      <c r="C1149" s="15">
        <f>INDEX(Data!A1147:X4740,1,MATCH('Curve Analysis'!C$3, Data!A$1:X$1,FALSE))</f>
        <v>3.4359999999999999</v>
      </c>
      <c r="D1149">
        <f t="shared" si="17"/>
        <v>1.5099999999999998</v>
      </c>
    </row>
    <row r="1150" spans="1:4" x14ac:dyDescent="0.25">
      <c r="A1150" s="2">
        <f>Data!A1148:A4360</f>
        <v>37101</v>
      </c>
      <c r="B1150" s="20">
        <f>INDEX(Data!A1148:X4741,1,MATCH('Curve Analysis'!B$3, Data!A$1:X$1,FALSE))</f>
        <v>5.0819999999999999</v>
      </c>
      <c r="C1150" s="15">
        <f>INDEX(Data!A1148:X4741,1,MATCH('Curve Analysis'!C$3, Data!A$1:X$1,FALSE))</f>
        <v>3.5019999999999998</v>
      </c>
      <c r="D1150">
        <f t="shared" si="17"/>
        <v>1.58</v>
      </c>
    </row>
    <row r="1151" spans="1:4" x14ac:dyDescent="0.25">
      <c r="A1151" s="2">
        <f>Data!A1149:A4361</f>
        <v>37094</v>
      </c>
      <c r="B1151" s="20">
        <f>INDEX(Data!A1149:X4742,1,MATCH('Curve Analysis'!B$3, Data!A$1:X$1,FALSE))</f>
        <v>5.1319999999999997</v>
      </c>
      <c r="C1151" s="15">
        <f>INDEX(Data!A1149:X4742,1,MATCH('Curve Analysis'!C$3, Data!A$1:X$1,FALSE))</f>
        <v>3.5579999999999998</v>
      </c>
      <c r="D1151">
        <f t="shared" si="17"/>
        <v>1.5739999999999998</v>
      </c>
    </row>
    <row r="1152" spans="1:4" x14ac:dyDescent="0.25">
      <c r="A1152" s="2">
        <f>Data!A1150:A4362</f>
        <v>37087</v>
      </c>
      <c r="B1152" s="20">
        <f>INDEX(Data!A1150:X4743,1,MATCH('Curve Analysis'!B$3, Data!A$1:X$1,FALSE))</f>
        <v>5.1559999999999997</v>
      </c>
      <c r="C1152" s="15">
        <f>INDEX(Data!A1150:X4743,1,MATCH('Curve Analysis'!C$3, Data!A$1:X$1,FALSE))</f>
        <v>3.5920000000000001</v>
      </c>
      <c r="D1152">
        <f t="shared" si="17"/>
        <v>1.5639999999999996</v>
      </c>
    </row>
    <row r="1153" spans="1:4" x14ac:dyDescent="0.25">
      <c r="A1153" s="2">
        <f>Data!A1151:A4363</f>
        <v>37080</v>
      </c>
      <c r="B1153" s="20">
        <f>INDEX(Data!A1151:X4744,1,MATCH('Curve Analysis'!B$3, Data!A$1:X$1,FALSE))</f>
        <v>5.1660000000000004</v>
      </c>
      <c r="C1153" s="15">
        <f>INDEX(Data!A1151:X4744,1,MATCH('Curve Analysis'!C$3, Data!A$1:X$1,FALSE))</f>
        <v>3.6040000000000001</v>
      </c>
      <c r="D1153">
        <f t="shared" si="17"/>
        <v>1.5620000000000003</v>
      </c>
    </row>
    <row r="1154" spans="1:4" x14ac:dyDescent="0.25">
      <c r="A1154" s="2">
        <f>Data!A1152:A4364</f>
        <v>37073</v>
      </c>
      <c r="B1154" s="20">
        <f>INDEX(Data!A1152:X4745,1,MATCH('Curve Analysis'!B$3, Data!A$1:X$1,FALSE))</f>
        <v>5.3079999999999998</v>
      </c>
      <c r="C1154" s="15">
        <f>INDEX(Data!A1152:X4745,1,MATCH('Curve Analysis'!C$3, Data!A$1:X$1,FALSE))</f>
        <v>3.6219999999999999</v>
      </c>
      <c r="D1154">
        <f t="shared" si="17"/>
        <v>1.6859999999999999</v>
      </c>
    </row>
    <row r="1155" spans="1:4" x14ac:dyDescent="0.25">
      <c r="A1155" s="2">
        <f>Data!A1153:A4365</f>
        <v>37066</v>
      </c>
      <c r="B1155" s="20">
        <f>INDEX(Data!A1153:X4746,1,MATCH('Curve Analysis'!B$3, Data!A$1:X$1,FALSE))</f>
        <v>5.4074999999999998</v>
      </c>
      <c r="C1155" s="15">
        <f>INDEX(Data!A1153:X4746,1,MATCH('Curve Analysis'!C$3, Data!A$1:X$1,FALSE))</f>
        <v>3.6949999999999998</v>
      </c>
      <c r="D1155">
        <f t="shared" si="17"/>
        <v>1.7124999999999999</v>
      </c>
    </row>
    <row r="1156" spans="1:4" x14ac:dyDescent="0.25">
      <c r="A1156" s="2">
        <f>Data!A1154:A4366</f>
        <v>37059</v>
      </c>
      <c r="B1156" s="20">
        <f>INDEX(Data!A1154:X4747,1,MATCH('Curve Analysis'!B$3, Data!A$1:X$1,FALSE))</f>
        <v>5.2859999999999996</v>
      </c>
      <c r="C1156" s="15">
        <f>INDEX(Data!A1154:X4747,1,MATCH('Curve Analysis'!C$3, Data!A$1:X$1,FALSE))</f>
        <v>3.6019999999999999</v>
      </c>
      <c r="D1156">
        <f t="shared" si="17"/>
        <v>1.6839999999999997</v>
      </c>
    </row>
    <row r="1157" spans="1:4" x14ac:dyDescent="0.25">
      <c r="A1157" s="2">
        <f>Data!A1155:A4367</f>
        <v>37052</v>
      </c>
      <c r="B1157" s="20">
        <f>INDEX(Data!A1155:X4748,1,MATCH('Curve Analysis'!B$3, Data!A$1:X$1,FALSE))</f>
        <v>5.226</v>
      </c>
      <c r="C1157" s="15">
        <f>INDEX(Data!A1155:X4748,1,MATCH('Curve Analysis'!C$3, Data!A$1:X$1,FALSE))</f>
        <v>3.4580000000000002</v>
      </c>
      <c r="D1157">
        <f t="shared" ref="D1157:D1220" si="18">B1157-C1157</f>
        <v>1.7679999999999998</v>
      </c>
    </row>
    <row r="1158" spans="1:4" x14ac:dyDescent="0.25">
      <c r="A1158" s="2">
        <f>Data!A1156:A4368</f>
        <v>37045</v>
      </c>
      <c r="B1158" s="20">
        <f>INDEX(Data!A1156:X4749,1,MATCH('Curve Analysis'!B$3, Data!A$1:X$1,FALSE))</f>
        <v>5.28</v>
      </c>
      <c r="C1158" s="15">
        <f>INDEX(Data!A1156:X4749,1,MATCH('Curve Analysis'!C$3, Data!A$1:X$1,FALSE))</f>
        <v>3.59</v>
      </c>
      <c r="D1158">
        <f t="shared" si="18"/>
        <v>1.6900000000000004</v>
      </c>
    </row>
    <row r="1159" spans="1:4" x14ac:dyDescent="0.25">
      <c r="A1159" s="2">
        <f>Data!A1157:A4369</f>
        <v>37038</v>
      </c>
      <c r="B1159" s="20">
        <f>INDEX(Data!A1157:X4750,1,MATCH('Curve Analysis'!B$3, Data!A$1:X$1,FALSE))</f>
        <v>5.3239999999999998</v>
      </c>
      <c r="C1159" s="15">
        <f>INDEX(Data!A1157:X4750,1,MATCH('Curve Analysis'!C$3, Data!A$1:X$1,FALSE))</f>
        <v>3.6360000000000001</v>
      </c>
      <c r="D1159">
        <f t="shared" si="18"/>
        <v>1.6879999999999997</v>
      </c>
    </row>
    <row r="1160" spans="1:4" x14ac:dyDescent="0.25">
      <c r="A1160" s="2">
        <f>Data!A1158:A4370</f>
        <v>37031</v>
      </c>
      <c r="B1160" s="20">
        <f>INDEX(Data!A1158:X4751,1,MATCH('Curve Analysis'!B$3, Data!A$1:X$1,FALSE))</f>
        <v>5.4749999999999996</v>
      </c>
      <c r="C1160" s="15">
        <f>INDEX(Data!A1158:X4751,1,MATCH('Curve Analysis'!C$3, Data!A$1:X$1,FALSE))</f>
        <v>3.7025000000000001</v>
      </c>
      <c r="D1160">
        <f t="shared" si="18"/>
        <v>1.7724999999999995</v>
      </c>
    </row>
    <row r="1161" spans="1:4" x14ac:dyDescent="0.25">
      <c r="A1161" s="2">
        <f>Data!A1159:A4371</f>
        <v>37024</v>
      </c>
      <c r="B1161" s="20">
        <f>INDEX(Data!A1159:X4752,1,MATCH('Curve Analysis'!B$3, Data!A$1:X$1,FALSE))</f>
        <v>5.4560000000000004</v>
      </c>
      <c r="C1161" s="15">
        <f>INDEX(Data!A1159:X4752,1,MATCH('Curve Analysis'!C$3, Data!A$1:X$1,FALSE))</f>
        <v>3.7839999999999998</v>
      </c>
      <c r="D1161">
        <f t="shared" si="18"/>
        <v>1.6720000000000006</v>
      </c>
    </row>
    <row r="1162" spans="1:4" x14ac:dyDescent="0.25">
      <c r="A1162" s="2">
        <f>Data!A1160:A4372</f>
        <v>37017</v>
      </c>
      <c r="B1162" s="20">
        <f>INDEX(Data!A1160:X4753,1,MATCH('Curve Analysis'!B$3, Data!A$1:X$1,FALSE))</f>
        <v>5.4619999999999997</v>
      </c>
      <c r="C1162" s="15">
        <f>INDEX(Data!A1160:X4753,1,MATCH('Curve Analysis'!C$3, Data!A$1:X$1,FALSE))</f>
        <v>3.76</v>
      </c>
      <c r="D1162">
        <f t="shared" si="18"/>
        <v>1.702</v>
      </c>
    </row>
    <row r="1163" spans="1:4" x14ac:dyDescent="0.25">
      <c r="A1163" s="2">
        <f>Data!A1161:A4373</f>
        <v>37010</v>
      </c>
      <c r="B1163" s="20">
        <f>INDEX(Data!A1161:X4754,1,MATCH('Curve Analysis'!B$3, Data!A$1:X$1,FALSE))</f>
        <v>5.2939999999999996</v>
      </c>
      <c r="C1163" s="15">
        <f>INDEX(Data!A1161:X4754,1,MATCH('Curve Analysis'!C$3, Data!A$1:X$1,FALSE))</f>
        <v>3.758</v>
      </c>
      <c r="D1163">
        <f t="shared" si="18"/>
        <v>1.5359999999999996</v>
      </c>
    </row>
    <row r="1164" spans="1:4" x14ac:dyDescent="0.25">
      <c r="A1164" s="2">
        <f>Data!A1162:A4374</f>
        <v>37003</v>
      </c>
      <c r="B1164" s="20">
        <f>INDEX(Data!A1162:X4755,1,MATCH('Curve Analysis'!B$3, Data!A$1:X$1,FALSE))</f>
        <v>5.2779999999999996</v>
      </c>
      <c r="C1164" s="15">
        <f>INDEX(Data!A1162:X4755,1,MATCH('Curve Analysis'!C$3, Data!A$1:X$1,FALSE))</f>
        <v>3.8959999999999999</v>
      </c>
      <c r="D1164">
        <f t="shared" si="18"/>
        <v>1.3819999999999997</v>
      </c>
    </row>
    <row r="1165" spans="1:4" x14ac:dyDescent="0.25">
      <c r="A1165" s="2">
        <f>Data!A1163:A4375</f>
        <v>36996</v>
      </c>
      <c r="B1165" s="20">
        <f>INDEX(Data!A1163:X4756,1,MATCH('Curve Analysis'!B$3, Data!A$1:X$1,FALSE))</f>
        <v>5.2480000000000002</v>
      </c>
      <c r="C1165" s="15">
        <f>INDEX(Data!A1163:X4756,1,MATCH('Curve Analysis'!C$3, Data!A$1:X$1,FALSE))</f>
        <v>3.8239999999999998</v>
      </c>
      <c r="D1165">
        <f t="shared" si="18"/>
        <v>1.4240000000000004</v>
      </c>
    </row>
    <row r="1166" spans="1:4" x14ac:dyDescent="0.25">
      <c r="A1166" s="2">
        <f>Data!A1164:A4376</f>
        <v>36989</v>
      </c>
      <c r="B1166" s="20">
        <f>INDEX(Data!A1164:X4757,1,MATCH('Curve Analysis'!B$3, Data!A$1:X$1,FALSE))</f>
        <v>5.2380000000000004</v>
      </c>
      <c r="C1166" s="15">
        <f>INDEX(Data!A1164:X4757,1,MATCH('Curve Analysis'!C$3, Data!A$1:X$1,FALSE))</f>
        <v>4.0439999999999996</v>
      </c>
      <c r="D1166">
        <f t="shared" si="18"/>
        <v>1.1940000000000008</v>
      </c>
    </row>
    <row r="1167" spans="1:4" x14ac:dyDescent="0.25">
      <c r="A1167" s="2">
        <f>Data!A1165:A4377</f>
        <v>36982</v>
      </c>
      <c r="B1167" s="20">
        <f>INDEX(Data!A1165:X4758,1,MATCH('Curve Analysis'!B$3, Data!A$1:X$1,FALSE))</f>
        <v>5.0774999999999997</v>
      </c>
      <c r="C1167" s="15">
        <f>INDEX(Data!A1165:X4758,1,MATCH('Curve Analysis'!C$3, Data!A$1:X$1,FALSE))</f>
        <v>4.0650000000000004</v>
      </c>
      <c r="D1167">
        <f t="shared" si="18"/>
        <v>1.0124999999999993</v>
      </c>
    </row>
    <row r="1168" spans="1:4" x14ac:dyDescent="0.25">
      <c r="A1168" s="2">
        <f>Data!A1166:A4378</f>
        <v>36975</v>
      </c>
      <c r="B1168" s="20">
        <f>INDEX(Data!A1166:X4759,1,MATCH('Curve Analysis'!B$3, Data!A$1:X$1,FALSE))</f>
        <v>4.9459999999999997</v>
      </c>
      <c r="C1168" s="15">
        <f>INDEX(Data!A1166:X4759,1,MATCH('Curve Analysis'!C$3, Data!A$1:X$1,FALSE))</f>
        <v>3.9980000000000002</v>
      </c>
      <c r="D1168">
        <f t="shared" si="18"/>
        <v>0.94799999999999951</v>
      </c>
    </row>
    <row r="1169" spans="1:4" x14ac:dyDescent="0.25">
      <c r="A1169" s="2">
        <f>Data!A1167:A4379</f>
        <v>36968</v>
      </c>
      <c r="B1169" s="20">
        <f>INDEX(Data!A1167:X4760,1,MATCH('Curve Analysis'!B$3, Data!A$1:X$1,FALSE))</f>
        <v>4.9459999999999997</v>
      </c>
      <c r="C1169" s="15">
        <f>INDEX(Data!A1167:X4760,1,MATCH('Curve Analysis'!C$3, Data!A$1:X$1,FALSE))</f>
        <v>4.1879999999999997</v>
      </c>
      <c r="D1169">
        <f t="shared" si="18"/>
        <v>0.75800000000000001</v>
      </c>
    </row>
    <row r="1170" spans="1:4" x14ac:dyDescent="0.25">
      <c r="A1170" s="2">
        <f>Data!A1168:A4380</f>
        <v>36961</v>
      </c>
      <c r="B1170" s="20">
        <f>INDEX(Data!A1168:X4761,1,MATCH('Curve Analysis'!B$3, Data!A$1:X$1,FALSE))</f>
        <v>4.78</v>
      </c>
      <c r="C1170" s="15">
        <f>INDEX(Data!A1168:X4761,1,MATCH('Curve Analysis'!C$3, Data!A$1:X$1,FALSE))</f>
        <v>4.1680000000000001</v>
      </c>
      <c r="D1170">
        <f t="shared" si="18"/>
        <v>0.6120000000000001</v>
      </c>
    </row>
    <row r="1171" spans="1:4" x14ac:dyDescent="0.25">
      <c r="A1171" s="2">
        <f>Data!A1169:A4381</f>
        <v>36954</v>
      </c>
      <c r="B1171" s="20">
        <f>INDEX(Data!A1169:X4762,1,MATCH('Curve Analysis'!B$3, Data!A$1:X$1,FALSE))</f>
        <v>4.8600000000000003</v>
      </c>
      <c r="C1171" s="15">
        <f>INDEX(Data!A1169:X4762,1,MATCH('Curve Analysis'!C$3, Data!A$1:X$1,FALSE))</f>
        <v>4.306</v>
      </c>
      <c r="D1171">
        <f t="shared" si="18"/>
        <v>0.55400000000000027</v>
      </c>
    </row>
    <row r="1172" spans="1:4" x14ac:dyDescent="0.25">
      <c r="A1172" s="2">
        <f>Data!A1170:A4382</f>
        <v>36947</v>
      </c>
      <c r="B1172" s="20">
        <f>INDEX(Data!A1170:X4763,1,MATCH('Curve Analysis'!B$3, Data!A$1:X$1,FALSE))</f>
        <v>4.9459999999999997</v>
      </c>
      <c r="C1172" s="15">
        <f>INDEX(Data!A1170:X4763,1,MATCH('Curve Analysis'!C$3, Data!A$1:X$1,FALSE))</f>
        <v>4.4660000000000002</v>
      </c>
      <c r="D1172">
        <f t="shared" si="18"/>
        <v>0.47999999999999954</v>
      </c>
    </row>
    <row r="1173" spans="1:4" x14ac:dyDescent="0.25">
      <c r="A1173" s="2">
        <f>Data!A1171:A4383</f>
        <v>36940</v>
      </c>
      <c r="B1173" s="20">
        <f>INDEX(Data!A1171:X4764,1,MATCH('Curve Analysis'!B$3, Data!A$1:X$1,FALSE))</f>
        <v>4.95</v>
      </c>
      <c r="C1173" s="15">
        <f>INDEX(Data!A1171:X4764,1,MATCH('Curve Analysis'!C$3, Data!A$1:X$1,FALSE))</f>
        <v>4.47</v>
      </c>
      <c r="D1173">
        <f t="shared" si="18"/>
        <v>0.48000000000000043</v>
      </c>
    </row>
    <row r="1174" spans="1:4" x14ac:dyDescent="0.25">
      <c r="A1174" s="2">
        <f>Data!A1172:A4384</f>
        <v>36933</v>
      </c>
      <c r="B1174" s="20">
        <f>INDEX(Data!A1172:X4765,1,MATCH('Curve Analysis'!B$3, Data!A$1:X$1,FALSE))</f>
        <v>5.125</v>
      </c>
      <c r="C1174" s="15">
        <f>INDEX(Data!A1172:X4765,1,MATCH('Curve Analysis'!C$3, Data!A$1:X$1,FALSE))</f>
        <v>4.6924999999999999</v>
      </c>
      <c r="D1174">
        <f t="shared" si="18"/>
        <v>0.43250000000000011</v>
      </c>
    </row>
    <row r="1175" spans="1:4" x14ac:dyDescent="0.25">
      <c r="A1175" s="2">
        <f>Data!A1173:A4385</f>
        <v>36926</v>
      </c>
      <c r="B1175" s="20">
        <f>INDEX(Data!A1173:X4766,1,MATCH('Curve Analysis'!B$3, Data!A$1:X$1,FALSE))</f>
        <v>5.1100000000000003</v>
      </c>
      <c r="C1175" s="15">
        <f>INDEX(Data!A1173:X4766,1,MATCH('Curve Analysis'!C$3, Data!A$1:X$1,FALSE))</f>
        <v>4.798</v>
      </c>
      <c r="D1175">
        <f t="shared" si="18"/>
        <v>0.31200000000000028</v>
      </c>
    </row>
    <row r="1176" spans="1:4" x14ac:dyDescent="0.25">
      <c r="A1176" s="2">
        <f>Data!A1174:A4386</f>
        <v>36919</v>
      </c>
      <c r="B1176" s="20">
        <f>INDEX(Data!A1174:X4767,1,MATCH('Curve Analysis'!B$3, Data!A$1:X$1,FALSE))</f>
        <v>5.1260000000000003</v>
      </c>
      <c r="C1176" s="15">
        <f>INDEX(Data!A1174:X4767,1,MATCH('Curve Analysis'!C$3, Data!A$1:X$1,FALSE))</f>
        <v>4.718</v>
      </c>
      <c r="D1176">
        <f t="shared" si="18"/>
        <v>0.40800000000000036</v>
      </c>
    </row>
    <row r="1177" spans="1:4" x14ac:dyDescent="0.25">
      <c r="A1177" s="2">
        <f>Data!A1175:A4387</f>
        <v>36912</v>
      </c>
      <c r="B1177" s="20">
        <f>INDEX(Data!A1175:X4768,1,MATCH('Curve Analysis'!B$3, Data!A$1:X$1,FALSE))</f>
        <v>5.2039999999999997</v>
      </c>
      <c r="C1177" s="15">
        <f>INDEX(Data!A1175:X4768,1,MATCH('Curve Analysis'!C$3, Data!A$1:X$1,FALSE))</f>
        <v>4.6580000000000004</v>
      </c>
      <c r="D1177">
        <f t="shared" si="18"/>
        <v>0.54599999999999937</v>
      </c>
    </row>
    <row r="1178" spans="1:4" x14ac:dyDescent="0.25">
      <c r="A1178" s="2">
        <f>Data!A1176:A4388</f>
        <v>36905</v>
      </c>
      <c r="B1178" s="20">
        <f>INDEX(Data!A1176:X4769,1,MATCH('Curve Analysis'!B$3, Data!A$1:X$1,FALSE))</f>
        <v>5.2919999999999998</v>
      </c>
      <c r="C1178" s="15">
        <f>INDEX(Data!A1176:X4769,1,MATCH('Curve Analysis'!C$3, Data!A$1:X$1,FALSE))</f>
        <v>4.8259999999999996</v>
      </c>
      <c r="D1178">
        <f t="shared" si="18"/>
        <v>0.46600000000000019</v>
      </c>
    </row>
    <row r="1179" spans="1:4" x14ac:dyDescent="0.25">
      <c r="A1179" s="2">
        <f>Data!A1177:A4389</f>
        <v>36898</v>
      </c>
      <c r="B1179" s="20">
        <f>INDEX(Data!A1177:X4770,1,MATCH('Curve Analysis'!B$3, Data!A$1:X$1,FALSE))</f>
        <v>5.1849999999999996</v>
      </c>
      <c r="C1179" s="15">
        <f>INDEX(Data!A1177:X4770,1,MATCH('Curve Analysis'!C$3, Data!A$1:X$1,FALSE))</f>
        <v>4.8525</v>
      </c>
      <c r="D1179">
        <f t="shared" si="18"/>
        <v>0.33249999999999957</v>
      </c>
    </row>
    <row r="1180" spans="1:4" x14ac:dyDescent="0.25">
      <c r="A1180" s="2">
        <f>Data!A1178:A4390</f>
        <v>36891</v>
      </c>
      <c r="B1180" s="20">
        <f>INDEX(Data!A1178:X4771,1,MATCH('Curve Analysis'!B$3, Data!A$1:X$1,FALSE))</f>
        <v>5.0819999999999999</v>
      </c>
      <c r="C1180" s="15">
        <f>INDEX(Data!A1178:X4771,1,MATCH('Curve Analysis'!C$3, Data!A$1:X$1,FALSE))</f>
        <v>4.7880000000000003</v>
      </c>
      <c r="D1180">
        <f t="shared" si="18"/>
        <v>0.29399999999999959</v>
      </c>
    </row>
    <row r="1181" spans="1:4" x14ac:dyDescent="0.25">
      <c r="A1181" s="2">
        <f>Data!A1179:A4391</f>
        <v>36884</v>
      </c>
      <c r="B1181" s="20">
        <f>INDEX(Data!A1179:X4772,1,MATCH('Curve Analysis'!B$3, Data!A$1:X$1,FALSE))</f>
        <v>5.0049999999999999</v>
      </c>
      <c r="C1181" s="15">
        <f>INDEX(Data!A1179:X4772,1,MATCH('Curve Analysis'!C$3, Data!A$1:X$1,FALSE))</f>
        <v>4.8925000000000001</v>
      </c>
      <c r="D1181">
        <f t="shared" si="18"/>
        <v>0.11249999999999982</v>
      </c>
    </row>
    <row r="1182" spans="1:4" x14ac:dyDescent="0.25">
      <c r="A1182" s="2">
        <f>Data!A1180:A4392</f>
        <v>36877</v>
      </c>
      <c r="B1182" s="20">
        <f>INDEX(Data!A1180:X4773,1,MATCH('Curve Analysis'!B$3, Data!A$1:X$1,FALSE))</f>
        <v>5.0999999999999996</v>
      </c>
      <c r="C1182" s="15">
        <f>INDEX(Data!A1180:X4773,1,MATCH('Curve Analysis'!C$3, Data!A$1:X$1,FALSE))</f>
        <v>5.3375000000000004</v>
      </c>
      <c r="D1182">
        <f t="shared" si="18"/>
        <v>-0.23750000000000071</v>
      </c>
    </row>
    <row r="1183" spans="1:4" x14ac:dyDescent="0.25">
      <c r="A1183" s="2">
        <f>Data!A1181:A4393</f>
        <v>36870</v>
      </c>
      <c r="B1183" s="20">
        <f>INDEX(Data!A1181:X4774,1,MATCH('Curve Analysis'!B$3, Data!A$1:X$1,FALSE))</f>
        <v>5.0979999999999999</v>
      </c>
      <c r="C1183" s="15">
        <f>INDEX(Data!A1181:X4774,1,MATCH('Curve Analysis'!C$3, Data!A$1:X$1,FALSE))</f>
        <v>5.44</v>
      </c>
      <c r="D1183">
        <f t="shared" si="18"/>
        <v>-0.34200000000000053</v>
      </c>
    </row>
    <row r="1184" spans="1:4" x14ac:dyDescent="0.25">
      <c r="A1184" s="2">
        <f>Data!A1182:A4394</f>
        <v>36863</v>
      </c>
      <c r="B1184" s="20">
        <f>INDEX(Data!A1182:X4775,1,MATCH('Curve Analysis'!B$3, Data!A$1:X$1,FALSE))</f>
        <v>5.29</v>
      </c>
      <c r="C1184" s="15">
        <f>INDEX(Data!A1182:X4775,1,MATCH('Curve Analysis'!C$3, Data!A$1:X$1,FALSE))</f>
        <v>5.734</v>
      </c>
      <c r="D1184">
        <f t="shared" si="18"/>
        <v>-0.44399999999999995</v>
      </c>
    </row>
    <row r="1185" spans="1:4" x14ac:dyDescent="0.25">
      <c r="A1185" s="2">
        <f>Data!A1183:A4395</f>
        <v>36856</v>
      </c>
      <c r="B1185" s="20">
        <f>INDEX(Data!A1183:X4776,1,MATCH('Curve Analysis'!B$3, Data!A$1:X$1,FALSE))</f>
        <v>5.39</v>
      </c>
      <c r="C1185" s="15">
        <f>INDEX(Data!A1183:X4776,1,MATCH('Curve Analysis'!C$3, Data!A$1:X$1,FALSE))</f>
        <v>5.78</v>
      </c>
      <c r="D1185">
        <f t="shared" si="18"/>
        <v>-0.39000000000000057</v>
      </c>
    </row>
    <row r="1186" spans="1:4" x14ac:dyDescent="0.25">
      <c r="A1186" s="2">
        <f>Data!A1184:A4396</f>
        <v>36849</v>
      </c>
      <c r="B1186" s="20">
        <f>INDEX(Data!A1184:X4777,1,MATCH('Curve Analysis'!B$3, Data!A$1:X$1,FALSE))</f>
        <v>5.556</v>
      </c>
      <c r="C1186" s="15">
        <f>INDEX(Data!A1184:X4777,1,MATCH('Curve Analysis'!C$3, Data!A$1:X$1,FALSE))</f>
        <v>5.9980000000000002</v>
      </c>
      <c r="D1186">
        <f t="shared" si="18"/>
        <v>-0.44200000000000017</v>
      </c>
    </row>
    <row r="1187" spans="1:4" x14ac:dyDescent="0.25">
      <c r="A1187" s="2">
        <f>Data!A1185:A4397</f>
        <v>36842</v>
      </c>
      <c r="B1187" s="20">
        <f>INDEX(Data!A1185:X4778,1,MATCH('Curve Analysis'!B$3, Data!A$1:X$1,FALSE))</f>
        <v>5.65</v>
      </c>
      <c r="C1187" s="15">
        <f>INDEX(Data!A1185:X4778,1,MATCH('Curve Analysis'!C$3, Data!A$1:X$1,FALSE))</f>
        <v>6.09</v>
      </c>
      <c r="D1187">
        <f t="shared" si="18"/>
        <v>-0.4399999999999995</v>
      </c>
    </row>
    <row r="1188" spans="1:4" x14ac:dyDescent="0.25">
      <c r="A1188" s="2">
        <f>Data!A1186:A4398</f>
        <v>36835</v>
      </c>
      <c r="B1188" s="20">
        <f>INDEX(Data!A1186:X4779,1,MATCH('Curve Analysis'!B$3, Data!A$1:X$1,FALSE))</f>
        <v>5.7279999999999998</v>
      </c>
      <c r="C1188" s="15">
        <f>INDEX(Data!A1186:X4779,1,MATCH('Curve Analysis'!C$3, Data!A$1:X$1,FALSE))</f>
        <v>6.0940000000000003</v>
      </c>
      <c r="D1188">
        <f t="shared" si="18"/>
        <v>-0.36600000000000055</v>
      </c>
    </row>
    <row r="1189" spans="1:4" x14ac:dyDescent="0.25">
      <c r="A1189" s="2">
        <f>Data!A1187:A4399</f>
        <v>36828</v>
      </c>
      <c r="B1189" s="20">
        <f>INDEX(Data!A1187:X4780,1,MATCH('Curve Analysis'!B$3, Data!A$1:X$1,FALSE))</f>
        <v>5.85</v>
      </c>
      <c r="C1189" s="15">
        <f>INDEX(Data!A1187:X4780,1,MATCH('Curve Analysis'!C$3, Data!A$1:X$1,FALSE))</f>
        <v>6.1440000000000001</v>
      </c>
      <c r="D1189">
        <f t="shared" si="18"/>
        <v>-0.29400000000000048</v>
      </c>
    </row>
    <row r="1190" spans="1:4" x14ac:dyDescent="0.25">
      <c r="A1190" s="2">
        <f>Data!A1188:A4400</f>
        <v>36821</v>
      </c>
      <c r="B1190" s="20">
        <f>INDEX(Data!A1188:X4781,1,MATCH('Curve Analysis'!B$3, Data!A$1:X$1,FALSE))</f>
        <v>5.7640000000000002</v>
      </c>
      <c r="C1190" s="15">
        <f>INDEX(Data!A1188:X4781,1,MATCH('Curve Analysis'!C$3, Data!A$1:X$1,FALSE))</f>
        <v>6.1139999999999999</v>
      </c>
      <c r="D1190">
        <f t="shared" si="18"/>
        <v>-0.34999999999999964</v>
      </c>
    </row>
    <row r="1191" spans="1:4" x14ac:dyDescent="0.25">
      <c r="A1191" s="2">
        <f>Data!A1189:A4401</f>
        <v>36814</v>
      </c>
      <c r="B1191" s="20">
        <f>INDEX(Data!A1189:X4782,1,MATCH('Curve Analysis'!B$3, Data!A$1:X$1,FALSE))</f>
        <v>5.66</v>
      </c>
      <c r="C1191" s="15">
        <f>INDEX(Data!A1189:X4782,1,MATCH('Curve Analysis'!C$3, Data!A$1:X$1,FALSE))</f>
        <v>6.0140000000000002</v>
      </c>
      <c r="D1191">
        <f t="shared" si="18"/>
        <v>-0.35400000000000009</v>
      </c>
    </row>
    <row r="1192" spans="1:4" x14ac:dyDescent="0.25">
      <c r="A1192" s="2">
        <f>Data!A1190:A4402</f>
        <v>36807</v>
      </c>
      <c r="B1192" s="20">
        <f>INDEX(Data!A1190:X4783,1,MATCH('Curve Analysis'!B$3, Data!A$1:X$1,FALSE))</f>
        <v>5.6760000000000002</v>
      </c>
      <c r="C1192" s="15">
        <f>INDEX(Data!A1190:X4783,1,MATCH('Curve Analysis'!C$3, Data!A$1:X$1,FALSE))</f>
        <v>5.94</v>
      </c>
      <c r="D1192">
        <f t="shared" si="18"/>
        <v>-0.26400000000000023</v>
      </c>
    </row>
    <row r="1193" spans="1:4" x14ac:dyDescent="0.25">
      <c r="A1193" s="2">
        <f>Data!A1191:A4403</f>
        <v>36800</v>
      </c>
      <c r="B1193" s="20">
        <f>INDEX(Data!A1191:X4784,1,MATCH('Curve Analysis'!B$3, Data!A$1:X$1,FALSE))</f>
        <v>5.7575000000000003</v>
      </c>
      <c r="C1193" s="15">
        <f>INDEX(Data!A1191:X4784,1,MATCH('Curve Analysis'!C$3, Data!A$1:X$1,FALSE))</f>
        <v>5.9824999999999999</v>
      </c>
      <c r="D1193">
        <f t="shared" si="18"/>
        <v>-0.22499999999999964</v>
      </c>
    </row>
    <row r="1194" spans="1:4" x14ac:dyDescent="0.25">
      <c r="A1194" s="2">
        <f>Data!A1192:A4404</f>
        <v>36793</v>
      </c>
      <c r="B1194" s="20">
        <f>INDEX(Data!A1192:X4785,1,MATCH('Curve Analysis'!B$3, Data!A$1:X$1,FALSE))</f>
        <v>5.8579999999999997</v>
      </c>
      <c r="C1194" s="15">
        <f>INDEX(Data!A1192:X4785,1,MATCH('Curve Analysis'!C$3, Data!A$1:X$1,FALSE))</f>
        <v>6.0620000000000003</v>
      </c>
      <c r="D1194">
        <f t="shared" si="18"/>
        <v>-0.20400000000000063</v>
      </c>
    </row>
    <row r="1195" spans="1:4" x14ac:dyDescent="0.25">
      <c r="A1195" s="2">
        <f>Data!A1193:A4405</f>
        <v>36786</v>
      </c>
      <c r="B1195" s="20">
        <f>INDEX(Data!A1193:X4786,1,MATCH('Curve Analysis'!B$3, Data!A$1:X$1,FALSE))</f>
        <v>5.82</v>
      </c>
      <c r="C1195" s="15">
        <f>INDEX(Data!A1193:X4786,1,MATCH('Curve Analysis'!C$3, Data!A$1:X$1,FALSE))</f>
        <v>6.08</v>
      </c>
      <c r="D1195">
        <f t="shared" si="18"/>
        <v>-0.25999999999999979</v>
      </c>
    </row>
    <row r="1196" spans="1:4" x14ac:dyDescent="0.25">
      <c r="A1196" s="2">
        <f>Data!A1194:A4406</f>
        <v>36779</v>
      </c>
      <c r="B1196" s="20">
        <f>INDEX(Data!A1194:X4787,1,MATCH('Curve Analysis'!B$3, Data!A$1:X$1,FALSE))</f>
        <v>5.8760000000000003</v>
      </c>
      <c r="C1196" s="15">
        <f>INDEX(Data!A1194:X4787,1,MATCH('Curve Analysis'!C$3, Data!A$1:X$1,FALSE))</f>
        <v>6.0860000000000003</v>
      </c>
      <c r="D1196">
        <f t="shared" si="18"/>
        <v>-0.20999999999999996</v>
      </c>
    </row>
    <row r="1197" spans="1:4" x14ac:dyDescent="0.25">
      <c r="A1197" s="2">
        <f>Data!A1195:A4407</f>
        <v>36772</v>
      </c>
      <c r="B1197" s="20">
        <f>INDEX(Data!A1195:X4788,1,MATCH('Curve Analysis'!B$3, Data!A$1:X$1,FALSE))</f>
        <v>5.7839999999999998</v>
      </c>
      <c r="C1197" s="15">
        <f>INDEX(Data!A1195:X4788,1,MATCH('Curve Analysis'!C$3, Data!A$1:X$1,FALSE))</f>
        <v>6.1440000000000001</v>
      </c>
      <c r="D1197">
        <f t="shared" si="18"/>
        <v>-0.36000000000000032</v>
      </c>
    </row>
    <row r="1198" spans="1:4" x14ac:dyDescent="0.25">
      <c r="A1198" s="2">
        <f>Data!A1196:A4408</f>
        <v>36765</v>
      </c>
      <c r="B1198" s="20">
        <f>INDEX(Data!A1196:X4789,1,MATCH('Curve Analysis'!B$3, Data!A$1:X$1,FALSE))</f>
        <v>5.7249999999999996</v>
      </c>
      <c r="C1198" s="15">
        <f>INDEX(Data!A1196:X4789,1,MATCH('Curve Analysis'!C$3, Data!A$1:X$1,FALSE))</f>
        <v>6.1950000000000003</v>
      </c>
      <c r="D1198">
        <f t="shared" si="18"/>
        <v>-0.47000000000000064</v>
      </c>
    </row>
    <row r="1199" spans="1:4" x14ac:dyDescent="0.25">
      <c r="A1199" s="2">
        <f>Data!A1197:A4409</f>
        <v>36758</v>
      </c>
      <c r="B1199" s="20">
        <f>INDEX(Data!A1197:X4790,1,MATCH('Curve Analysis'!B$3, Data!A$1:X$1,FALSE))</f>
        <v>5.7619999999999996</v>
      </c>
      <c r="C1199" s="15">
        <f>INDEX(Data!A1197:X4790,1,MATCH('Curve Analysis'!C$3, Data!A$1:X$1,FALSE))</f>
        <v>6.2279999999999998</v>
      </c>
      <c r="D1199">
        <f t="shared" si="18"/>
        <v>-0.46600000000000019</v>
      </c>
    </row>
    <row r="1200" spans="1:4" x14ac:dyDescent="0.25">
      <c r="A1200" s="2">
        <f>Data!A1198:A4410</f>
        <v>36751</v>
      </c>
      <c r="B1200" s="20">
        <f>INDEX(Data!A1198:X4791,1,MATCH('Curve Analysis'!B$3, Data!A$1:X$1,FALSE))</f>
        <v>5.7519999999999998</v>
      </c>
      <c r="C1200" s="15">
        <f>INDEX(Data!A1198:X4791,1,MATCH('Curve Analysis'!C$3, Data!A$1:X$1,FALSE))</f>
        <v>6.1959999999999997</v>
      </c>
      <c r="D1200">
        <f t="shared" si="18"/>
        <v>-0.44399999999999995</v>
      </c>
    </row>
    <row r="1201" spans="1:4" x14ac:dyDescent="0.25">
      <c r="A1201" s="2">
        <f>Data!A1199:A4411</f>
        <v>36744</v>
      </c>
      <c r="B1201" s="20">
        <f>INDEX(Data!A1199:X4792,1,MATCH('Curve Analysis'!B$3, Data!A$1:X$1,FALSE))</f>
        <v>5.8019999999999996</v>
      </c>
      <c r="C1201" s="15">
        <f>INDEX(Data!A1199:X4792,1,MATCH('Curve Analysis'!C$3, Data!A$1:X$1,FALSE))</f>
        <v>6.2080000000000002</v>
      </c>
      <c r="D1201">
        <f t="shared" si="18"/>
        <v>-0.40600000000000058</v>
      </c>
    </row>
    <row r="1202" spans="1:4" x14ac:dyDescent="0.25">
      <c r="A1202" s="2">
        <f>Data!A1200:A4412</f>
        <v>36737</v>
      </c>
      <c r="B1202" s="20">
        <f>INDEX(Data!A1200:X4793,1,MATCH('Curve Analysis'!B$3, Data!A$1:X$1,FALSE))</f>
        <v>5.8520000000000003</v>
      </c>
      <c r="C1202" s="15">
        <f>INDEX(Data!A1200:X4793,1,MATCH('Curve Analysis'!C$3, Data!A$1:X$1,FALSE))</f>
        <v>6.1680000000000001</v>
      </c>
      <c r="D1202">
        <f t="shared" si="18"/>
        <v>-0.31599999999999984</v>
      </c>
    </row>
    <row r="1203" spans="1:4" x14ac:dyDescent="0.25">
      <c r="A1203" s="2">
        <f>Data!A1201:A4413</f>
        <v>36730</v>
      </c>
      <c r="B1203" s="20">
        <f>INDEX(Data!A1201:X4794,1,MATCH('Curve Analysis'!B$3, Data!A$1:X$1,FALSE))</f>
        <v>5.976</v>
      </c>
      <c r="C1203" s="15">
        <f>INDEX(Data!A1201:X4794,1,MATCH('Curve Analysis'!C$3, Data!A$1:X$1,FALSE))</f>
        <v>6.0919999999999996</v>
      </c>
      <c r="D1203">
        <f t="shared" si="18"/>
        <v>-0.11599999999999966</v>
      </c>
    </row>
    <row r="1204" spans="1:4" x14ac:dyDescent="0.25">
      <c r="A1204" s="2">
        <f>Data!A1202:A4414</f>
        <v>36723</v>
      </c>
      <c r="B1204" s="20">
        <f>INDEX(Data!A1202:X4795,1,MATCH('Curve Analysis'!B$3, Data!A$1:X$1,FALSE))</f>
        <v>6.0359999999999996</v>
      </c>
      <c r="C1204" s="15">
        <f>INDEX(Data!A1202:X4795,1,MATCH('Curve Analysis'!C$3, Data!A$1:X$1,FALSE))</f>
        <v>6.056</v>
      </c>
      <c r="D1204">
        <f t="shared" si="18"/>
        <v>-2.0000000000000462E-2</v>
      </c>
    </row>
    <row r="1205" spans="1:4" x14ac:dyDescent="0.25">
      <c r="A1205" s="2">
        <f>Data!A1203:A4415</f>
        <v>36716</v>
      </c>
      <c r="B1205" s="20">
        <f>INDEX(Data!A1203:X4796,1,MATCH('Curve Analysis'!B$3, Data!A$1:X$1,FALSE))</f>
        <v>6.1020000000000003</v>
      </c>
      <c r="C1205" s="15">
        <f>INDEX(Data!A1203:X4796,1,MATCH('Curve Analysis'!C$3, Data!A$1:X$1,FALSE))</f>
        <v>6.1059999999999999</v>
      </c>
      <c r="D1205">
        <f t="shared" si="18"/>
        <v>-3.9999999999995595E-3</v>
      </c>
    </row>
    <row r="1206" spans="1:4" x14ac:dyDescent="0.25">
      <c r="A1206" s="2">
        <f>Data!A1204:A4416</f>
        <v>36709</v>
      </c>
      <c r="B1206" s="20">
        <f>INDEX(Data!A1204:X4797,1,MATCH('Curve Analysis'!B$3, Data!A$1:X$1,FALSE))</f>
        <v>6.06</v>
      </c>
      <c r="C1206" s="15">
        <f>INDEX(Data!A1204:X4797,1,MATCH('Curve Analysis'!C$3, Data!A$1:X$1,FALSE))</f>
        <v>6.0940000000000003</v>
      </c>
      <c r="D1206">
        <f t="shared" si="18"/>
        <v>-3.4000000000000696E-2</v>
      </c>
    </row>
    <row r="1207" spans="1:4" x14ac:dyDescent="0.25">
      <c r="A1207" s="2">
        <f>Data!A1205:A4417</f>
        <v>36702</v>
      </c>
      <c r="B1207" s="20">
        <f>INDEX(Data!A1205:X4798,1,MATCH('Curve Analysis'!B$3, Data!A$1:X$1,FALSE))</f>
        <v>6.0125000000000002</v>
      </c>
      <c r="C1207" s="15">
        <f>INDEX(Data!A1205:X4798,1,MATCH('Curve Analysis'!C$3, Data!A$1:X$1,FALSE))</f>
        <v>6.0750000000000002</v>
      </c>
      <c r="D1207">
        <f t="shared" si="18"/>
        <v>-6.25E-2</v>
      </c>
    </row>
    <row r="1208" spans="1:4" x14ac:dyDescent="0.25">
      <c r="A1208" s="2">
        <f>Data!A1206:A4418</f>
        <v>36695</v>
      </c>
      <c r="B1208" s="20">
        <f>INDEX(Data!A1206:X4799,1,MATCH('Curve Analysis'!B$3, Data!A$1:X$1,FALSE))</f>
        <v>6.0780000000000003</v>
      </c>
      <c r="C1208" s="15">
        <f>INDEX(Data!A1206:X4799,1,MATCH('Curve Analysis'!C$3, Data!A$1:X$1,FALSE))</f>
        <v>6.13</v>
      </c>
      <c r="D1208">
        <f t="shared" si="18"/>
        <v>-5.1999999999999602E-2</v>
      </c>
    </row>
    <row r="1209" spans="1:4" x14ac:dyDescent="0.25">
      <c r="A1209" s="2">
        <f>Data!A1207:A4419</f>
        <v>36688</v>
      </c>
      <c r="B1209" s="20">
        <f>INDEX(Data!A1207:X4800,1,MATCH('Curve Analysis'!B$3, Data!A$1:X$1,FALSE))</f>
        <v>6.09</v>
      </c>
      <c r="C1209" s="15">
        <f>INDEX(Data!A1207:X4800,1,MATCH('Curve Analysis'!C$3, Data!A$1:X$1,FALSE))</f>
        <v>6.1479999999999997</v>
      </c>
      <c r="D1209">
        <f t="shared" si="18"/>
        <v>-5.7999999999999829E-2</v>
      </c>
    </row>
    <row r="1210" spans="1:4" x14ac:dyDescent="0.25">
      <c r="A1210" s="2">
        <f>Data!A1208:A4420</f>
        <v>36681</v>
      </c>
      <c r="B1210" s="20">
        <f>INDEX(Data!A1208:X4801,1,MATCH('Curve Analysis'!B$3, Data!A$1:X$1,FALSE))</f>
        <v>6.06</v>
      </c>
      <c r="C1210" s="15">
        <f>INDEX(Data!A1208:X4801,1,MATCH('Curve Analysis'!C$3, Data!A$1:X$1,FALSE))</f>
        <v>6.1440000000000001</v>
      </c>
      <c r="D1210">
        <f t="shared" si="18"/>
        <v>-8.4000000000000519E-2</v>
      </c>
    </row>
    <row r="1211" spans="1:4" x14ac:dyDescent="0.25">
      <c r="A1211" s="2">
        <f>Data!A1209:A4421</f>
        <v>36674</v>
      </c>
      <c r="B1211" s="20">
        <f>INDEX(Data!A1209:X4802,1,MATCH('Curve Analysis'!B$3, Data!A$1:X$1,FALSE))</f>
        <v>6.13</v>
      </c>
      <c r="C1211" s="15">
        <f>INDEX(Data!A1209:X4802,1,MATCH('Curve Analysis'!C$3, Data!A$1:X$1,FALSE))</f>
        <v>6.2279999999999998</v>
      </c>
      <c r="D1211">
        <f t="shared" si="18"/>
        <v>-9.7999999999999865E-2</v>
      </c>
    </row>
    <row r="1212" spans="1:4" x14ac:dyDescent="0.25">
      <c r="A1212" s="2">
        <f>Data!A1210:A4422</f>
        <v>36667</v>
      </c>
      <c r="B1212" s="20">
        <f>INDEX(Data!A1210:X4803,1,MATCH('Curve Analysis'!B$3, Data!A$1:X$1,FALSE))</f>
        <v>6.2549999999999999</v>
      </c>
      <c r="C1212" s="15">
        <f>INDEX(Data!A1210:X4803,1,MATCH('Curve Analysis'!C$3, Data!A$1:X$1,FALSE))</f>
        <v>6.3</v>
      </c>
      <c r="D1212">
        <f t="shared" si="18"/>
        <v>-4.4999999999999929E-2</v>
      </c>
    </row>
    <row r="1213" spans="1:4" x14ac:dyDescent="0.25">
      <c r="A1213" s="2">
        <f>Data!A1211:A4423</f>
        <v>36660</v>
      </c>
      <c r="B1213" s="20">
        <f>INDEX(Data!A1211:X4804,1,MATCH('Curve Analysis'!B$3, Data!A$1:X$1,FALSE))</f>
        <v>6.4160000000000004</v>
      </c>
      <c r="C1213" s="15">
        <f>INDEX(Data!A1211:X4804,1,MATCH('Curve Analysis'!C$3, Data!A$1:X$1,FALSE))</f>
        <v>6.2839999999999998</v>
      </c>
      <c r="D1213">
        <f t="shared" si="18"/>
        <v>0.13200000000000056</v>
      </c>
    </row>
    <row r="1214" spans="1:4" x14ac:dyDescent="0.25">
      <c r="A1214" s="2">
        <f>Data!A1212:A4424</f>
        <v>36653</v>
      </c>
      <c r="B1214" s="20">
        <f>INDEX(Data!A1212:X4805,1,MATCH('Curve Analysis'!B$3, Data!A$1:X$1,FALSE))</f>
        <v>6.49</v>
      </c>
      <c r="C1214" s="15">
        <f>INDEX(Data!A1212:X4805,1,MATCH('Curve Analysis'!C$3, Data!A$1:X$1,FALSE))</f>
        <v>6.4</v>
      </c>
      <c r="D1214">
        <f t="shared" si="18"/>
        <v>8.9999999999999858E-2</v>
      </c>
    </row>
    <row r="1215" spans="1:4" x14ac:dyDescent="0.25">
      <c r="A1215" s="2">
        <f>Data!A1213:A4425</f>
        <v>36646</v>
      </c>
      <c r="B1215" s="20">
        <f>INDEX(Data!A1213:X4806,1,MATCH('Curve Analysis'!B$3, Data!A$1:X$1,FALSE))</f>
        <v>6.5019999999999998</v>
      </c>
      <c r="C1215" s="15">
        <f>INDEX(Data!A1213:X4806,1,MATCH('Curve Analysis'!C$3, Data!A$1:X$1,FALSE))</f>
        <v>6.3840000000000003</v>
      </c>
      <c r="D1215">
        <f t="shared" si="18"/>
        <v>0.11799999999999944</v>
      </c>
    </row>
    <row r="1216" spans="1:4" x14ac:dyDescent="0.25">
      <c r="A1216" s="2">
        <f>Data!A1214:A4426</f>
        <v>36639</v>
      </c>
      <c r="B1216" s="20">
        <f>INDEX(Data!A1214:X4807,1,MATCH('Curve Analysis'!B$3, Data!A$1:X$1,FALSE))</f>
        <v>6.3959999999999999</v>
      </c>
      <c r="C1216" s="15">
        <f>INDEX(Data!A1214:X4807,1,MATCH('Curve Analysis'!C$3, Data!A$1:X$1,FALSE))</f>
        <v>6.2380000000000004</v>
      </c>
      <c r="D1216">
        <f t="shared" si="18"/>
        <v>0.15799999999999947</v>
      </c>
    </row>
    <row r="1217" spans="1:4" x14ac:dyDescent="0.25">
      <c r="A1217" s="2">
        <f>Data!A1215:A4427</f>
        <v>36632</v>
      </c>
      <c r="B1217" s="20">
        <f>INDEX(Data!A1215:X4808,1,MATCH('Curve Analysis'!B$3, Data!A$1:X$1,FALSE))</f>
        <v>6.1479999999999997</v>
      </c>
      <c r="C1217" s="15">
        <f>INDEX(Data!A1215:X4808,1,MATCH('Curve Analysis'!C$3, Data!A$1:X$1,FALSE))</f>
        <v>6.1859999999999999</v>
      </c>
      <c r="D1217">
        <f t="shared" si="18"/>
        <v>-3.8000000000000256E-2</v>
      </c>
    </row>
    <row r="1218" spans="1:4" x14ac:dyDescent="0.25">
      <c r="A1218" s="2">
        <f>Data!A1216:A4428</f>
        <v>36625</v>
      </c>
      <c r="B1218" s="20">
        <f>INDEX(Data!A1216:X4809,1,MATCH('Curve Analysis'!B$3, Data!A$1:X$1,FALSE))</f>
        <v>6.01</v>
      </c>
      <c r="C1218" s="15">
        <f>INDEX(Data!A1216:X4809,1,MATCH('Curve Analysis'!C$3, Data!A$1:X$1,FALSE))</f>
        <v>6.09</v>
      </c>
      <c r="D1218">
        <f t="shared" si="18"/>
        <v>-8.0000000000000071E-2</v>
      </c>
    </row>
    <row r="1219" spans="1:4" x14ac:dyDescent="0.25">
      <c r="A1219" s="2">
        <f>Data!A1217:A4429</f>
        <v>36618</v>
      </c>
      <c r="B1219" s="20">
        <f>INDEX(Data!A1217:X4810,1,MATCH('Curve Analysis'!B$3, Data!A$1:X$1,FALSE))</f>
        <v>5.89</v>
      </c>
      <c r="C1219" s="15">
        <f>INDEX(Data!A1217:X4810,1,MATCH('Curve Analysis'!C$3, Data!A$1:X$1,FALSE))</f>
        <v>6.1420000000000003</v>
      </c>
      <c r="D1219">
        <f t="shared" si="18"/>
        <v>-0.25200000000000067</v>
      </c>
    </row>
    <row r="1220" spans="1:4" x14ac:dyDescent="0.25">
      <c r="A1220" s="2">
        <f>Data!A1218:A4430</f>
        <v>36611</v>
      </c>
      <c r="B1220" s="20">
        <f>INDEX(Data!A1218:X4811,1,MATCH('Curve Analysis'!B$3, Data!A$1:X$1,FALSE))</f>
        <v>5.9180000000000001</v>
      </c>
      <c r="C1220" s="15">
        <f>INDEX(Data!A1218:X4811,1,MATCH('Curve Analysis'!C$3, Data!A$1:X$1,FALSE))</f>
        <v>6.1719999999999997</v>
      </c>
      <c r="D1220">
        <f t="shared" si="18"/>
        <v>-0.25399999999999956</v>
      </c>
    </row>
    <row r="1221" spans="1:4" x14ac:dyDescent="0.25">
      <c r="A1221" s="2">
        <f>Data!A1219:A4431</f>
        <v>36604</v>
      </c>
      <c r="B1221" s="20">
        <f>INDEX(Data!A1219:X4812,1,MATCH('Curve Analysis'!B$3, Data!A$1:X$1,FALSE))</f>
        <v>6.13</v>
      </c>
      <c r="C1221" s="15">
        <f>INDEX(Data!A1219:X4812,1,MATCH('Curve Analysis'!C$3, Data!A$1:X$1,FALSE))</f>
        <v>6.2960000000000003</v>
      </c>
      <c r="D1221">
        <f t="shared" ref="D1221:D1284" si="19">B1221-C1221</f>
        <v>-0.16600000000000037</v>
      </c>
    </row>
    <row r="1222" spans="1:4" x14ac:dyDescent="0.25">
      <c r="A1222" s="2">
        <f>Data!A1220:A4432</f>
        <v>36597</v>
      </c>
      <c r="B1222" s="20">
        <f>INDEX(Data!A1220:X4813,1,MATCH('Curve Analysis'!B$3, Data!A$1:X$1,FALSE))</f>
        <v>6.1440000000000001</v>
      </c>
      <c r="C1222" s="15">
        <f>INDEX(Data!A1220:X4813,1,MATCH('Curve Analysis'!C$3, Data!A$1:X$1,FALSE))</f>
        <v>6.24</v>
      </c>
      <c r="D1222">
        <f t="shared" si="19"/>
        <v>-9.6000000000000085E-2</v>
      </c>
    </row>
    <row r="1223" spans="1:4" x14ac:dyDescent="0.25">
      <c r="A1223" s="2">
        <f>Data!A1221:A4433</f>
        <v>36590</v>
      </c>
      <c r="B1223" s="20">
        <f>INDEX(Data!A1221:X4814,1,MATCH('Curve Analysis'!B$3, Data!A$1:X$1,FALSE))</f>
        <v>6.2839999999999998</v>
      </c>
      <c r="C1223" s="15">
        <f>INDEX(Data!A1221:X4814,1,MATCH('Curve Analysis'!C$3, Data!A$1:X$1,FALSE))</f>
        <v>6.2039999999999997</v>
      </c>
      <c r="D1223">
        <f t="shared" si="19"/>
        <v>8.0000000000000071E-2</v>
      </c>
    </row>
    <row r="1224" spans="1:4" x14ac:dyDescent="0.25">
      <c r="A1224" s="2">
        <f>Data!A1222:A4434</f>
        <v>36583</v>
      </c>
      <c r="B1224" s="20">
        <f>INDEX(Data!A1222:X4815,1,MATCH('Curve Analysis'!B$3, Data!A$1:X$1,FALSE))</f>
        <v>6.3860000000000001</v>
      </c>
      <c r="C1224" s="15">
        <f>INDEX(Data!A1222:X4815,1,MATCH('Curve Analysis'!C$3, Data!A$1:X$1,FALSE))</f>
        <v>6.18</v>
      </c>
      <c r="D1224">
        <f t="shared" si="19"/>
        <v>0.20600000000000041</v>
      </c>
    </row>
    <row r="1225" spans="1:4" x14ac:dyDescent="0.25">
      <c r="A1225" s="2">
        <f>Data!A1223:A4435</f>
        <v>36576</v>
      </c>
      <c r="B1225" s="20">
        <f>INDEX(Data!A1223:X4816,1,MATCH('Curve Analysis'!B$3, Data!A$1:X$1,FALSE))</f>
        <v>6.3940000000000001</v>
      </c>
      <c r="C1225" s="15">
        <f>INDEX(Data!A1223:X4816,1,MATCH('Curve Analysis'!C$3, Data!A$1:X$1,FALSE))</f>
        <v>6.1840000000000002</v>
      </c>
      <c r="D1225">
        <f t="shared" si="19"/>
        <v>0.20999999999999996</v>
      </c>
    </row>
    <row r="1226" spans="1:4" x14ac:dyDescent="0.25">
      <c r="A1226" s="2">
        <f>Data!A1224:A4436</f>
        <v>36569</v>
      </c>
      <c r="B1226" s="20">
        <f>INDEX(Data!A1224:X4817,1,MATCH('Curve Analysis'!B$3, Data!A$1:X$1,FALSE))</f>
        <v>6.38</v>
      </c>
      <c r="C1226" s="15">
        <f>INDEX(Data!A1224:X4817,1,MATCH('Curve Analysis'!C$3, Data!A$1:X$1,FALSE))</f>
        <v>6.2225000000000001</v>
      </c>
      <c r="D1226">
        <f t="shared" si="19"/>
        <v>0.15749999999999975</v>
      </c>
    </row>
    <row r="1227" spans="1:4" x14ac:dyDescent="0.25">
      <c r="A1227" s="2">
        <f>Data!A1225:A4437</f>
        <v>36562</v>
      </c>
      <c r="B1227" s="20">
        <f>INDEX(Data!A1225:X4818,1,MATCH('Curve Analysis'!B$3, Data!A$1:X$1,FALSE))</f>
        <v>6.55</v>
      </c>
      <c r="C1227" s="15">
        <f>INDEX(Data!A1225:X4818,1,MATCH('Curve Analysis'!C$3, Data!A$1:X$1,FALSE))</f>
        <v>6.23</v>
      </c>
      <c r="D1227">
        <f t="shared" si="19"/>
        <v>0.3199999999999994</v>
      </c>
    </row>
    <row r="1228" spans="1:4" x14ac:dyDescent="0.25">
      <c r="A1228" s="2">
        <f>Data!A1226:A4438</f>
        <v>36555</v>
      </c>
      <c r="B1228" s="20">
        <f>INDEX(Data!A1226:X4819,1,MATCH('Curve Analysis'!B$3, Data!A$1:X$1,FALSE))</f>
        <v>6.6180000000000003</v>
      </c>
      <c r="C1228" s="15">
        <f>INDEX(Data!A1226:X4819,1,MATCH('Curve Analysis'!C$3, Data!A$1:X$1,FALSE))</f>
        <v>6.2039999999999997</v>
      </c>
      <c r="D1228">
        <f t="shared" si="19"/>
        <v>0.41400000000000059</v>
      </c>
    </row>
    <row r="1229" spans="1:4" x14ac:dyDescent="0.25">
      <c r="A1229" s="2">
        <f>Data!A1227:A4439</f>
        <v>36548</v>
      </c>
      <c r="B1229" s="20">
        <f>INDEX(Data!A1227:X4820,1,MATCH('Curve Analysis'!B$3, Data!A$1:X$1,FALSE))</f>
        <v>6.5839999999999996</v>
      </c>
      <c r="C1229" s="15">
        <f>INDEX(Data!A1227:X4820,1,MATCH('Curve Analysis'!C$3, Data!A$1:X$1,FALSE))</f>
        <v>6.2380000000000004</v>
      </c>
      <c r="D1229">
        <f t="shared" si="19"/>
        <v>0.3459999999999992</v>
      </c>
    </row>
    <row r="1230" spans="1:4" x14ac:dyDescent="0.25">
      <c r="A1230" s="2">
        <f>Data!A1228:A4440</f>
        <v>36541</v>
      </c>
      <c r="B1230" s="20">
        <f>INDEX(Data!A1228:X4821,1,MATCH('Curve Analysis'!B$3, Data!A$1:X$1,FALSE))</f>
        <v>6.6840000000000002</v>
      </c>
      <c r="C1230" s="15">
        <f>INDEX(Data!A1228:X4821,1,MATCH('Curve Analysis'!C$3, Data!A$1:X$1,FALSE))</f>
        <v>6.17</v>
      </c>
      <c r="D1230">
        <f t="shared" si="19"/>
        <v>0.51400000000000023</v>
      </c>
    </row>
    <row r="1231" spans="1:4" x14ac:dyDescent="0.25">
      <c r="A1231" s="2">
        <f>Data!A1229:A4441</f>
        <v>36534</v>
      </c>
      <c r="B1231" s="20">
        <f>INDEX(Data!A1229:X4822,1,MATCH('Curve Analysis'!B$3, Data!A$1:X$1,FALSE))</f>
        <v>6.7649999999999997</v>
      </c>
      <c r="C1231" s="15">
        <f>INDEX(Data!A1229:X4822,1,MATCH('Curve Analysis'!C$3, Data!A$1:X$1,FALSE))</f>
        <v>6.13</v>
      </c>
      <c r="D1231">
        <f t="shared" si="19"/>
        <v>0.63499999999999979</v>
      </c>
    </row>
    <row r="1232" spans="1:4" x14ac:dyDescent="0.25">
      <c r="A1232" s="2">
        <f>Data!A1230:A4442</f>
        <v>36527</v>
      </c>
      <c r="B1232" s="20">
        <f>INDEX(Data!A1230:X4823,1,MATCH('Curve Analysis'!B$3, Data!A$1:X$1,FALSE))</f>
        <v>6.6559999999999997</v>
      </c>
      <c r="C1232" s="15">
        <f>INDEX(Data!A1230:X4823,1,MATCH('Curve Analysis'!C$3, Data!A$1:X$1,FALSE))</f>
        <v>6.1180000000000003</v>
      </c>
      <c r="D1232">
        <f t="shared" si="19"/>
        <v>0.53799999999999937</v>
      </c>
    </row>
    <row r="1233" spans="1:4" x14ac:dyDescent="0.25">
      <c r="A1233" s="2">
        <f>Data!A1231:A4443</f>
        <v>36520</v>
      </c>
      <c r="B1233" s="20">
        <f>INDEX(Data!A1231:X4824,1,MATCH('Curve Analysis'!B$3, Data!A$1:X$1,FALSE))</f>
        <v>6.556</v>
      </c>
      <c r="C1233" s="15">
        <f>INDEX(Data!A1231:X4824,1,MATCH('Curve Analysis'!C$3, Data!A$1:X$1,FALSE))</f>
        <v>6.0339999999999998</v>
      </c>
      <c r="D1233">
        <f t="shared" si="19"/>
        <v>0.52200000000000024</v>
      </c>
    </row>
    <row r="1234" spans="1:4" x14ac:dyDescent="0.25">
      <c r="A1234" s="2">
        <f>Data!A1232:A4444</f>
        <v>36513</v>
      </c>
      <c r="B1234" s="20">
        <f>INDEX(Data!A1232:X4825,1,MATCH('Curve Analysis'!B$3, Data!A$1:X$1,FALSE))</f>
        <v>6.4139999999999997</v>
      </c>
      <c r="C1234" s="15">
        <f>INDEX(Data!A1232:X4825,1,MATCH('Curve Analysis'!C$3, Data!A$1:X$1,FALSE))</f>
        <v>5.9539999999999997</v>
      </c>
      <c r="D1234">
        <f t="shared" si="19"/>
        <v>0.45999999999999996</v>
      </c>
    </row>
    <row r="1235" spans="1:4" x14ac:dyDescent="0.25">
      <c r="A1235" s="2">
        <f>Data!A1233:A4445</f>
        <v>36506</v>
      </c>
      <c r="B1235" s="20">
        <f>INDEX(Data!A1233:X4826,1,MATCH('Curve Analysis'!B$3, Data!A$1:X$1,FALSE))</f>
        <v>6.3849999999999998</v>
      </c>
      <c r="C1235" s="15">
        <f>INDEX(Data!A1233:X4826,1,MATCH('Curve Analysis'!C$3, Data!A$1:X$1,FALSE))</f>
        <v>5.9725000000000001</v>
      </c>
      <c r="D1235">
        <f t="shared" si="19"/>
        <v>0.41249999999999964</v>
      </c>
    </row>
    <row r="1236" spans="1:4" x14ac:dyDescent="0.25">
      <c r="A1236" s="2">
        <f>Data!A1234:A4446</f>
        <v>36499</v>
      </c>
      <c r="B1236" s="20">
        <f>INDEX(Data!A1234:X4827,1,MATCH('Curve Analysis'!B$3, Data!A$1:X$1,FALSE))</f>
        <v>6.2380000000000004</v>
      </c>
      <c r="C1236" s="15">
        <f>INDEX(Data!A1234:X4827,1,MATCH('Curve Analysis'!C$3, Data!A$1:X$1,FALSE))</f>
        <v>5.8460000000000001</v>
      </c>
      <c r="D1236">
        <f t="shared" si="19"/>
        <v>0.39200000000000035</v>
      </c>
    </row>
    <row r="1237" spans="1:4" x14ac:dyDescent="0.25">
      <c r="A1237" s="2">
        <f>Data!A1235:A4447</f>
        <v>36492</v>
      </c>
      <c r="B1237" s="20">
        <f>INDEX(Data!A1235:X4828,1,MATCH('Curve Analysis'!B$3, Data!A$1:X$1,FALSE))</f>
        <v>6.1280000000000001</v>
      </c>
      <c r="C1237" s="15">
        <f>INDEX(Data!A1235:X4828,1,MATCH('Curve Analysis'!C$3, Data!A$1:X$1,FALSE))</f>
        <v>5.6859999999999999</v>
      </c>
      <c r="D1237">
        <f t="shared" si="19"/>
        <v>0.44200000000000017</v>
      </c>
    </row>
    <row r="1238" spans="1:4" x14ac:dyDescent="0.25">
      <c r="A1238" s="2">
        <f>Data!A1236:A4448</f>
        <v>36485</v>
      </c>
      <c r="B1238" s="20">
        <f>INDEX(Data!A1236:X4829,1,MATCH('Curve Analysis'!B$3, Data!A$1:X$1,FALSE))</f>
        <v>6.202</v>
      </c>
      <c r="C1238" s="15">
        <f>INDEX(Data!A1236:X4829,1,MATCH('Curve Analysis'!C$3, Data!A$1:X$1,FALSE))</f>
        <v>5.726</v>
      </c>
      <c r="D1238">
        <f t="shared" si="19"/>
        <v>0.47599999999999998</v>
      </c>
    </row>
    <row r="1239" spans="1:4" x14ac:dyDescent="0.25">
      <c r="A1239" s="2">
        <f>Data!A1237:A4449</f>
        <v>36478</v>
      </c>
      <c r="B1239" s="20">
        <f>INDEX(Data!A1237:X4830,1,MATCH('Curve Analysis'!B$3, Data!A$1:X$1,FALSE))</f>
        <v>6.0949999999999998</v>
      </c>
      <c r="C1239" s="15">
        <f>INDEX(Data!A1237:X4830,1,MATCH('Curve Analysis'!C$3, Data!A$1:X$1,FALSE))</f>
        <v>5.6475</v>
      </c>
      <c r="D1239">
        <f t="shared" si="19"/>
        <v>0.44749999999999979</v>
      </c>
    </row>
    <row r="1240" spans="1:4" x14ac:dyDescent="0.25">
      <c r="A1240" s="2">
        <f>Data!A1238:A4450</f>
        <v>36471</v>
      </c>
      <c r="B1240" s="20">
        <f>INDEX(Data!A1238:X4831,1,MATCH('Curve Analysis'!B$3, Data!A$1:X$1,FALSE))</f>
        <v>6.016</v>
      </c>
      <c r="C1240" s="15">
        <f>INDEX(Data!A1238:X4831,1,MATCH('Curve Analysis'!C$3, Data!A$1:X$1,FALSE))</f>
        <v>5.5620000000000003</v>
      </c>
      <c r="D1240">
        <f t="shared" si="19"/>
        <v>0.45399999999999974</v>
      </c>
    </row>
    <row r="1241" spans="1:4" x14ac:dyDescent="0.25">
      <c r="A1241" s="2">
        <f>Data!A1239:A4451</f>
        <v>36464</v>
      </c>
      <c r="B1241" s="20">
        <f>INDEX(Data!A1239:X4832,1,MATCH('Curve Analysis'!B$3, Data!A$1:X$1,FALSE))</f>
        <v>5.9625000000000004</v>
      </c>
      <c r="C1241" s="15">
        <f>INDEX(Data!A1239:X4832,1,MATCH('Curve Analysis'!C$3, Data!A$1:X$1,FALSE))</f>
        <v>5.4950000000000001</v>
      </c>
      <c r="D1241">
        <f t="shared" si="19"/>
        <v>0.46750000000000025</v>
      </c>
    </row>
    <row r="1242" spans="1:4" x14ac:dyDescent="0.25">
      <c r="A1242" s="2">
        <f>Data!A1240:A4452</f>
        <v>36457</v>
      </c>
      <c r="B1242" s="20">
        <f>INDEX(Data!A1240:X4833,1,MATCH('Curve Analysis'!B$3, Data!A$1:X$1,FALSE))</f>
        <v>5.9960000000000004</v>
      </c>
      <c r="C1242" s="15">
        <f>INDEX(Data!A1240:X4833,1,MATCH('Curve Analysis'!C$3, Data!A$1:X$1,FALSE))</f>
        <v>5.4539999999999997</v>
      </c>
      <c r="D1242">
        <f t="shared" si="19"/>
        <v>0.5420000000000007</v>
      </c>
    </row>
    <row r="1243" spans="1:4" x14ac:dyDescent="0.25">
      <c r="A1243" s="2">
        <f>Data!A1241:A4453</f>
        <v>36450</v>
      </c>
      <c r="B1243" s="20">
        <f>INDEX(Data!A1241:X4834,1,MATCH('Curve Analysis'!B$3, Data!A$1:X$1,FALSE))</f>
        <v>6.1580000000000004</v>
      </c>
      <c r="C1243" s="15">
        <f>INDEX(Data!A1241:X4834,1,MATCH('Curve Analysis'!C$3, Data!A$1:X$1,FALSE))</f>
        <v>5.5119999999999996</v>
      </c>
      <c r="D1243">
        <f t="shared" si="19"/>
        <v>0.6460000000000008</v>
      </c>
    </row>
    <row r="1244" spans="1:4" x14ac:dyDescent="0.25">
      <c r="A1244" s="2">
        <f>Data!A1242:A4454</f>
        <v>36443</v>
      </c>
      <c r="B1244" s="20">
        <f>INDEX(Data!A1242:X4835,1,MATCH('Curve Analysis'!B$3, Data!A$1:X$1,FALSE))</f>
        <v>6.18</v>
      </c>
      <c r="C1244" s="15">
        <f>INDEX(Data!A1242:X4835,1,MATCH('Curve Analysis'!C$3, Data!A$1:X$1,FALSE))</f>
        <v>5.4720000000000004</v>
      </c>
      <c r="D1244">
        <f t="shared" si="19"/>
        <v>0.7079999999999993</v>
      </c>
    </row>
    <row r="1245" spans="1:4" x14ac:dyDescent="0.25">
      <c r="A1245" s="2">
        <f>Data!A1243:A4455</f>
        <v>36436</v>
      </c>
      <c r="B1245" s="20">
        <f>INDEX(Data!A1243:X4836,1,MATCH('Curve Analysis'!B$3, Data!A$1:X$1,FALSE))</f>
        <v>6.1124999999999998</v>
      </c>
      <c r="C1245" s="15">
        <f>INDEX(Data!A1243:X4836,1,MATCH('Curve Analysis'!C$3, Data!A$1:X$1,FALSE))</f>
        <v>5.42</v>
      </c>
      <c r="D1245">
        <f t="shared" si="19"/>
        <v>0.69249999999999989</v>
      </c>
    </row>
    <row r="1246" spans="1:4" x14ac:dyDescent="0.25">
      <c r="A1246" s="2">
        <f>Data!A1244:A4456</f>
        <v>36429</v>
      </c>
      <c r="B1246" s="20">
        <f>INDEX(Data!A1244:X4837,1,MATCH('Curve Analysis'!B$3, Data!A$1:X$1,FALSE))</f>
        <v>6.02</v>
      </c>
      <c r="C1246" s="15">
        <f>INDEX(Data!A1244:X4837,1,MATCH('Curve Analysis'!C$3, Data!A$1:X$1,FALSE))</f>
        <v>5.3360000000000003</v>
      </c>
      <c r="D1246">
        <f t="shared" si="19"/>
        <v>0.68399999999999928</v>
      </c>
    </row>
    <row r="1247" spans="1:4" x14ac:dyDescent="0.25">
      <c r="A1247" s="2">
        <f>Data!A1245:A4457</f>
        <v>36422</v>
      </c>
      <c r="B1247" s="20">
        <f>INDEX(Data!A1245:X4838,1,MATCH('Curve Analysis'!B$3, Data!A$1:X$1,FALSE))</f>
        <v>5.9180000000000001</v>
      </c>
      <c r="C1247" s="15">
        <f>INDEX(Data!A1245:X4838,1,MATCH('Curve Analysis'!C$3, Data!A$1:X$1,FALSE))</f>
        <v>5.2359999999999998</v>
      </c>
      <c r="D1247">
        <f t="shared" si="19"/>
        <v>0.68200000000000038</v>
      </c>
    </row>
    <row r="1248" spans="1:4" x14ac:dyDescent="0.25">
      <c r="A1248" s="2">
        <f>Data!A1246:A4458</f>
        <v>36415</v>
      </c>
      <c r="B1248" s="20">
        <f>INDEX(Data!A1246:X4839,1,MATCH('Curve Analysis'!B$3, Data!A$1:X$1,FALSE))</f>
        <v>5.8780000000000001</v>
      </c>
      <c r="C1248" s="15">
        <f>INDEX(Data!A1246:X4839,1,MATCH('Curve Analysis'!C$3, Data!A$1:X$1,FALSE))</f>
        <v>5.234</v>
      </c>
      <c r="D1248">
        <f t="shared" si="19"/>
        <v>0.64400000000000013</v>
      </c>
    </row>
    <row r="1249" spans="1:4" x14ac:dyDescent="0.25">
      <c r="A1249" s="2">
        <f>Data!A1247:A4459</f>
        <v>36408</v>
      </c>
      <c r="B1249" s="20">
        <f>INDEX(Data!A1247:X4840,1,MATCH('Curve Analysis'!B$3, Data!A$1:X$1,FALSE))</f>
        <v>5.9180000000000001</v>
      </c>
      <c r="C1249" s="15">
        <f>INDEX(Data!A1247:X4840,1,MATCH('Curve Analysis'!C$3, Data!A$1:X$1,FALSE))</f>
        <v>5.26</v>
      </c>
      <c r="D1249">
        <f t="shared" si="19"/>
        <v>0.65800000000000036</v>
      </c>
    </row>
    <row r="1250" spans="1:4" x14ac:dyDescent="0.25">
      <c r="A1250" s="2">
        <f>Data!A1248:A4460</f>
        <v>36401</v>
      </c>
      <c r="B1250" s="20">
        <f>INDEX(Data!A1248:X4841,1,MATCH('Curve Analysis'!B$3, Data!A$1:X$1,FALSE))</f>
        <v>5.9349999999999996</v>
      </c>
      <c r="C1250" s="15">
        <f>INDEX(Data!A1248:X4841,1,MATCH('Curve Analysis'!C$3, Data!A$1:X$1,FALSE))</f>
        <v>5.2774999999999999</v>
      </c>
      <c r="D1250">
        <f t="shared" si="19"/>
        <v>0.65749999999999975</v>
      </c>
    </row>
    <row r="1251" spans="1:4" x14ac:dyDescent="0.25">
      <c r="A1251" s="2">
        <f>Data!A1249:A4461</f>
        <v>36394</v>
      </c>
      <c r="B1251" s="20">
        <f>INDEX(Data!A1249:X4842,1,MATCH('Curve Analysis'!B$3, Data!A$1:X$1,FALSE))</f>
        <v>5.968</v>
      </c>
      <c r="C1251" s="15">
        <f>INDEX(Data!A1249:X4842,1,MATCH('Curve Analysis'!C$3, Data!A$1:X$1,FALSE))</f>
        <v>5.2859999999999996</v>
      </c>
      <c r="D1251">
        <f t="shared" si="19"/>
        <v>0.68200000000000038</v>
      </c>
    </row>
    <row r="1252" spans="1:4" x14ac:dyDescent="0.25">
      <c r="A1252" s="2">
        <f>Data!A1250:A4462</f>
        <v>36387</v>
      </c>
      <c r="B1252" s="20">
        <f>INDEX(Data!A1250:X4843,1,MATCH('Curve Analysis'!B$3, Data!A$1:X$1,FALSE))</f>
        <v>5.8140000000000001</v>
      </c>
      <c r="C1252" s="15">
        <f>INDEX(Data!A1250:X4843,1,MATCH('Curve Analysis'!C$3, Data!A$1:X$1,FALSE))</f>
        <v>5.19</v>
      </c>
      <c r="D1252">
        <f t="shared" si="19"/>
        <v>0.62399999999999967</v>
      </c>
    </row>
    <row r="1253" spans="1:4" x14ac:dyDescent="0.25">
      <c r="A1253" s="2">
        <f>Data!A1251:A4463</f>
        <v>36380</v>
      </c>
      <c r="B1253" s="20">
        <f>INDEX(Data!A1251:X4844,1,MATCH('Curve Analysis'!B$3, Data!A$1:X$1,FALSE))</f>
        <v>5.9059999999999997</v>
      </c>
      <c r="C1253" s="15">
        <f>INDEX(Data!A1251:X4844,1,MATCH('Curve Analysis'!C$3, Data!A$1:X$1,FALSE))</f>
        <v>5.2</v>
      </c>
      <c r="D1253">
        <f t="shared" si="19"/>
        <v>0.70599999999999952</v>
      </c>
    </row>
    <row r="1254" spans="1:4" x14ac:dyDescent="0.25">
      <c r="A1254" s="2">
        <f>Data!A1252:A4464</f>
        <v>36373</v>
      </c>
      <c r="B1254" s="20">
        <f>INDEX(Data!A1252:X4845,1,MATCH('Curve Analysis'!B$3, Data!A$1:X$1,FALSE))</f>
        <v>6.08</v>
      </c>
      <c r="C1254" s="15">
        <f>INDEX(Data!A1252:X4845,1,MATCH('Curve Analysis'!C$3, Data!A$1:X$1,FALSE))</f>
        <v>5.2279999999999998</v>
      </c>
      <c r="D1254">
        <f t="shared" si="19"/>
        <v>0.85200000000000031</v>
      </c>
    </row>
    <row r="1255" spans="1:4" x14ac:dyDescent="0.25">
      <c r="A1255" s="2">
        <f>Data!A1253:A4465</f>
        <v>36366</v>
      </c>
      <c r="B1255" s="20">
        <f>INDEX(Data!A1253:X4846,1,MATCH('Curve Analysis'!B$3, Data!A$1:X$1,FALSE))</f>
        <v>5.9459999999999997</v>
      </c>
      <c r="C1255" s="15">
        <f>INDEX(Data!A1253:X4846,1,MATCH('Curve Analysis'!C$3, Data!A$1:X$1,FALSE))</f>
        <v>5.13</v>
      </c>
      <c r="D1255">
        <f t="shared" si="19"/>
        <v>0.81599999999999984</v>
      </c>
    </row>
    <row r="1256" spans="1:4" x14ac:dyDescent="0.25">
      <c r="A1256" s="2">
        <f>Data!A1254:A4466</f>
        <v>36359</v>
      </c>
      <c r="B1256" s="20">
        <f>INDEX(Data!A1254:X4847,1,MATCH('Curve Analysis'!B$3, Data!A$1:X$1,FALSE))</f>
        <v>5.8579999999999997</v>
      </c>
      <c r="C1256" s="15">
        <f>INDEX(Data!A1254:X4847,1,MATCH('Curve Analysis'!C$3, Data!A$1:X$1,FALSE))</f>
        <v>5.07</v>
      </c>
      <c r="D1256">
        <f t="shared" si="19"/>
        <v>0.78799999999999937</v>
      </c>
    </row>
    <row r="1257" spans="1:4" x14ac:dyDescent="0.25">
      <c r="A1257" s="2">
        <f>Data!A1255:A4467</f>
        <v>36352</v>
      </c>
      <c r="B1257" s="20">
        <f>INDEX(Data!A1255:X4848,1,MATCH('Curve Analysis'!B$3, Data!A$1:X$1,FALSE))</f>
        <v>5.718</v>
      </c>
      <c r="C1257" s="15">
        <f>INDEX(Data!A1255:X4848,1,MATCH('Curve Analysis'!C$3, Data!A$1:X$1,FALSE))</f>
        <v>4.9779999999999998</v>
      </c>
      <c r="D1257">
        <f t="shared" si="19"/>
        <v>0.74000000000000021</v>
      </c>
    </row>
    <row r="1258" spans="1:4" x14ac:dyDescent="0.25">
      <c r="A1258" s="2">
        <f>Data!A1256:A4468</f>
        <v>36345</v>
      </c>
      <c r="B1258" s="20">
        <f>INDEX(Data!A1256:X4849,1,MATCH('Curve Analysis'!B$3, Data!A$1:X$1,FALSE))</f>
        <v>5.718</v>
      </c>
      <c r="C1258" s="15">
        <f>INDEX(Data!A1256:X4849,1,MATCH('Curve Analysis'!C$3, Data!A$1:X$1,FALSE))</f>
        <v>5.008</v>
      </c>
      <c r="D1258">
        <f t="shared" si="19"/>
        <v>0.71</v>
      </c>
    </row>
    <row r="1259" spans="1:4" x14ac:dyDescent="0.25">
      <c r="A1259" s="2">
        <f>Data!A1257:A4469</f>
        <v>36338</v>
      </c>
      <c r="B1259" s="20">
        <f>INDEX(Data!A1257:X4850,1,MATCH('Curve Analysis'!B$3, Data!A$1:X$1,FALSE))</f>
        <v>5.8724999999999996</v>
      </c>
      <c r="C1259" s="15">
        <f>INDEX(Data!A1257:X4850,1,MATCH('Curve Analysis'!C$3, Data!A$1:X$1,FALSE))</f>
        <v>5.0549999999999997</v>
      </c>
      <c r="D1259">
        <f t="shared" si="19"/>
        <v>0.81749999999999989</v>
      </c>
    </row>
    <row r="1260" spans="1:4" x14ac:dyDescent="0.25">
      <c r="A1260" s="2">
        <f>Data!A1258:A4470</f>
        <v>36331</v>
      </c>
      <c r="B1260" s="20">
        <f>INDEX(Data!A1258:X4851,1,MATCH('Curve Analysis'!B$3, Data!A$1:X$1,FALSE))</f>
        <v>5.8739999999999997</v>
      </c>
      <c r="C1260" s="15">
        <f>INDEX(Data!A1258:X4851,1,MATCH('Curve Analysis'!C$3, Data!A$1:X$1,FALSE))</f>
        <v>5.1120000000000001</v>
      </c>
      <c r="D1260">
        <f t="shared" si="19"/>
        <v>0.76199999999999957</v>
      </c>
    </row>
    <row r="1261" spans="1:4" x14ac:dyDescent="0.25">
      <c r="A1261" s="2">
        <f>Data!A1259:A4471</f>
        <v>36324</v>
      </c>
      <c r="B1261" s="20">
        <f>INDEX(Data!A1259:X4852,1,MATCH('Curve Analysis'!B$3, Data!A$1:X$1,FALSE))</f>
        <v>5.9820000000000002</v>
      </c>
      <c r="C1261" s="15">
        <f>INDEX(Data!A1259:X4852,1,MATCH('Curve Analysis'!C$3, Data!A$1:X$1,FALSE))</f>
        <v>5.14</v>
      </c>
      <c r="D1261">
        <f t="shared" si="19"/>
        <v>0.84200000000000053</v>
      </c>
    </row>
    <row r="1262" spans="1:4" x14ac:dyDescent="0.25">
      <c r="A1262" s="2">
        <f>Data!A1260:A4472</f>
        <v>36317</v>
      </c>
      <c r="B1262" s="20">
        <f>INDEX(Data!A1260:X4853,1,MATCH('Curve Analysis'!B$3, Data!A$1:X$1,FALSE))</f>
        <v>5.9059999999999997</v>
      </c>
      <c r="C1262" s="15">
        <f>INDEX(Data!A1260:X4853,1,MATCH('Curve Analysis'!C$3, Data!A$1:X$1,FALSE))</f>
        <v>5.03</v>
      </c>
      <c r="D1262">
        <f t="shared" si="19"/>
        <v>0.87599999999999945</v>
      </c>
    </row>
    <row r="1263" spans="1:4" x14ac:dyDescent="0.25">
      <c r="A1263" s="2">
        <f>Data!A1261:A4473</f>
        <v>36310</v>
      </c>
      <c r="B1263" s="20">
        <f>INDEX(Data!A1261:X4854,1,MATCH('Curve Analysis'!B$3, Data!A$1:X$1,FALSE))</f>
        <v>5.89</v>
      </c>
      <c r="C1263" s="15">
        <f>INDEX(Data!A1261:X4854,1,MATCH('Curve Analysis'!C$3, Data!A$1:X$1,FALSE))</f>
        <v>5.1180000000000003</v>
      </c>
      <c r="D1263">
        <f t="shared" si="19"/>
        <v>0.77199999999999935</v>
      </c>
    </row>
    <row r="1264" spans="1:4" x14ac:dyDescent="0.25">
      <c r="A1264" s="2">
        <f>Data!A1262:A4474</f>
        <v>36303</v>
      </c>
      <c r="B1264" s="20">
        <f>INDEX(Data!A1262:X4855,1,MATCH('Curve Analysis'!B$3, Data!A$1:X$1,FALSE))</f>
        <v>5.8</v>
      </c>
      <c r="C1264" s="15">
        <f>INDEX(Data!A1262:X4855,1,MATCH('Curve Analysis'!C$3, Data!A$1:X$1,FALSE))</f>
        <v>5.0750000000000002</v>
      </c>
      <c r="D1264">
        <f t="shared" si="19"/>
        <v>0.72499999999999964</v>
      </c>
    </row>
    <row r="1265" spans="1:4" x14ac:dyDescent="0.25">
      <c r="A1265" s="2">
        <f>Data!A1263:A4475</f>
        <v>36296</v>
      </c>
      <c r="B1265" s="20">
        <f>INDEX(Data!A1263:X4856,1,MATCH('Curve Analysis'!B$3, Data!A$1:X$1,FALSE))</f>
        <v>5.56</v>
      </c>
      <c r="C1265" s="15">
        <f>INDEX(Data!A1263:X4856,1,MATCH('Curve Analysis'!C$3, Data!A$1:X$1,FALSE))</f>
        <v>4.9260000000000002</v>
      </c>
      <c r="D1265">
        <f t="shared" si="19"/>
        <v>0.63399999999999945</v>
      </c>
    </row>
    <row r="1266" spans="1:4" x14ac:dyDescent="0.25">
      <c r="A1266" s="2">
        <f>Data!A1264:A4476</f>
        <v>36289</v>
      </c>
      <c r="B1266" s="20">
        <f>INDEX(Data!A1264:X4857,1,MATCH('Curve Analysis'!B$3, Data!A$1:X$1,FALSE))</f>
        <v>5.6120000000000001</v>
      </c>
      <c r="C1266" s="15">
        <f>INDEX(Data!A1264:X4857,1,MATCH('Curve Analysis'!C$3, Data!A$1:X$1,FALSE))</f>
        <v>4.8940000000000001</v>
      </c>
      <c r="D1266">
        <f t="shared" si="19"/>
        <v>0.71799999999999997</v>
      </c>
    </row>
    <row r="1267" spans="1:4" x14ac:dyDescent="0.25">
      <c r="A1267" s="2">
        <f>Data!A1265:A4477</f>
        <v>36282</v>
      </c>
      <c r="B1267" s="20">
        <f>INDEX(Data!A1265:X4858,1,MATCH('Curve Analysis'!B$3, Data!A$1:X$1,FALSE))</f>
        <v>5.5339999999999998</v>
      </c>
      <c r="C1267" s="15">
        <f>INDEX(Data!A1265:X4858,1,MATCH('Curve Analysis'!C$3, Data!A$1:X$1,FALSE))</f>
        <v>4.7939999999999996</v>
      </c>
      <c r="D1267">
        <f t="shared" si="19"/>
        <v>0.74000000000000021</v>
      </c>
    </row>
    <row r="1268" spans="1:4" x14ac:dyDescent="0.25">
      <c r="A1268" s="2">
        <f>Data!A1266:A4478</f>
        <v>36275</v>
      </c>
      <c r="B1268" s="20">
        <f>INDEX(Data!A1266:X4859,1,MATCH('Curve Analysis'!B$3, Data!A$1:X$1,FALSE))</f>
        <v>5.452</v>
      </c>
      <c r="C1268" s="15">
        <f>INDEX(Data!A1266:X4859,1,MATCH('Curve Analysis'!C$3, Data!A$1:X$1,FALSE))</f>
        <v>4.782</v>
      </c>
      <c r="D1268">
        <f t="shared" si="19"/>
        <v>0.66999999999999993</v>
      </c>
    </row>
    <row r="1269" spans="1:4" x14ac:dyDescent="0.25">
      <c r="A1269" s="2">
        <f>Data!A1267:A4479</f>
        <v>36268</v>
      </c>
      <c r="B1269" s="20">
        <f>INDEX(Data!A1267:X4860,1,MATCH('Curve Analysis'!B$3, Data!A$1:X$1,FALSE))</f>
        <v>5.26</v>
      </c>
      <c r="C1269" s="15">
        <f>INDEX(Data!A1267:X4860,1,MATCH('Curve Analysis'!C$3, Data!A$1:X$1,FALSE))</f>
        <v>4.734</v>
      </c>
      <c r="D1269">
        <f t="shared" si="19"/>
        <v>0.5259999999999998</v>
      </c>
    </row>
    <row r="1270" spans="1:4" x14ac:dyDescent="0.25">
      <c r="A1270" s="2">
        <f>Data!A1268:A4480</f>
        <v>36261</v>
      </c>
      <c r="B1270" s="20">
        <f>INDEX(Data!A1268:X4861,1,MATCH('Curve Analysis'!B$3, Data!A$1:X$1,FALSE))</f>
        <v>5.2039999999999997</v>
      </c>
      <c r="C1270" s="15">
        <f>INDEX(Data!A1268:X4861,1,MATCH('Curve Analysis'!C$3, Data!A$1:X$1,FALSE))</f>
        <v>4.6959999999999997</v>
      </c>
      <c r="D1270">
        <f t="shared" si="19"/>
        <v>0.50800000000000001</v>
      </c>
    </row>
    <row r="1271" spans="1:4" x14ac:dyDescent="0.25">
      <c r="A1271" s="2">
        <f>Data!A1269:A4481</f>
        <v>36254</v>
      </c>
      <c r="B1271" s="20">
        <f>INDEX(Data!A1269:X4862,1,MATCH('Curve Analysis'!B$3, Data!A$1:X$1,FALSE))</f>
        <v>5.1440000000000001</v>
      </c>
      <c r="C1271" s="15">
        <f>INDEX(Data!A1269:X4862,1,MATCH('Curve Analysis'!C$3, Data!A$1:X$1,FALSE))</f>
        <v>4.6680000000000001</v>
      </c>
      <c r="D1271">
        <f t="shared" si="19"/>
        <v>0.47599999999999998</v>
      </c>
    </row>
    <row r="1272" spans="1:4" x14ac:dyDescent="0.25">
      <c r="A1272" s="2">
        <f>Data!A1270:A4482</f>
        <v>36247</v>
      </c>
      <c r="B1272" s="20">
        <f>INDEX(Data!A1270:X4863,1,MATCH('Curve Analysis'!B$3, Data!A$1:X$1,FALSE))</f>
        <v>5.1100000000000003</v>
      </c>
      <c r="C1272" s="15">
        <f>INDEX(Data!A1270:X4863,1,MATCH('Curve Analysis'!C$3, Data!A$1:X$1,FALSE))</f>
        <v>4.6580000000000004</v>
      </c>
      <c r="D1272">
        <f t="shared" si="19"/>
        <v>0.45199999999999996</v>
      </c>
    </row>
    <row r="1273" spans="1:4" x14ac:dyDescent="0.25">
      <c r="A1273" s="2">
        <f>Data!A1271:A4483</f>
        <v>36240</v>
      </c>
      <c r="B1273" s="20">
        <f>INDEX(Data!A1271:X4864,1,MATCH('Curve Analysis'!B$3, Data!A$1:X$1,FALSE))</f>
        <v>5.242</v>
      </c>
      <c r="C1273" s="15">
        <f>INDEX(Data!A1271:X4864,1,MATCH('Curve Analysis'!C$3, Data!A$1:X$1,FALSE))</f>
        <v>4.718</v>
      </c>
      <c r="D1273">
        <f t="shared" si="19"/>
        <v>0.52400000000000002</v>
      </c>
    </row>
    <row r="1274" spans="1:4" x14ac:dyDescent="0.25">
      <c r="A1274" s="2">
        <f>Data!A1272:A4484</f>
        <v>36233</v>
      </c>
      <c r="B1274" s="20">
        <f>INDEX(Data!A1272:X4865,1,MATCH('Curve Analysis'!B$3, Data!A$1:X$1,FALSE))</f>
        <v>5.2</v>
      </c>
      <c r="C1274" s="15">
        <f>INDEX(Data!A1272:X4865,1,MATCH('Curve Analysis'!C$3, Data!A$1:X$1,FALSE))</f>
        <v>4.75</v>
      </c>
      <c r="D1274">
        <f t="shared" si="19"/>
        <v>0.45000000000000018</v>
      </c>
    </row>
    <row r="1275" spans="1:4" x14ac:dyDescent="0.25">
      <c r="A1275" s="2">
        <f>Data!A1273:A4485</f>
        <v>36226</v>
      </c>
      <c r="B1275" s="20">
        <f>INDEX(Data!A1273:X4866,1,MATCH('Curve Analysis'!B$3, Data!A$1:X$1,FALSE))</f>
        <v>5.1360000000000001</v>
      </c>
      <c r="C1275" s="15">
        <f>INDEX(Data!A1273:X4866,1,MATCH('Curve Analysis'!C$3, Data!A$1:X$1,FALSE))</f>
        <v>4.7380000000000004</v>
      </c>
      <c r="D1275">
        <f t="shared" si="19"/>
        <v>0.39799999999999969</v>
      </c>
    </row>
    <row r="1276" spans="1:4" x14ac:dyDescent="0.25">
      <c r="A1276" s="2">
        <f>Data!A1274:A4486</f>
        <v>36219</v>
      </c>
      <c r="B1276" s="20">
        <f>INDEX(Data!A1274:X4867,1,MATCH('Curve Analysis'!B$3, Data!A$1:X$1,FALSE))</f>
        <v>5.2080000000000002</v>
      </c>
      <c r="C1276" s="15">
        <f>INDEX(Data!A1274:X4867,1,MATCH('Curve Analysis'!C$3, Data!A$1:X$1,FALSE))</f>
        <v>4.774</v>
      </c>
      <c r="D1276">
        <f t="shared" si="19"/>
        <v>0.43400000000000016</v>
      </c>
    </row>
    <row r="1277" spans="1:4" x14ac:dyDescent="0.25">
      <c r="A1277" s="2">
        <f>Data!A1275:A4487</f>
        <v>36212</v>
      </c>
      <c r="B1277" s="20">
        <f>INDEX(Data!A1275:X4868,1,MATCH('Curve Analysis'!B$3, Data!A$1:X$1,FALSE))</f>
        <v>5.3780000000000001</v>
      </c>
      <c r="C1277" s="15">
        <f>INDEX(Data!A1275:X4868,1,MATCH('Curve Analysis'!C$3, Data!A$1:X$1,FALSE))</f>
        <v>4.8940000000000001</v>
      </c>
      <c r="D1277">
        <f t="shared" si="19"/>
        <v>0.48399999999999999</v>
      </c>
    </row>
    <row r="1278" spans="1:4" x14ac:dyDescent="0.25">
      <c r="A1278" s="2">
        <f>Data!A1276:A4488</f>
        <v>36205</v>
      </c>
      <c r="B1278" s="20">
        <f>INDEX(Data!A1276:X4869,1,MATCH('Curve Analysis'!B$3, Data!A$1:X$1,FALSE))</f>
        <v>5.1840000000000002</v>
      </c>
      <c r="C1278" s="15">
        <f>INDEX(Data!A1276:X4869,1,MATCH('Curve Analysis'!C$3, Data!A$1:X$1,FALSE))</f>
        <v>4.82</v>
      </c>
      <c r="D1278">
        <f t="shared" si="19"/>
        <v>0.36399999999999988</v>
      </c>
    </row>
    <row r="1279" spans="1:4" x14ac:dyDescent="0.25">
      <c r="A1279" s="2">
        <f>Data!A1277:A4489</f>
        <v>36198</v>
      </c>
      <c r="B1279" s="20">
        <f>INDEX(Data!A1277:X4870,1,MATCH('Curve Analysis'!B$3, Data!A$1:X$1,FALSE))</f>
        <v>5.03</v>
      </c>
      <c r="C1279" s="15">
        <f>INDEX(Data!A1277:X4870,1,MATCH('Curve Analysis'!C$3, Data!A$1:X$1,FALSE))</f>
        <v>4.7125000000000004</v>
      </c>
      <c r="D1279">
        <f t="shared" si="19"/>
        <v>0.31749999999999989</v>
      </c>
    </row>
    <row r="1280" spans="1:4" x14ac:dyDescent="0.25">
      <c r="A1280" s="2">
        <f>Data!A1278:A4490</f>
        <v>36191</v>
      </c>
      <c r="B1280" s="20">
        <f>INDEX(Data!A1278:X4871,1,MATCH('Curve Analysis'!B$3, Data!A$1:X$1,FALSE))</f>
        <v>4.9480000000000004</v>
      </c>
      <c r="C1280" s="15">
        <f>INDEX(Data!A1278:X4871,1,MATCH('Curve Analysis'!C$3, Data!A$1:X$1,FALSE))</f>
        <v>4.67</v>
      </c>
      <c r="D1280">
        <f t="shared" si="19"/>
        <v>0.27800000000000047</v>
      </c>
    </row>
    <row r="1281" spans="1:4" x14ac:dyDescent="0.25">
      <c r="A1281" s="2">
        <f>Data!A1279:A4491</f>
        <v>36184</v>
      </c>
      <c r="B1281" s="20">
        <f>INDEX(Data!A1279:X4872,1,MATCH('Curve Analysis'!B$3, Data!A$1:X$1,FALSE))</f>
        <v>4.84</v>
      </c>
      <c r="C1281" s="15">
        <f>INDEX(Data!A1279:X4872,1,MATCH('Curve Analysis'!C$3, Data!A$1:X$1,FALSE))</f>
        <v>4.6100000000000003</v>
      </c>
      <c r="D1281">
        <f t="shared" si="19"/>
        <v>0.22999999999999954</v>
      </c>
    </row>
    <row r="1282" spans="1:4" x14ac:dyDescent="0.25">
      <c r="A1282" s="2">
        <f>Data!A1280:A4492</f>
        <v>36177</v>
      </c>
      <c r="B1282" s="20">
        <f>INDEX(Data!A1280:X4873,1,MATCH('Curve Analysis'!B$3, Data!A$1:X$1,FALSE))</f>
        <v>4.6740000000000004</v>
      </c>
      <c r="C1282" s="15">
        <f>INDEX(Data!A1280:X4873,1,MATCH('Curve Analysis'!C$3, Data!A$1:X$1,FALSE))</f>
        <v>4.5060000000000002</v>
      </c>
      <c r="D1282">
        <f t="shared" si="19"/>
        <v>0.16800000000000015</v>
      </c>
    </row>
    <row r="1283" spans="1:4" x14ac:dyDescent="0.25">
      <c r="A1283" s="2">
        <f>Data!A1281:A4493</f>
        <v>36170</v>
      </c>
      <c r="B1283" s="20">
        <f>INDEX(Data!A1281:X4874,1,MATCH('Curve Analysis'!B$3, Data!A$1:X$1,FALSE))</f>
        <v>4.7024999999999997</v>
      </c>
      <c r="C1283" s="15">
        <f>INDEX(Data!A1281:X4874,1,MATCH('Curve Analysis'!C$3, Data!A$1:X$1,FALSE))</f>
        <v>4.49</v>
      </c>
      <c r="D1283">
        <f t="shared" si="19"/>
        <v>0.21249999999999947</v>
      </c>
    </row>
    <row r="1284" spans="1:4" x14ac:dyDescent="0.25">
      <c r="A1284" s="2">
        <f>Data!A1282:A4494</f>
        <v>36163</v>
      </c>
      <c r="B1284" s="20">
        <f>INDEX(Data!A1282:X4875,1,MATCH('Curve Analysis'!B$3, Data!A$1:X$1,FALSE))</f>
        <v>4.75</v>
      </c>
      <c r="C1284" s="15">
        <f>INDEX(Data!A1282:X4875,1,MATCH('Curve Analysis'!C$3, Data!A$1:X$1,FALSE))</f>
        <v>4.5060000000000002</v>
      </c>
      <c r="D1284">
        <f t="shared" si="19"/>
        <v>0.24399999999999977</v>
      </c>
    </row>
    <row r="1285" spans="1:4" x14ac:dyDescent="0.25">
      <c r="A1285" s="2">
        <f>Data!A1283:A4495</f>
        <v>36156</v>
      </c>
      <c r="B1285" s="20">
        <f>INDEX(Data!A1283:X4876,1,MATCH('Curve Analysis'!B$3, Data!A$1:X$1,FALSE))</f>
        <v>4.758</v>
      </c>
      <c r="C1285" s="15">
        <f>INDEX(Data!A1283:X4876,1,MATCH('Curve Analysis'!C$3, Data!A$1:X$1,FALSE))</f>
        <v>4.55</v>
      </c>
      <c r="D1285">
        <f t="shared" ref="D1285:D1348" si="20">B1285-C1285</f>
        <v>0.20800000000000018</v>
      </c>
    </row>
    <row r="1286" spans="1:4" x14ac:dyDescent="0.25">
      <c r="A1286" s="2">
        <f>Data!A1284:A4496</f>
        <v>36149</v>
      </c>
      <c r="B1286" s="20">
        <f>INDEX(Data!A1284:X4877,1,MATCH('Curve Analysis'!B$3, Data!A$1:X$1,FALSE))</f>
        <v>4.6974999999999998</v>
      </c>
      <c r="C1286" s="15">
        <f>INDEX(Data!A1284:X4877,1,MATCH('Curve Analysis'!C$3, Data!A$1:X$1,FALSE))</f>
        <v>4.585</v>
      </c>
      <c r="D1286">
        <f t="shared" si="20"/>
        <v>0.11249999999999982</v>
      </c>
    </row>
    <row r="1287" spans="1:4" x14ac:dyDescent="0.25">
      <c r="A1287" s="2">
        <f>Data!A1285:A4497</f>
        <v>36142</v>
      </c>
      <c r="B1287" s="20">
        <f>INDEX(Data!A1285:X4878,1,MATCH('Curve Analysis'!B$3, Data!A$1:X$1,FALSE))</f>
        <v>4.7525000000000004</v>
      </c>
      <c r="C1287" s="15">
        <f>INDEX(Data!A1285:X4878,1,MATCH('Curve Analysis'!C$3, Data!A$1:X$1,FALSE))</f>
        <v>4.625</v>
      </c>
      <c r="D1287">
        <f t="shared" si="20"/>
        <v>0.12750000000000039</v>
      </c>
    </row>
    <row r="1288" spans="1:4" x14ac:dyDescent="0.25">
      <c r="A1288" s="2">
        <f>Data!A1286:A4498</f>
        <v>36135</v>
      </c>
      <c r="B1288" s="20">
        <f>INDEX(Data!A1286:X4879,1,MATCH('Curve Analysis'!B$3, Data!A$1:X$1,FALSE))</f>
        <v>4.5880000000000001</v>
      </c>
      <c r="C1288" s="15">
        <f>INDEX(Data!A1286:X4879,1,MATCH('Curve Analysis'!C$3, Data!A$1:X$1,FALSE))</f>
        <v>4.4660000000000002</v>
      </c>
      <c r="D1288">
        <f t="shared" si="20"/>
        <v>0.12199999999999989</v>
      </c>
    </row>
    <row r="1289" spans="1:4" x14ac:dyDescent="0.25">
      <c r="A1289" s="2">
        <f>Data!A1287:A4499</f>
        <v>36128</v>
      </c>
      <c r="B1289" s="20">
        <f>INDEX(Data!A1287:X4880,1,MATCH('Curve Analysis'!B$3, Data!A$1:X$1,FALSE))</f>
        <v>4.5979999999999999</v>
      </c>
      <c r="C1289" s="15">
        <f>INDEX(Data!A1287:X4880,1,MATCH('Curve Analysis'!C$3, Data!A$1:X$1,FALSE))</f>
        <v>4.4939999999999998</v>
      </c>
      <c r="D1289">
        <f t="shared" si="20"/>
        <v>0.10400000000000009</v>
      </c>
    </row>
    <row r="1290" spans="1:4" x14ac:dyDescent="0.25">
      <c r="A1290" s="2">
        <f>Data!A1288:A4500</f>
        <v>36121</v>
      </c>
      <c r="B1290" s="20">
        <f>INDEX(Data!A1288:X4881,1,MATCH('Curve Analysis'!B$3, Data!A$1:X$1,FALSE))</f>
        <v>4.6399999999999997</v>
      </c>
      <c r="C1290" s="15">
        <f>INDEX(Data!A1288:X4881,1,MATCH('Curve Analysis'!C$3, Data!A$1:X$1,FALSE))</f>
        <v>4.46</v>
      </c>
      <c r="D1290">
        <f t="shared" si="20"/>
        <v>0.17999999999999972</v>
      </c>
    </row>
    <row r="1291" spans="1:4" x14ac:dyDescent="0.25">
      <c r="A1291" s="2">
        <f>Data!A1289:A4501</f>
        <v>36114</v>
      </c>
      <c r="B1291" s="20">
        <f>INDEX(Data!A1289:X4882,1,MATCH('Curve Analysis'!B$3, Data!A$1:X$1,FALSE))</f>
        <v>4.8324999999999996</v>
      </c>
      <c r="C1291" s="15">
        <f>INDEX(Data!A1289:X4882,1,MATCH('Curve Analysis'!C$3, Data!A$1:X$1,FALSE))</f>
        <v>4.59</v>
      </c>
      <c r="D1291">
        <f t="shared" si="20"/>
        <v>0.24249999999999972</v>
      </c>
    </row>
    <row r="1292" spans="1:4" x14ac:dyDescent="0.25">
      <c r="A1292" s="2">
        <f>Data!A1290:A4502</f>
        <v>36107</v>
      </c>
      <c r="B1292" s="20">
        <f>INDEX(Data!A1290:X4883,1,MATCH('Curve Analysis'!B$3, Data!A$1:X$1,FALSE))</f>
        <v>4.8479999999999999</v>
      </c>
      <c r="C1292" s="15">
        <f>INDEX(Data!A1290:X4883,1,MATCH('Curve Analysis'!C$3, Data!A$1:X$1,FALSE))</f>
        <v>4.5419999999999998</v>
      </c>
      <c r="D1292">
        <f t="shared" si="20"/>
        <v>0.30600000000000005</v>
      </c>
    </row>
    <row r="1293" spans="1:4" x14ac:dyDescent="0.25">
      <c r="A1293" s="2">
        <f>Data!A1291:A4503</f>
        <v>36100</v>
      </c>
      <c r="B1293" s="20">
        <f>INDEX(Data!A1291:X4884,1,MATCH('Curve Analysis'!B$3, Data!A$1:X$1,FALSE))</f>
        <v>4.82</v>
      </c>
      <c r="C1293" s="15">
        <f>INDEX(Data!A1291:X4884,1,MATCH('Curve Analysis'!C$3, Data!A$1:X$1,FALSE))</f>
        <v>4.5225</v>
      </c>
      <c r="D1293">
        <f t="shared" si="20"/>
        <v>0.29750000000000032</v>
      </c>
    </row>
    <row r="1294" spans="1:4" x14ac:dyDescent="0.25">
      <c r="A1294" s="2">
        <f>Data!A1292:A4504</f>
        <v>36093</v>
      </c>
      <c r="B1294" s="20">
        <f>INDEX(Data!A1292:X4885,1,MATCH('Curve Analysis'!B$3, Data!A$1:X$1,FALSE))</f>
        <v>4.8259999999999996</v>
      </c>
      <c r="C1294" s="15">
        <f>INDEX(Data!A1292:X4885,1,MATCH('Curve Analysis'!C$3, Data!A$1:X$1,FALSE))</f>
        <v>4.4580000000000002</v>
      </c>
      <c r="D1294">
        <f t="shared" si="20"/>
        <v>0.36799999999999944</v>
      </c>
    </row>
    <row r="1295" spans="1:4" x14ac:dyDescent="0.25">
      <c r="A1295" s="2">
        <f>Data!A1293:A4505</f>
        <v>36086</v>
      </c>
      <c r="B1295" s="20">
        <f>INDEX(Data!A1293:X4886,1,MATCH('Curve Analysis'!B$3, Data!A$1:X$1,FALSE))</f>
        <v>4.6280000000000001</v>
      </c>
      <c r="C1295" s="15">
        <f>INDEX(Data!A1293:X4886,1,MATCH('Curve Analysis'!C$3, Data!A$1:X$1,FALSE))</f>
        <v>4.0999999999999996</v>
      </c>
      <c r="D1295">
        <f t="shared" si="20"/>
        <v>0.52800000000000047</v>
      </c>
    </row>
    <row r="1296" spans="1:4" x14ac:dyDescent="0.25">
      <c r="A1296" s="2">
        <f>Data!A1294:A4506</f>
        <v>36079</v>
      </c>
      <c r="B1296" s="20">
        <f>INDEX(Data!A1294:X4887,1,MATCH('Curve Analysis'!B$3, Data!A$1:X$1,FALSE))</f>
        <v>4.59</v>
      </c>
      <c r="C1296" s="15">
        <f>INDEX(Data!A1294:X4887,1,MATCH('Curve Analysis'!C$3, Data!A$1:X$1,FALSE))</f>
        <v>4.0060000000000002</v>
      </c>
      <c r="D1296">
        <f t="shared" si="20"/>
        <v>0.58399999999999963</v>
      </c>
    </row>
    <row r="1297" spans="1:4" x14ac:dyDescent="0.25">
      <c r="A1297" s="2">
        <f>Data!A1295:A4507</f>
        <v>36072</v>
      </c>
      <c r="B1297" s="20">
        <f>INDEX(Data!A1295:X4888,1,MATCH('Curve Analysis'!B$3, Data!A$1:X$1,FALSE))</f>
        <v>4.5824999999999996</v>
      </c>
      <c r="C1297" s="15">
        <f>INDEX(Data!A1295:X4888,1,MATCH('Curve Analysis'!C$3, Data!A$1:X$1,FALSE))</f>
        <v>4.1375000000000002</v>
      </c>
      <c r="D1297">
        <f t="shared" si="20"/>
        <v>0.4449999999999994</v>
      </c>
    </row>
    <row r="1298" spans="1:4" x14ac:dyDescent="0.25">
      <c r="A1298" s="2">
        <f>Data!A1296:A4508</f>
        <v>36065</v>
      </c>
      <c r="B1298" s="20">
        <f>INDEX(Data!A1296:X4889,1,MATCH('Curve Analysis'!B$3, Data!A$1:X$1,FALSE))</f>
        <v>4.4139999999999997</v>
      </c>
      <c r="C1298" s="15">
        <f>INDEX(Data!A1296:X4889,1,MATCH('Curve Analysis'!C$3, Data!A$1:X$1,FALSE))</f>
        <v>4.18</v>
      </c>
      <c r="D1298">
        <f t="shared" si="20"/>
        <v>0.23399999999999999</v>
      </c>
    </row>
    <row r="1299" spans="1:4" x14ac:dyDescent="0.25">
      <c r="A1299" s="2">
        <f>Data!A1297:A4509</f>
        <v>36058</v>
      </c>
      <c r="B1299" s="20">
        <f>INDEX(Data!A1297:X4890,1,MATCH('Curve Analysis'!B$3, Data!A$1:X$1,FALSE))</f>
        <v>4.4560000000000004</v>
      </c>
      <c r="C1299" s="15">
        <f>INDEX(Data!A1297:X4890,1,MATCH('Curve Analysis'!C$3, Data!A$1:X$1,FALSE))</f>
        <v>4.4080000000000004</v>
      </c>
      <c r="D1299">
        <f t="shared" si="20"/>
        <v>4.8000000000000043E-2</v>
      </c>
    </row>
    <row r="1300" spans="1:4" x14ac:dyDescent="0.25">
      <c r="A1300" s="2">
        <f>Data!A1298:A4510</f>
        <v>36051</v>
      </c>
      <c r="B1300" s="20">
        <f>INDEX(Data!A1298:X4891,1,MATCH('Curve Analysis'!B$3, Data!A$1:X$1,FALSE))</f>
        <v>4.67</v>
      </c>
      <c r="C1300" s="15">
        <f>INDEX(Data!A1298:X4891,1,MATCH('Curve Analysis'!C$3, Data!A$1:X$1,FALSE))</f>
        <v>4.6079999999999997</v>
      </c>
      <c r="D1300">
        <f t="shared" si="20"/>
        <v>6.2000000000000277E-2</v>
      </c>
    </row>
    <row r="1301" spans="1:4" x14ac:dyDescent="0.25">
      <c r="A1301" s="2">
        <f>Data!A1299:A4511</f>
        <v>36044</v>
      </c>
      <c r="B1301" s="20">
        <f>INDEX(Data!A1299:X4892,1,MATCH('Curve Analysis'!B$3, Data!A$1:X$1,FALSE))</f>
        <v>4.83</v>
      </c>
      <c r="C1301" s="15">
        <f>INDEX(Data!A1299:X4892,1,MATCH('Curve Analysis'!C$3, Data!A$1:X$1,FALSE))</f>
        <v>4.7560000000000002</v>
      </c>
      <c r="D1301">
        <f t="shared" si="20"/>
        <v>7.3999999999999844E-2</v>
      </c>
    </row>
    <row r="1302" spans="1:4" x14ac:dyDescent="0.25">
      <c r="A1302" s="2">
        <f>Data!A1300:A4512</f>
        <v>36037</v>
      </c>
      <c r="B1302" s="20">
        <f>INDEX(Data!A1300:X4893,1,MATCH('Curve Analysis'!B$3, Data!A$1:X$1,FALSE))</f>
        <v>4.9000000000000004</v>
      </c>
      <c r="C1302" s="15">
        <f>INDEX(Data!A1300:X4893,1,MATCH('Curve Analysis'!C$3, Data!A$1:X$1,FALSE))</f>
        <v>4.7625000000000002</v>
      </c>
      <c r="D1302">
        <f t="shared" si="20"/>
        <v>0.13750000000000018</v>
      </c>
    </row>
    <row r="1303" spans="1:4" x14ac:dyDescent="0.25">
      <c r="A1303" s="2">
        <f>Data!A1301:A4513</f>
        <v>36030</v>
      </c>
      <c r="B1303" s="20">
        <f>INDEX(Data!A1301:X4894,1,MATCH('Curve Analysis'!B$3, Data!A$1:X$1,FALSE))</f>
        <v>5.05</v>
      </c>
      <c r="C1303" s="15">
        <f>INDEX(Data!A1301:X4894,1,MATCH('Curve Analysis'!C$3, Data!A$1:X$1,FALSE))</f>
        <v>4.9080000000000004</v>
      </c>
      <c r="D1303">
        <f t="shared" si="20"/>
        <v>0.14199999999999946</v>
      </c>
    </row>
    <row r="1304" spans="1:4" x14ac:dyDescent="0.25">
      <c r="A1304" s="2">
        <f>Data!A1302:A4514</f>
        <v>36023</v>
      </c>
      <c r="B1304" s="20">
        <f>INDEX(Data!A1302:X4895,1,MATCH('Curve Analysis'!B$3, Data!A$1:X$1,FALSE))</f>
        <v>5.2039999999999997</v>
      </c>
      <c r="C1304" s="15">
        <f>INDEX(Data!A1302:X4895,1,MATCH('Curve Analysis'!C$3, Data!A$1:X$1,FALSE))</f>
        <v>5.0979999999999999</v>
      </c>
      <c r="D1304">
        <f t="shared" si="20"/>
        <v>0.10599999999999987</v>
      </c>
    </row>
    <row r="1305" spans="1:4" x14ac:dyDescent="0.25">
      <c r="A1305" s="2">
        <f>Data!A1303:A4515</f>
        <v>36016</v>
      </c>
      <c r="B1305" s="20">
        <f>INDEX(Data!A1303:X4896,1,MATCH('Curve Analysis'!B$3, Data!A$1:X$1,FALSE))</f>
        <v>5.3860000000000001</v>
      </c>
      <c r="C1305" s="15">
        <f>INDEX(Data!A1303:X4896,1,MATCH('Curve Analysis'!C$3, Data!A$1:X$1,FALSE))</f>
        <v>5.2359999999999998</v>
      </c>
      <c r="D1305">
        <f t="shared" si="20"/>
        <v>0.15000000000000036</v>
      </c>
    </row>
    <row r="1306" spans="1:4" x14ac:dyDescent="0.25">
      <c r="A1306" s="2">
        <f>Data!A1304:A4516</f>
        <v>36009</v>
      </c>
      <c r="B1306" s="20">
        <f>INDEX(Data!A1304:X4897,1,MATCH('Curve Analysis'!B$3, Data!A$1:X$1,FALSE))</f>
        <v>5.4039999999999999</v>
      </c>
      <c r="C1306" s="15">
        <f>INDEX(Data!A1304:X4897,1,MATCH('Curve Analysis'!C$3, Data!A$1:X$1,FALSE))</f>
        <v>5.23</v>
      </c>
      <c r="D1306">
        <f t="shared" si="20"/>
        <v>0.17399999999999949</v>
      </c>
    </row>
    <row r="1307" spans="1:4" x14ac:dyDescent="0.25">
      <c r="A1307" s="2">
        <f>Data!A1305:A4517</f>
        <v>36002</v>
      </c>
      <c r="B1307" s="20">
        <f>INDEX(Data!A1305:X4898,1,MATCH('Curve Analysis'!B$3, Data!A$1:X$1,FALSE))</f>
        <v>5.4320000000000004</v>
      </c>
      <c r="C1307" s="15">
        <f>INDEX(Data!A1305:X4898,1,MATCH('Curve Analysis'!C$3, Data!A$1:X$1,FALSE))</f>
        <v>5.3079999999999998</v>
      </c>
      <c r="D1307">
        <f t="shared" si="20"/>
        <v>0.12400000000000055</v>
      </c>
    </row>
    <row r="1308" spans="1:4" x14ac:dyDescent="0.25">
      <c r="A1308" s="2">
        <f>Data!A1306:A4518</f>
        <v>35995</v>
      </c>
      <c r="B1308" s="20">
        <f>INDEX(Data!A1306:X4899,1,MATCH('Curve Analysis'!B$3, Data!A$1:X$1,FALSE))</f>
        <v>5.4980000000000002</v>
      </c>
      <c r="C1308" s="15">
        <f>INDEX(Data!A1306:X4899,1,MATCH('Curve Analysis'!C$3, Data!A$1:X$1,FALSE))</f>
        <v>5.3680000000000003</v>
      </c>
      <c r="D1308">
        <f t="shared" si="20"/>
        <v>0.12999999999999989</v>
      </c>
    </row>
    <row r="1309" spans="1:4" x14ac:dyDescent="0.25">
      <c r="A1309" s="2">
        <f>Data!A1307:A4519</f>
        <v>35988</v>
      </c>
      <c r="B1309" s="20">
        <f>INDEX(Data!A1307:X4900,1,MATCH('Curve Analysis'!B$3, Data!A$1:X$1,FALSE))</f>
        <v>5.4580000000000002</v>
      </c>
      <c r="C1309" s="15">
        <f>INDEX(Data!A1307:X4900,1,MATCH('Curve Analysis'!C$3, Data!A$1:X$1,FALSE))</f>
        <v>5.3639999999999999</v>
      </c>
      <c r="D1309">
        <f t="shared" si="20"/>
        <v>9.4000000000000306E-2</v>
      </c>
    </row>
    <row r="1310" spans="1:4" x14ac:dyDescent="0.25">
      <c r="A1310" s="2">
        <f>Data!A1308:A4520</f>
        <v>35981</v>
      </c>
      <c r="B1310" s="20">
        <f>INDEX(Data!A1308:X4901,1,MATCH('Curve Analysis'!B$3, Data!A$1:X$1,FALSE))</f>
        <v>5.4880000000000004</v>
      </c>
      <c r="C1310" s="15">
        <f>INDEX(Data!A1308:X4901,1,MATCH('Curve Analysis'!C$3, Data!A$1:X$1,FALSE))</f>
        <v>5.3620000000000001</v>
      </c>
      <c r="D1310">
        <f t="shared" si="20"/>
        <v>0.12600000000000033</v>
      </c>
    </row>
    <row r="1311" spans="1:4" x14ac:dyDescent="0.25">
      <c r="A1311" s="2">
        <f>Data!A1309:A4521</f>
        <v>35974</v>
      </c>
      <c r="B1311" s="20">
        <f>INDEX(Data!A1309:X4902,1,MATCH('Curve Analysis'!B$3, Data!A$1:X$1,FALSE))</f>
        <v>5.4139999999999997</v>
      </c>
      <c r="C1311" s="15">
        <f>INDEX(Data!A1309:X4902,1,MATCH('Curve Analysis'!C$3, Data!A$1:X$1,FALSE))</f>
        <v>5.3380000000000001</v>
      </c>
      <c r="D1311">
        <f t="shared" si="20"/>
        <v>7.5999999999999623E-2</v>
      </c>
    </row>
    <row r="1312" spans="1:4" x14ac:dyDescent="0.25">
      <c r="A1312" s="2">
        <f>Data!A1310:A4522</f>
        <v>35967</v>
      </c>
      <c r="B1312" s="20">
        <f>INDEX(Data!A1310:X4903,1,MATCH('Curve Analysis'!B$3, Data!A$1:X$1,FALSE))</f>
        <v>5.4424999999999999</v>
      </c>
      <c r="C1312" s="15">
        <f>INDEX(Data!A1310:X4903,1,MATCH('Curve Analysis'!C$3, Data!A$1:X$1,FALSE))</f>
        <v>5.375</v>
      </c>
      <c r="D1312">
        <f t="shared" si="20"/>
        <v>6.7499999999999893E-2</v>
      </c>
    </row>
    <row r="1313" spans="1:4" x14ac:dyDescent="0.25">
      <c r="A1313" s="2">
        <f>Data!A1311:A4523</f>
        <v>35960</v>
      </c>
      <c r="B1313" s="20">
        <f>INDEX(Data!A1311:X4904,1,MATCH('Curve Analysis'!B$3, Data!A$1:X$1,FALSE))</f>
        <v>5.4580000000000002</v>
      </c>
      <c r="C1313" s="15">
        <f>INDEX(Data!A1311:X4904,1,MATCH('Curve Analysis'!C$3, Data!A$1:X$1,FALSE))</f>
        <v>5.4080000000000004</v>
      </c>
      <c r="D1313">
        <f t="shared" si="20"/>
        <v>4.9999999999999822E-2</v>
      </c>
    </row>
    <row r="1314" spans="1:4" x14ac:dyDescent="0.25">
      <c r="A1314" s="2">
        <f>Data!A1312:A4524</f>
        <v>35953</v>
      </c>
      <c r="B1314" s="20">
        <f>INDEX(Data!A1312:X4905,1,MATCH('Curve Analysis'!B$3, Data!A$1:X$1,FALSE))</f>
        <v>5.468</v>
      </c>
      <c r="C1314" s="15">
        <f>INDEX(Data!A1312:X4905,1,MATCH('Curve Analysis'!C$3, Data!A$1:X$1,FALSE))</f>
        <v>5.3959999999999999</v>
      </c>
      <c r="D1314">
        <f t="shared" si="20"/>
        <v>7.2000000000000064E-2</v>
      </c>
    </row>
    <row r="1315" spans="1:4" x14ac:dyDescent="0.25">
      <c r="A1315" s="2">
        <f>Data!A1313:A4525</f>
        <v>35946</v>
      </c>
      <c r="B1315" s="20">
        <f>INDEX(Data!A1313:X4906,1,MATCH('Curve Analysis'!B$3, Data!A$1:X$1,FALSE))</f>
        <v>5.51</v>
      </c>
      <c r="C1315" s="15">
        <f>INDEX(Data!A1313:X4906,1,MATCH('Curve Analysis'!C$3, Data!A$1:X$1,FALSE))</f>
        <v>5.4160000000000004</v>
      </c>
      <c r="D1315">
        <f t="shared" si="20"/>
        <v>9.3999999999999417E-2</v>
      </c>
    </row>
    <row r="1316" spans="1:4" x14ac:dyDescent="0.25">
      <c r="A1316" s="2">
        <f>Data!A1314:A4526</f>
        <v>35939</v>
      </c>
      <c r="B1316" s="20">
        <f>INDEX(Data!A1314:X4907,1,MATCH('Curve Analysis'!B$3, Data!A$1:X$1,FALSE))</f>
        <v>5.5659999999999998</v>
      </c>
      <c r="C1316" s="15">
        <f>INDEX(Data!A1314:X4907,1,MATCH('Curve Analysis'!C$3, Data!A$1:X$1,FALSE))</f>
        <v>5.4219999999999997</v>
      </c>
      <c r="D1316">
        <f t="shared" si="20"/>
        <v>0.14400000000000013</v>
      </c>
    </row>
    <row r="1317" spans="1:4" x14ac:dyDescent="0.25">
      <c r="A1317" s="2">
        <f>Data!A1315:A4527</f>
        <v>35932</v>
      </c>
      <c r="B1317" s="20">
        <f>INDEX(Data!A1315:X4908,1,MATCH('Curve Analysis'!B$3, Data!A$1:X$1,FALSE))</f>
        <v>5.5724999999999998</v>
      </c>
      <c r="C1317" s="15">
        <f>INDEX(Data!A1315:X4908,1,MATCH('Curve Analysis'!C$3, Data!A$1:X$1,FALSE))</f>
        <v>5.4275000000000002</v>
      </c>
      <c r="D1317">
        <f t="shared" si="20"/>
        <v>0.14499999999999957</v>
      </c>
    </row>
    <row r="1318" spans="1:4" x14ac:dyDescent="0.25">
      <c r="A1318" s="2">
        <f>Data!A1316:A4528</f>
        <v>35925</v>
      </c>
      <c r="B1318" s="20">
        <f>INDEX(Data!A1316:X4909,1,MATCH('Curve Analysis'!B$3, Data!A$1:X$1,FALSE))</f>
        <v>5.6379999999999999</v>
      </c>
      <c r="C1318" s="15">
        <f>INDEX(Data!A1316:X4909,1,MATCH('Curve Analysis'!C$3, Data!A$1:X$1,FALSE))</f>
        <v>5.4480000000000004</v>
      </c>
      <c r="D1318">
        <f t="shared" si="20"/>
        <v>0.1899999999999995</v>
      </c>
    </row>
    <row r="1319" spans="1:4" x14ac:dyDescent="0.25">
      <c r="A1319" s="2">
        <f>Data!A1317:A4529</f>
        <v>35918</v>
      </c>
      <c r="B1319" s="20">
        <f>INDEX(Data!A1317:X4910,1,MATCH('Curve Analysis'!B$3, Data!A$1:X$1,FALSE))</f>
        <v>5.6959999999999997</v>
      </c>
      <c r="C1319" s="15">
        <f>INDEX(Data!A1317:X4910,1,MATCH('Curve Analysis'!C$3, Data!A$1:X$1,FALSE))</f>
        <v>5.46</v>
      </c>
      <c r="D1319">
        <f t="shared" si="20"/>
        <v>0.23599999999999977</v>
      </c>
    </row>
    <row r="1320" spans="1:4" x14ac:dyDescent="0.25">
      <c r="A1320" s="2">
        <f>Data!A1318:A4530</f>
        <v>35911</v>
      </c>
      <c r="B1320" s="20">
        <f>INDEX(Data!A1318:X4911,1,MATCH('Curve Analysis'!B$3, Data!A$1:X$1,FALSE))</f>
        <v>5.6840000000000002</v>
      </c>
      <c r="C1320" s="15">
        <f>INDEX(Data!A1318:X4911,1,MATCH('Curve Analysis'!C$3, Data!A$1:X$1,FALSE))</f>
        <v>5.4279999999999999</v>
      </c>
      <c r="D1320">
        <f t="shared" si="20"/>
        <v>0.25600000000000023</v>
      </c>
    </row>
    <row r="1321" spans="1:4" x14ac:dyDescent="0.25">
      <c r="A1321" s="2">
        <f>Data!A1319:A4531</f>
        <v>35904</v>
      </c>
      <c r="B1321" s="20">
        <f>INDEX(Data!A1319:X4912,1,MATCH('Curve Analysis'!B$3, Data!A$1:X$1,FALSE))</f>
        <v>5.7519999999999998</v>
      </c>
      <c r="C1321" s="15">
        <f>INDEX(Data!A1319:X4912,1,MATCH('Curve Analysis'!C$3, Data!A$1:X$1,FALSE))</f>
        <v>5.452</v>
      </c>
      <c r="D1321">
        <f t="shared" si="20"/>
        <v>0.29999999999999982</v>
      </c>
    </row>
    <row r="1322" spans="1:4" x14ac:dyDescent="0.25">
      <c r="A1322" s="2">
        <f>Data!A1320:A4532</f>
        <v>35897</v>
      </c>
      <c r="B1322" s="20">
        <f>INDEX(Data!A1320:X4913,1,MATCH('Curve Analysis'!B$3, Data!A$1:X$1,FALSE))</f>
        <v>5.6740000000000004</v>
      </c>
      <c r="C1322" s="15">
        <f>INDEX(Data!A1320:X4913,1,MATCH('Curve Analysis'!C$3, Data!A$1:X$1,FALSE))</f>
        <v>5.4</v>
      </c>
      <c r="D1322">
        <f t="shared" si="20"/>
        <v>0.27400000000000002</v>
      </c>
    </row>
    <row r="1323" spans="1:4" x14ac:dyDescent="0.25">
      <c r="A1323" s="2">
        <f>Data!A1321:A4533</f>
        <v>35890</v>
      </c>
      <c r="B1323" s="20">
        <f>INDEX(Data!A1321:X4914,1,MATCH('Curve Analysis'!B$3, Data!A$1:X$1,FALSE))</f>
        <v>5.6139999999999999</v>
      </c>
      <c r="C1323" s="15">
        <f>INDEX(Data!A1321:X4914,1,MATCH('Curve Analysis'!C$3, Data!A$1:X$1,FALSE))</f>
        <v>5.3860000000000001</v>
      </c>
      <c r="D1323">
        <f t="shared" si="20"/>
        <v>0.22799999999999976</v>
      </c>
    </row>
    <row r="1324" spans="1:4" x14ac:dyDescent="0.25">
      <c r="A1324" s="2">
        <f>Data!A1322:A4534</f>
        <v>35883</v>
      </c>
      <c r="B1324" s="20">
        <f>INDEX(Data!A1322:X4915,1,MATCH('Curve Analysis'!B$3, Data!A$1:X$1,FALSE))</f>
        <v>5.5525000000000002</v>
      </c>
      <c r="C1324" s="15">
        <f>INDEX(Data!A1322:X4915,1,MATCH('Curve Analysis'!C$3, Data!A$1:X$1,FALSE))</f>
        <v>5.3025000000000002</v>
      </c>
      <c r="D1324">
        <f t="shared" si="20"/>
        <v>0.25</v>
      </c>
    </row>
    <row r="1325" spans="1:4" x14ac:dyDescent="0.25">
      <c r="A1325" s="2">
        <f>Data!A1323:A4535</f>
        <v>35876</v>
      </c>
      <c r="B1325" s="20">
        <f>INDEX(Data!A1323:X4916,1,MATCH('Curve Analysis'!B$3, Data!A$1:X$1,FALSE))</f>
        <v>5.6079999999999997</v>
      </c>
      <c r="C1325" s="15">
        <f>INDEX(Data!A1323:X4916,1,MATCH('Curve Analysis'!C$3, Data!A$1:X$1,FALSE))</f>
        <v>5.3639999999999999</v>
      </c>
      <c r="D1325">
        <f t="shared" si="20"/>
        <v>0.24399999999999977</v>
      </c>
    </row>
    <row r="1326" spans="1:4" x14ac:dyDescent="0.25">
      <c r="A1326" s="2">
        <f>Data!A1324:A4536</f>
        <v>35869</v>
      </c>
      <c r="B1326" s="20">
        <f>INDEX(Data!A1324:X4917,1,MATCH('Curve Analysis'!B$3, Data!A$1:X$1,FALSE))</f>
        <v>5.63</v>
      </c>
      <c r="C1326" s="15">
        <f>INDEX(Data!A1324:X4917,1,MATCH('Curve Analysis'!C$3, Data!A$1:X$1,FALSE))</f>
        <v>5.3940000000000001</v>
      </c>
      <c r="D1326">
        <f t="shared" si="20"/>
        <v>0.23599999999999977</v>
      </c>
    </row>
    <row r="1327" spans="1:4" x14ac:dyDescent="0.25">
      <c r="A1327" s="2">
        <f>Data!A1325:A4537</f>
        <v>35862</v>
      </c>
      <c r="B1327" s="20">
        <f>INDEX(Data!A1325:X4918,1,MATCH('Curve Analysis'!B$3, Data!A$1:X$1,FALSE))</f>
        <v>5.5659999999999998</v>
      </c>
      <c r="C1327" s="15">
        <f>INDEX(Data!A1325:X4918,1,MATCH('Curve Analysis'!C$3, Data!A$1:X$1,FALSE))</f>
        <v>5.3559999999999999</v>
      </c>
      <c r="D1327">
        <f t="shared" si="20"/>
        <v>0.20999999999999996</v>
      </c>
    </row>
    <row r="1328" spans="1:4" x14ac:dyDescent="0.25">
      <c r="A1328" s="2">
        <f>Data!A1326:A4538</f>
        <v>35855</v>
      </c>
      <c r="B1328" s="20">
        <f>INDEX(Data!A1326:X4919,1,MATCH('Curve Analysis'!B$3, Data!A$1:X$1,FALSE))</f>
        <v>5.6219999999999999</v>
      </c>
      <c r="C1328" s="15">
        <f>INDEX(Data!A1326:X4919,1,MATCH('Curve Analysis'!C$3, Data!A$1:X$1,FALSE))</f>
        <v>5.3659999999999997</v>
      </c>
      <c r="D1328">
        <f t="shared" si="20"/>
        <v>0.25600000000000023</v>
      </c>
    </row>
    <row r="1329" spans="1:4" x14ac:dyDescent="0.25">
      <c r="A1329" s="2">
        <f>Data!A1327:A4539</f>
        <v>35848</v>
      </c>
      <c r="B1329" s="20">
        <f>INDEX(Data!A1327:X4920,1,MATCH('Curve Analysis'!B$3, Data!A$1:X$1,FALSE))</f>
        <v>5.7519999999999998</v>
      </c>
      <c r="C1329" s="15">
        <f>INDEX(Data!A1327:X4920,1,MATCH('Curve Analysis'!C$3, Data!A$1:X$1,FALSE))</f>
        <v>5.4279999999999999</v>
      </c>
      <c r="D1329">
        <f t="shared" si="20"/>
        <v>0.32399999999999984</v>
      </c>
    </row>
    <row r="1330" spans="1:4" x14ac:dyDescent="0.25">
      <c r="A1330" s="2">
        <f>Data!A1328:A4540</f>
        <v>35841</v>
      </c>
      <c r="B1330" s="20">
        <f>INDEX(Data!A1328:X4921,1,MATCH('Curve Analysis'!B$3, Data!A$1:X$1,FALSE))</f>
        <v>5.6340000000000003</v>
      </c>
      <c r="C1330" s="15">
        <f>INDEX(Data!A1328:X4921,1,MATCH('Curve Analysis'!C$3, Data!A$1:X$1,FALSE))</f>
        <v>5.4160000000000004</v>
      </c>
      <c r="D1330">
        <f t="shared" si="20"/>
        <v>0.21799999999999997</v>
      </c>
    </row>
    <row r="1331" spans="1:4" x14ac:dyDescent="0.25">
      <c r="A1331" s="2">
        <f>Data!A1329:A4541</f>
        <v>35834</v>
      </c>
      <c r="B1331" s="20">
        <f>INDEX(Data!A1329:X4922,1,MATCH('Curve Analysis'!B$3, Data!A$1:X$1,FALSE))</f>
        <v>5.4950000000000001</v>
      </c>
      <c r="C1331" s="15">
        <f>INDEX(Data!A1329:X4922,1,MATCH('Curve Analysis'!C$3, Data!A$1:X$1,FALSE))</f>
        <v>5.2750000000000004</v>
      </c>
      <c r="D1331">
        <f t="shared" si="20"/>
        <v>0.21999999999999975</v>
      </c>
    </row>
    <row r="1332" spans="1:4" x14ac:dyDescent="0.25">
      <c r="A1332" s="2">
        <f>Data!A1330:A4542</f>
        <v>35827</v>
      </c>
      <c r="B1332" s="20">
        <f>INDEX(Data!A1330:X4923,1,MATCH('Curve Analysis'!B$3, Data!A$1:X$1,FALSE))</f>
        <v>5.5659999999999998</v>
      </c>
      <c r="C1332" s="15">
        <f>INDEX(Data!A1330:X4923,1,MATCH('Curve Analysis'!C$3, Data!A$1:X$1,FALSE))</f>
        <v>5.28</v>
      </c>
      <c r="D1332">
        <f t="shared" si="20"/>
        <v>0.28599999999999959</v>
      </c>
    </row>
    <row r="1333" spans="1:4" x14ac:dyDescent="0.25">
      <c r="A1333" s="2">
        <f>Data!A1331:A4543</f>
        <v>35820</v>
      </c>
      <c r="B1333" s="20">
        <f>INDEX(Data!A1331:X4924,1,MATCH('Curve Analysis'!B$3, Data!A$1:X$1,FALSE))</f>
        <v>5.5880000000000001</v>
      </c>
      <c r="C1333" s="15">
        <f>INDEX(Data!A1331:X4924,1,MATCH('Curve Analysis'!C$3, Data!A$1:X$1,FALSE))</f>
        <v>5.2560000000000002</v>
      </c>
      <c r="D1333">
        <f t="shared" si="20"/>
        <v>0.33199999999999985</v>
      </c>
    </row>
    <row r="1334" spans="1:4" x14ac:dyDescent="0.25">
      <c r="A1334" s="2">
        <f>Data!A1332:A4544</f>
        <v>35813</v>
      </c>
      <c r="B1334" s="20">
        <f>INDEX(Data!A1332:X4925,1,MATCH('Curve Analysis'!B$3, Data!A$1:X$1,FALSE))</f>
        <v>5.6260000000000003</v>
      </c>
      <c r="C1334" s="15">
        <f>INDEX(Data!A1332:X4925,1,MATCH('Curve Analysis'!C$3, Data!A$1:X$1,FALSE))</f>
        <v>5.2759999999999998</v>
      </c>
      <c r="D1334">
        <f t="shared" si="20"/>
        <v>0.35000000000000053</v>
      </c>
    </row>
    <row r="1335" spans="1:4" x14ac:dyDescent="0.25">
      <c r="A1335" s="2">
        <f>Data!A1333:A4545</f>
        <v>35806</v>
      </c>
      <c r="B1335" s="20">
        <f>INDEX(Data!A1333:X4926,1,MATCH('Curve Analysis'!B$3, Data!A$1:X$1,FALSE))</f>
        <v>5.5925000000000002</v>
      </c>
      <c r="C1335" s="15">
        <f>INDEX(Data!A1333:X4926,1,MATCH('Curve Analysis'!C$3, Data!A$1:X$1,FALSE))</f>
        <v>5.2225000000000001</v>
      </c>
      <c r="D1335">
        <f t="shared" si="20"/>
        <v>0.37000000000000011</v>
      </c>
    </row>
    <row r="1336" spans="1:4" x14ac:dyDescent="0.25">
      <c r="A1336" s="2">
        <f>Data!A1334:A4546</f>
        <v>35799</v>
      </c>
      <c r="B1336" s="20">
        <f>INDEX(Data!A1334:X4927,1,MATCH('Curve Analysis'!B$3, Data!A$1:X$1,FALSE))</f>
        <v>5.4539999999999997</v>
      </c>
      <c r="C1336" s="15">
        <f>INDEX(Data!A1334:X4927,1,MATCH('Curve Analysis'!C$3, Data!A$1:X$1,FALSE))</f>
        <v>5.1840000000000002</v>
      </c>
      <c r="D1336">
        <f t="shared" si="20"/>
        <v>0.26999999999999957</v>
      </c>
    </row>
    <row r="1337" spans="1:4" x14ac:dyDescent="0.25">
      <c r="A1337" s="2">
        <f>Data!A1335:A4547</f>
        <v>35792</v>
      </c>
      <c r="B1337" s="20">
        <f>INDEX(Data!A1335:X4928,1,MATCH('Curve Analysis'!B$3, Data!A$1:X$1,FALSE))</f>
        <v>5.49</v>
      </c>
      <c r="C1337" s="15">
        <f>INDEX(Data!A1335:X4928,1,MATCH('Curve Analysis'!C$3, Data!A$1:X$1,FALSE))</f>
        <v>5.2480000000000002</v>
      </c>
      <c r="D1337">
        <f t="shared" si="20"/>
        <v>0.24199999999999999</v>
      </c>
    </row>
    <row r="1338" spans="1:4" x14ac:dyDescent="0.25">
      <c r="A1338" s="2">
        <f>Data!A1336:A4548</f>
        <v>35785</v>
      </c>
      <c r="B1338" s="20">
        <f>INDEX(Data!A1336:X4929,1,MATCH('Curve Analysis'!B$3, Data!A$1:X$1,FALSE))</f>
        <v>5.7450000000000001</v>
      </c>
      <c r="C1338" s="15">
        <f>INDEX(Data!A1336:X4929,1,MATCH('Curve Analysis'!C$3, Data!A$1:X$1,FALSE))</f>
        <v>5.5175000000000001</v>
      </c>
      <c r="D1338">
        <f t="shared" si="20"/>
        <v>0.22750000000000004</v>
      </c>
    </row>
    <row r="1339" spans="1:4" x14ac:dyDescent="0.25">
      <c r="A1339" s="2">
        <f>Data!A1337:A4549</f>
        <v>35778</v>
      </c>
      <c r="B1339" s="20">
        <f>INDEX(Data!A1337:X4930,1,MATCH('Curve Analysis'!B$3, Data!A$1:X$1,FALSE))</f>
        <v>5.74</v>
      </c>
      <c r="C1339" s="15">
        <f>INDEX(Data!A1337:X4930,1,MATCH('Curve Analysis'!C$3, Data!A$1:X$1,FALSE))</f>
        <v>5.5449999999999999</v>
      </c>
      <c r="D1339">
        <f t="shared" si="20"/>
        <v>0.19500000000000028</v>
      </c>
    </row>
    <row r="1340" spans="1:4" x14ac:dyDescent="0.25">
      <c r="A1340" s="2">
        <f>Data!A1338:A4550</f>
        <v>35771</v>
      </c>
      <c r="B1340" s="20">
        <f>INDEX(Data!A1338:X4931,1,MATCH('Curve Analysis'!B$3, Data!A$1:X$1,FALSE))</f>
        <v>5.7679999999999998</v>
      </c>
      <c r="C1340" s="15">
        <f>INDEX(Data!A1338:X4931,1,MATCH('Curve Analysis'!C$3, Data!A$1:X$1,FALSE))</f>
        <v>5.4859999999999998</v>
      </c>
      <c r="D1340">
        <f t="shared" si="20"/>
        <v>0.28200000000000003</v>
      </c>
    </row>
    <row r="1341" spans="1:4" x14ac:dyDescent="0.25">
      <c r="A1341" s="2">
        <f>Data!A1339:A4551</f>
        <v>35764</v>
      </c>
      <c r="B1341" s="20">
        <f>INDEX(Data!A1339:X4932,1,MATCH('Curve Analysis'!B$3, Data!A$1:X$1,FALSE))</f>
        <v>5.8739999999999997</v>
      </c>
      <c r="C1341" s="15">
        <f>INDEX(Data!A1339:X4932,1,MATCH('Curve Analysis'!C$3, Data!A$1:X$1,FALSE))</f>
        <v>5.5259999999999998</v>
      </c>
      <c r="D1341">
        <f t="shared" si="20"/>
        <v>0.34799999999999986</v>
      </c>
    </row>
    <row r="1342" spans="1:4" x14ac:dyDescent="0.25">
      <c r="A1342" s="2">
        <f>Data!A1340:A4552</f>
        <v>35757</v>
      </c>
      <c r="B1342" s="20">
        <f>INDEX(Data!A1340:X4933,1,MATCH('Curve Analysis'!B$3, Data!A$1:X$1,FALSE))</f>
        <v>5.8620000000000001</v>
      </c>
      <c r="C1342" s="15">
        <f>INDEX(Data!A1340:X4933,1,MATCH('Curve Analysis'!C$3, Data!A$1:X$1,FALSE))</f>
        <v>5.54</v>
      </c>
      <c r="D1342">
        <f t="shared" si="20"/>
        <v>0.32200000000000006</v>
      </c>
    </row>
    <row r="1343" spans="1:4" x14ac:dyDescent="0.25">
      <c r="A1343" s="2">
        <f>Data!A1341:A4553</f>
        <v>35750</v>
      </c>
      <c r="B1343" s="20">
        <f>INDEX(Data!A1341:X4934,1,MATCH('Curve Analysis'!B$3, Data!A$1:X$1,FALSE))</f>
        <v>5.8574999999999999</v>
      </c>
      <c r="C1343" s="15">
        <f>INDEX(Data!A1341:X4934,1,MATCH('Curve Analysis'!C$3, Data!A$1:X$1,FALSE))</f>
        <v>5.4950000000000001</v>
      </c>
      <c r="D1343">
        <f t="shared" si="20"/>
        <v>0.36249999999999982</v>
      </c>
    </row>
    <row r="1344" spans="1:4" x14ac:dyDescent="0.25">
      <c r="A1344" s="2">
        <f>Data!A1342:A4554</f>
        <v>35743</v>
      </c>
      <c r="B1344" s="20">
        <f>INDEX(Data!A1342:X4935,1,MATCH('Curve Analysis'!B$3, Data!A$1:X$1,FALSE))</f>
        <v>5.8360000000000003</v>
      </c>
      <c r="C1344" s="15">
        <f>INDEX(Data!A1342:X4935,1,MATCH('Curve Analysis'!C$3, Data!A$1:X$1,FALSE))</f>
        <v>5.4640000000000004</v>
      </c>
      <c r="D1344">
        <f t="shared" si="20"/>
        <v>0.37199999999999989</v>
      </c>
    </row>
    <row r="1345" spans="1:4" x14ac:dyDescent="0.25">
      <c r="A1345" s="2">
        <f>Data!A1343:A4555</f>
        <v>35736</v>
      </c>
      <c r="B1345" s="20">
        <f>INDEX(Data!A1343:X4936,1,MATCH('Curve Analysis'!B$3, Data!A$1:X$1,FALSE))</f>
        <v>5.8825000000000003</v>
      </c>
      <c r="C1345" s="15">
        <f>INDEX(Data!A1343:X4936,1,MATCH('Curve Analysis'!C$3, Data!A$1:X$1,FALSE))</f>
        <v>5.4349999999999996</v>
      </c>
      <c r="D1345">
        <f t="shared" si="20"/>
        <v>0.44750000000000068</v>
      </c>
    </row>
    <row r="1346" spans="1:4" x14ac:dyDescent="0.25">
      <c r="A1346" s="2">
        <f>Data!A1344:A4556</f>
        <v>35729</v>
      </c>
      <c r="B1346" s="20">
        <f>INDEX(Data!A1344:X4937,1,MATCH('Curve Analysis'!B$3, Data!A$1:X$1,FALSE))</f>
        <v>5.9219999999999997</v>
      </c>
      <c r="C1346" s="15">
        <f>INDEX(Data!A1344:X4937,1,MATCH('Curve Analysis'!C$3, Data!A$1:X$1,FALSE))</f>
        <v>5.4379999999999997</v>
      </c>
      <c r="D1346">
        <f t="shared" si="20"/>
        <v>0.48399999999999999</v>
      </c>
    </row>
    <row r="1347" spans="1:4" x14ac:dyDescent="0.25">
      <c r="A1347" s="2">
        <f>Data!A1345:A4557</f>
        <v>35722</v>
      </c>
      <c r="B1347" s="20">
        <f>INDEX(Data!A1345:X4938,1,MATCH('Curve Analysis'!B$3, Data!A$1:X$1,FALSE))</f>
        <v>5.8959999999999999</v>
      </c>
      <c r="C1347" s="15">
        <f>INDEX(Data!A1345:X4938,1,MATCH('Curve Analysis'!C$3, Data!A$1:X$1,FALSE))</f>
        <v>5.3479999999999999</v>
      </c>
      <c r="D1347">
        <f t="shared" si="20"/>
        <v>0.54800000000000004</v>
      </c>
    </row>
    <row r="1348" spans="1:4" x14ac:dyDescent="0.25">
      <c r="A1348" s="2">
        <f>Data!A1346:A4558</f>
        <v>35715</v>
      </c>
      <c r="B1348" s="20">
        <f>INDEX(Data!A1346:X4939,1,MATCH('Curve Analysis'!B$3, Data!A$1:X$1,FALSE))</f>
        <v>6.0919999999999996</v>
      </c>
      <c r="C1348" s="15">
        <f>INDEX(Data!A1346:X4939,1,MATCH('Curve Analysis'!C$3, Data!A$1:X$1,FALSE))</f>
        <v>5.53</v>
      </c>
      <c r="D1348">
        <f t="shared" si="20"/>
        <v>0.56199999999999939</v>
      </c>
    </row>
    <row r="1349" spans="1:4" x14ac:dyDescent="0.25">
      <c r="A1349" s="2">
        <f>Data!A1347:A4559</f>
        <v>35708</v>
      </c>
      <c r="B1349" s="20">
        <f>INDEX(Data!A1347:X4940,1,MATCH('Curve Analysis'!B$3, Data!A$1:X$1,FALSE))</f>
        <v>6.1074999999999999</v>
      </c>
      <c r="C1349" s="15">
        <f>INDEX(Data!A1347:X4940,1,MATCH('Curve Analysis'!C$3, Data!A$1:X$1,FALSE))</f>
        <v>5.5225</v>
      </c>
      <c r="D1349">
        <f t="shared" ref="D1349:D1412" si="21">B1349-C1349</f>
        <v>0.58499999999999996</v>
      </c>
    </row>
    <row r="1350" spans="1:4" x14ac:dyDescent="0.25">
      <c r="A1350" s="2">
        <f>Data!A1348:A4560</f>
        <v>35701</v>
      </c>
      <c r="B1350" s="20">
        <f>INDEX(Data!A1348:X4941,1,MATCH('Curve Analysis'!B$3, Data!A$1:X$1,FALSE))</f>
        <v>6.0439999999999996</v>
      </c>
      <c r="C1350" s="15">
        <f>INDEX(Data!A1348:X4941,1,MATCH('Curve Analysis'!C$3, Data!A$1:X$1,FALSE))</f>
        <v>5.452</v>
      </c>
      <c r="D1350">
        <f t="shared" si="21"/>
        <v>0.59199999999999964</v>
      </c>
    </row>
    <row r="1351" spans="1:4" x14ac:dyDescent="0.25">
      <c r="A1351" s="2">
        <f>Data!A1349:A4561</f>
        <v>35694</v>
      </c>
      <c r="B1351" s="20">
        <f>INDEX(Data!A1349:X4942,1,MATCH('Curve Analysis'!B$3, Data!A$1:X$1,FALSE))</f>
        <v>6.056</v>
      </c>
      <c r="C1351" s="15">
        <f>INDEX(Data!A1349:X4942,1,MATCH('Curve Analysis'!C$3, Data!A$1:X$1,FALSE))</f>
        <v>5.4480000000000004</v>
      </c>
      <c r="D1351">
        <f t="shared" si="21"/>
        <v>0.60799999999999965</v>
      </c>
    </row>
    <row r="1352" spans="1:4" x14ac:dyDescent="0.25">
      <c r="A1352" s="2">
        <f>Data!A1350:A4562</f>
        <v>35687</v>
      </c>
      <c r="B1352" s="20">
        <f>INDEX(Data!A1350:X4943,1,MATCH('Curve Analysis'!B$3, Data!A$1:X$1,FALSE))</f>
        <v>6.0819999999999999</v>
      </c>
      <c r="C1352" s="15">
        <f>INDEX(Data!A1350:X4943,1,MATCH('Curve Analysis'!C$3, Data!A$1:X$1,FALSE))</f>
        <v>5.4740000000000002</v>
      </c>
      <c r="D1352">
        <f t="shared" si="21"/>
        <v>0.60799999999999965</v>
      </c>
    </row>
    <row r="1353" spans="1:4" x14ac:dyDescent="0.25">
      <c r="A1353" s="2">
        <f>Data!A1351:A4563</f>
        <v>35680</v>
      </c>
      <c r="B1353" s="20">
        <f>INDEX(Data!A1351:X4944,1,MATCH('Curve Analysis'!B$3, Data!A$1:X$1,FALSE))</f>
        <v>6.1379999999999999</v>
      </c>
      <c r="C1353" s="15">
        <f>INDEX(Data!A1351:X4944,1,MATCH('Curve Analysis'!C$3, Data!A$1:X$1,FALSE))</f>
        <v>5.484</v>
      </c>
      <c r="D1353">
        <f t="shared" si="21"/>
        <v>0.65399999999999991</v>
      </c>
    </row>
    <row r="1354" spans="1:4" x14ac:dyDescent="0.25">
      <c r="A1354" s="2">
        <f>Data!A1352:A4564</f>
        <v>35673</v>
      </c>
      <c r="B1354" s="20">
        <f>INDEX(Data!A1352:X4945,1,MATCH('Curve Analysis'!B$3, Data!A$1:X$1,FALSE))</f>
        <v>6.3440000000000003</v>
      </c>
      <c r="C1354" s="15">
        <f>INDEX(Data!A1352:X4945,1,MATCH('Curve Analysis'!C$3, Data!A$1:X$1,FALSE))</f>
        <v>5.59</v>
      </c>
      <c r="D1354">
        <f t="shared" si="21"/>
        <v>0.75400000000000045</v>
      </c>
    </row>
    <row r="1355" spans="1:4" x14ac:dyDescent="0.25">
      <c r="A1355" s="2">
        <f>Data!A1353:A4565</f>
        <v>35666</v>
      </c>
      <c r="B1355" s="20">
        <f>INDEX(Data!A1353:X4946,1,MATCH('Curve Analysis'!B$3, Data!A$1:X$1,FALSE))</f>
        <v>6.335</v>
      </c>
      <c r="C1355" s="15">
        <f>INDEX(Data!A1353:X4946,1,MATCH('Curve Analysis'!C$3, Data!A$1:X$1,FALSE))</f>
        <v>5.58</v>
      </c>
      <c r="D1355">
        <f t="shared" si="21"/>
        <v>0.75499999999999989</v>
      </c>
    </row>
    <row r="1356" spans="1:4" x14ac:dyDescent="0.25">
      <c r="A1356" s="2">
        <f>Data!A1354:A4566</f>
        <v>35659</v>
      </c>
      <c r="B1356" s="20">
        <f>INDEX(Data!A1354:X4947,1,MATCH('Curve Analysis'!B$3, Data!A$1:X$1,FALSE))</f>
        <v>6.3579999999999997</v>
      </c>
      <c r="C1356" s="15">
        <f>INDEX(Data!A1354:X4947,1,MATCH('Curve Analysis'!C$3, Data!A$1:X$1,FALSE))</f>
        <v>5.59</v>
      </c>
      <c r="D1356">
        <f t="shared" si="21"/>
        <v>0.76799999999999979</v>
      </c>
    </row>
    <row r="1357" spans="1:4" x14ac:dyDescent="0.25">
      <c r="A1357" s="2">
        <f>Data!A1355:A4567</f>
        <v>35652</v>
      </c>
      <c r="B1357" s="20">
        <f>INDEX(Data!A1355:X4948,1,MATCH('Curve Analysis'!B$3, Data!A$1:X$1,FALSE))</f>
        <v>6.2679999999999998</v>
      </c>
      <c r="C1357" s="15">
        <f>INDEX(Data!A1355:X4948,1,MATCH('Curve Analysis'!C$3, Data!A$1:X$1,FALSE))</f>
        <v>5.5359999999999996</v>
      </c>
      <c r="D1357">
        <f t="shared" si="21"/>
        <v>0.73200000000000021</v>
      </c>
    </row>
    <row r="1358" spans="1:4" x14ac:dyDescent="0.25">
      <c r="A1358" s="2">
        <f>Data!A1356:A4568</f>
        <v>35645</v>
      </c>
      <c r="B1358" s="20">
        <f>INDEX(Data!A1356:X4949,1,MATCH('Curve Analysis'!B$3, Data!A$1:X$1,FALSE))</f>
        <v>6.33</v>
      </c>
      <c r="C1358" s="15">
        <f>INDEX(Data!A1356:X4949,1,MATCH('Curve Analysis'!C$3, Data!A$1:X$1,FALSE))</f>
        <v>5.5919999999999996</v>
      </c>
      <c r="D1358">
        <f t="shared" si="21"/>
        <v>0.73800000000000043</v>
      </c>
    </row>
    <row r="1359" spans="1:4" x14ac:dyDescent="0.25">
      <c r="A1359" s="2">
        <f>Data!A1357:A4569</f>
        <v>35638</v>
      </c>
      <c r="B1359" s="20">
        <f>INDEX(Data!A1357:X4950,1,MATCH('Curve Analysis'!B$3, Data!A$1:X$1,FALSE))</f>
        <v>6.258</v>
      </c>
      <c r="C1359" s="15">
        <f>INDEX(Data!A1357:X4950,1,MATCH('Curve Analysis'!C$3, Data!A$1:X$1,FALSE))</f>
        <v>5.55</v>
      </c>
      <c r="D1359">
        <f t="shared" si="21"/>
        <v>0.70800000000000018</v>
      </c>
    </row>
    <row r="1360" spans="1:4" x14ac:dyDescent="0.25">
      <c r="A1360" s="2">
        <f>Data!A1358:A4570</f>
        <v>35631</v>
      </c>
      <c r="B1360" s="20">
        <f>INDEX(Data!A1358:X4951,1,MATCH('Curve Analysis'!B$3, Data!A$1:X$1,FALSE))</f>
        <v>6.1079999999999997</v>
      </c>
      <c r="C1360" s="15">
        <f>INDEX(Data!A1358:X4951,1,MATCH('Curve Analysis'!C$3, Data!A$1:X$1,FALSE))</f>
        <v>5.484</v>
      </c>
      <c r="D1360">
        <f t="shared" si="21"/>
        <v>0.62399999999999967</v>
      </c>
    </row>
    <row r="1361" spans="1:4" x14ac:dyDescent="0.25">
      <c r="A1361" s="2">
        <f>Data!A1359:A4571</f>
        <v>35624</v>
      </c>
      <c r="B1361" s="20">
        <f>INDEX(Data!A1359:X4952,1,MATCH('Curve Analysis'!B$3, Data!A$1:X$1,FALSE))</f>
        <v>6.18</v>
      </c>
      <c r="C1361" s="15">
        <f>INDEX(Data!A1359:X4952,1,MATCH('Curve Analysis'!C$3, Data!A$1:X$1,FALSE))</f>
        <v>5.54</v>
      </c>
      <c r="D1361">
        <f t="shared" si="21"/>
        <v>0.63999999999999968</v>
      </c>
    </row>
    <row r="1362" spans="1:4" x14ac:dyDescent="0.25">
      <c r="A1362" s="2">
        <f>Data!A1360:A4572</f>
        <v>35617</v>
      </c>
      <c r="B1362" s="20">
        <f>INDEX(Data!A1360:X4953,1,MATCH('Curve Analysis'!B$3, Data!A$1:X$1,FALSE))</f>
        <v>6.23</v>
      </c>
      <c r="C1362" s="15">
        <f>INDEX(Data!A1360:X4953,1,MATCH('Curve Analysis'!C$3, Data!A$1:X$1,FALSE))</f>
        <v>5.5579999999999998</v>
      </c>
      <c r="D1362">
        <f t="shared" si="21"/>
        <v>0.6720000000000006</v>
      </c>
    </row>
    <row r="1363" spans="1:4" x14ac:dyDescent="0.25">
      <c r="A1363" s="2">
        <f>Data!A1361:A4573</f>
        <v>35610</v>
      </c>
      <c r="B1363" s="20">
        <f>INDEX(Data!A1361:X4954,1,MATCH('Curve Analysis'!B$3, Data!A$1:X$1,FALSE))</f>
        <v>6.2560000000000002</v>
      </c>
      <c r="C1363" s="15">
        <f>INDEX(Data!A1361:X4954,1,MATCH('Curve Analysis'!C$3, Data!A$1:X$1,FALSE))</f>
        <v>5.5359999999999996</v>
      </c>
      <c r="D1363">
        <f t="shared" si="21"/>
        <v>0.72000000000000064</v>
      </c>
    </row>
    <row r="1364" spans="1:4" x14ac:dyDescent="0.25">
      <c r="A1364" s="2">
        <f>Data!A1362:A4574</f>
        <v>35603</v>
      </c>
      <c r="B1364" s="20">
        <f>INDEX(Data!A1362:X4955,1,MATCH('Curve Analysis'!B$3, Data!A$1:X$1,FALSE))</f>
        <v>6.4225000000000003</v>
      </c>
      <c r="C1364" s="15">
        <f>INDEX(Data!A1362:X4955,1,MATCH('Curve Analysis'!C$3, Data!A$1:X$1,FALSE))</f>
        <v>5.63</v>
      </c>
      <c r="D1364">
        <f t="shared" si="21"/>
        <v>0.79250000000000043</v>
      </c>
    </row>
    <row r="1365" spans="1:4" x14ac:dyDescent="0.25">
      <c r="A1365" s="2">
        <f>Data!A1363:A4575</f>
        <v>35596</v>
      </c>
      <c r="B1365" s="20">
        <f>INDEX(Data!A1363:X4956,1,MATCH('Curve Analysis'!B$3, Data!A$1:X$1,FALSE))</f>
        <v>6.4459999999999997</v>
      </c>
      <c r="C1365" s="15">
        <f>INDEX(Data!A1363:X4956,1,MATCH('Curve Analysis'!C$3, Data!A$1:X$1,FALSE))</f>
        <v>5.6479999999999997</v>
      </c>
      <c r="D1365">
        <f t="shared" si="21"/>
        <v>0.79800000000000004</v>
      </c>
    </row>
    <row r="1366" spans="1:4" x14ac:dyDescent="0.25">
      <c r="A1366" s="2">
        <f>Data!A1364:A4576</f>
        <v>35589</v>
      </c>
      <c r="B1366" s="20">
        <f>INDEX(Data!A1364:X4957,1,MATCH('Curve Analysis'!B$3, Data!A$1:X$1,FALSE))</f>
        <v>6.4</v>
      </c>
      <c r="C1366" s="15">
        <f>INDEX(Data!A1364:X4957,1,MATCH('Curve Analysis'!C$3, Data!A$1:X$1,FALSE))</f>
        <v>5.65</v>
      </c>
      <c r="D1366">
        <f t="shared" si="21"/>
        <v>0.75</v>
      </c>
    </row>
    <row r="1367" spans="1:4" x14ac:dyDescent="0.25">
      <c r="A1367" s="2">
        <f>Data!A1365:A4577</f>
        <v>35582</v>
      </c>
      <c r="B1367" s="20">
        <f>INDEX(Data!A1365:X4958,1,MATCH('Curve Analysis'!B$3, Data!A$1:X$1,FALSE))</f>
        <v>6.5179999999999998</v>
      </c>
      <c r="C1367" s="15">
        <f>INDEX(Data!A1365:X4958,1,MATCH('Curve Analysis'!C$3, Data!A$1:X$1,FALSE))</f>
        <v>5.7160000000000002</v>
      </c>
      <c r="D1367">
        <f t="shared" si="21"/>
        <v>0.8019999999999996</v>
      </c>
    </row>
    <row r="1368" spans="1:4" x14ac:dyDescent="0.25">
      <c r="A1368" s="2">
        <f>Data!A1366:A4578</f>
        <v>35575</v>
      </c>
      <c r="B1368" s="20">
        <f>INDEX(Data!A1366:X4959,1,MATCH('Curve Analysis'!B$3, Data!A$1:X$1,FALSE))</f>
        <v>6.6079999999999997</v>
      </c>
      <c r="C1368" s="15">
        <f>INDEX(Data!A1366:X4959,1,MATCH('Curve Analysis'!C$3, Data!A$1:X$1,FALSE))</f>
        <v>5.758</v>
      </c>
      <c r="D1368">
        <f t="shared" si="21"/>
        <v>0.84999999999999964</v>
      </c>
    </row>
    <row r="1369" spans="1:4" x14ac:dyDescent="0.25">
      <c r="A1369" s="2">
        <f>Data!A1367:A4579</f>
        <v>35568</v>
      </c>
      <c r="B1369" s="20">
        <f>INDEX(Data!A1367:X4960,1,MATCH('Curve Analysis'!B$3, Data!A$1:X$1,FALSE))</f>
        <v>6.7525000000000004</v>
      </c>
      <c r="C1369" s="15">
        <f>INDEX(Data!A1367:X4960,1,MATCH('Curve Analysis'!C$3, Data!A$1:X$1,FALSE))</f>
        <v>5.8550000000000004</v>
      </c>
      <c r="D1369">
        <f t="shared" si="21"/>
        <v>0.89749999999999996</v>
      </c>
    </row>
    <row r="1370" spans="1:4" x14ac:dyDescent="0.25">
      <c r="A1370" s="2">
        <f>Data!A1368:A4580</f>
        <v>35561</v>
      </c>
      <c r="B1370" s="20">
        <f>INDEX(Data!A1368:X4961,1,MATCH('Curve Analysis'!B$3, Data!A$1:X$1,FALSE))</f>
        <v>6.73</v>
      </c>
      <c r="C1370" s="15">
        <f>INDEX(Data!A1368:X4961,1,MATCH('Curve Analysis'!C$3, Data!A$1:X$1,FALSE))</f>
        <v>5.85</v>
      </c>
      <c r="D1370">
        <f t="shared" si="21"/>
        <v>0.88000000000000078</v>
      </c>
    </row>
    <row r="1371" spans="1:4" x14ac:dyDescent="0.25">
      <c r="A1371" s="2">
        <f>Data!A1369:A4581</f>
        <v>35554</v>
      </c>
      <c r="B1371" s="20">
        <f>INDEX(Data!A1369:X4962,1,MATCH('Curve Analysis'!B$3, Data!A$1:X$1,FALSE))</f>
        <v>6.6820000000000004</v>
      </c>
      <c r="C1371" s="15">
        <f>INDEX(Data!A1369:X4962,1,MATCH('Curve Analysis'!C$3, Data!A$1:X$1,FALSE))</f>
        <v>5.86</v>
      </c>
      <c r="D1371">
        <f t="shared" si="21"/>
        <v>0.82200000000000006</v>
      </c>
    </row>
    <row r="1372" spans="1:4" x14ac:dyDescent="0.25">
      <c r="A1372" s="2">
        <f>Data!A1370:A4582</f>
        <v>35547</v>
      </c>
      <c r="B1372" s="20">
        <f>INDEX(Data!A1370:X4963,1,MATCH('Curve Analysis'!B$3, Data!A$1:X$1,FALSE))</f>
        <v>6.6980000000000004</v>
      </c>
      <c r="C1372" s="15">
        <f>INDEX(Data!A1370:X4963,1,MATCH('Curve Analysis'!C$3, Data!A$1:X$1,FALSE))</f>
        <v>5.9039999999999999</v>
      </c>
      <c r="D1372">
        <f t="shared" si="21"/>
        <v>0.79400000000000048</v>
      </c>
    </row>
    <row r="1373" spans="1:4" x14ac:dyDescent="0.25">
      <c r="A1373" s="2">
        <f>Data!A1371:A4583</f>
        <v>35540</v>
      </c>
      <c r="B1373" s="20">
        <f>INDEX(Data!A1371:X4964,1,MATCH('Curve Analysis'!B$3, Data!A$1:X$1,FALSE))</f>
        <v>6.7560000000000002</v>
      </c>
      <c r="C1373" s="15">
        <f>INDEX(Data!A1371:X4964,1,MATCH('Curve Analysis'!C$3, Data!A$1:X$1,FALSE))</f>
        <v>5.93</v>
      </c>
      <c r="D1373">
        <f t="shared" si="21"/>
        <v>0.82600000000000051</v>
      </c>
    </row>
    <row r="1374" spans="1:4" x14ac:dyDescent="0.25">
      <c r="A1374" s="2">
        <f>Data!A1372:A4584</f>
        <v>35533</v>
      </c>
      <c r="B1374" s="20">
        <f>INDEX(Data!A1372:X4965,1,MATCH('Curve Analysis'!B$3, Data!A$1:X$1,FALSE))</f>
        <v>6.8940000000000001</v>
      </c>
      <c r="C1374" s="15">
        <f>INDEX(Data!A1372:X4965,1,MATCH('Curve Analysis'!C$3, Data!A$1:X$1,FALSE))</f>
        <v>6.0140000000000002</v>
      </c>
      <c r="D1374">
        <f t="shared" si="21"/>
        <v>0.87999999999999989</v>
      </c>
    </row>
    <row r="1375" spans="1:4" x14ac:dyDescent="0.25">
      <c r="A1375" s="2">
        <f>Data!A1373:A4585</f>
        <v>35526</v>
      </c>
      <c r="B1375" s="20">
        <f>INDEX(Data!A1373:X4966,1,MATCH('Curve Analysis'!B$3, Data!A$1:X$1,FALSE))</f>
        <v>6.8920000000000003</v>
      </c>
      <c r="C1375" s="15">
        <f>INDEX(Data!A1373:X4966,1,MATCH('Curve Analysis'!C$3, Data!A$1:X$1,FALSE))</f>
        <v>5.984</v>
      </c>
      <c r="D1375">
        <f t="shared" si="21"/>
        <v>0.90800000000000036</v>
      </c>
    </row>
    <row r="1376" spans="1:4" x14ac:dyDescent="0.25">
      <c r="A1376" s="2">
        <f>Data!A1374:A4586</f>
        <v>35519</v>
      </c>
      <c r="B1376" s="20">
        <f>INDEX(Data!A1374:X4967,1,MATCH('Curve Analysis'!B$3, Data!A$1:X$1,FALSE))</f>
        <v>6.9160000000000004</v>
      </c>
      <c r="C1376" s="15">
        <f>INDEX(Data!A1374:X4967,1,MATCH('Curve Analysis'!C$3, Data!A$1:X$1,FALSE))</f>
        <v>5.992</v>
      </c>
      <c r="D1376">
        <f t="shared" si="21"/>
        <v>0.92400000000000038</v>
      </c>
    </row>
    <row r="1377" spans="1:4" x14ac:dyDescent="0.25">
      <c r="A1377" s="2">
        <f>Data!A1375:A4587</f>
        <v>35512</v>
      </c>
      <c r="B1377" s="20">
        <f>INDEX(Data!A1375:X4968,1,MATCH('Curve Analysis'!B$3, Data!A$1:X$1,FALSE))</f>
        <v>6.8959999999999999</v>
      </c>
      <c r="C1377" s="15">
        <f>INDEX(Data!A1375:X4968,1,MATCH('Curve Analysis'!C$3, Data!A$1:X$1,FALSE))</f>
        <v>5.9859999999999998</v>
      </c>
      <c r="D1377">
        <f t="shared" si="21"/>
        <v>0.91000000000000014</v>
      </c>
    </row>
    <row r="1378" spans="1:4" x14ac:dyDescent="0.25">
      <c r="A1378" s="2">
        <f>Data!A1376:A4588</f>
        <v>35505</v>
      </c>
      <c r="B1378" s="20">
        <f>INDEX(Data!A1376:X4969,1,MATCH('Curve Analysis'!B$3, Data!A$1:X$1,FALSE))</f>
        <v>6.7925000000000004</v>
      </c>
      <c r="C1378" s="15">
        <f>INDEX(Data!A1376:X4969,1,MATCH('Curve Analysis'!C$3, Data!A$1:X$1,FALSE))</f>
        <v>5.9424999999999999</v>
      </c>
      <c r="D1378">
        <f t="shared" si="21"/>
        <v>0.85000000000000053</v>
      </c>
    </row>
    <row r="1379" spans="1:4" x14ac:dyDescent="0.25">
      <c r="A1379" s="2">
        <f>Data!A1377:A4589</f>
        <v>35498</v>
      </c>
      <c r="B1379" s="20">
        <f>INDEX(Data!A1377:X4970,1,MATCH('Curve Analysis'!B$3, Data!A$1:X$1,FALSE))</f>
        <v>6.734</v>
      </c>
      <c r="C1379" s="15">
        <f>INDEX(Data!A1377:X4970,1,MATCH('Curve Analysis'!C$3, Data!A$1:X$1,FALSE))</f>
        <v>5.8079999999999998</v>
      </c>
      <c r="D1379">
        <f t="shared" si="21"/>
        <v>0.92600000000000016</v>
      </c>
    </row>
    <row r="1380" spans="1:4" x14ac:dyDescent="0.25">
      <c r="A1380" s="2">
        <f>Data!A1378:A4590</f>
        <v>35491</v>
      </c>
      <c r="B1380" s="20">
        <f>INDEX(Data!A1378:X4971,1,MATCH('Curve Analysis'!B$3, Data!A$1:X$1,FALSE))</f>
        <v>6.6319999999999997</v>
      </c>
      <c r="C1380" s="15">
        <f>INDEX(Data!A1378:X4971,1,MATCH('Curve Analysis'!C$3, Data!A$1:X$1,FALSE))</f>
        <v>5.718</v>
      </c>
      <c r="D1380">
        <f t="shared" si="21"/>
        <v>0.9139999999999997</v>
      </c>
    </row>
    <row r="1381" spans="1:4" x14ac:dyDescent="0.25">
      <c r="A1381" s="2">
        <f>Data!A1379:A4591</f>
        <v>35484</v>
      </c>
      <c r="B1381" s="20">
        <f>INDEX(Data!A1379:X4972,1,MATCH('Curve Analysis'!B$3, Data!A$1:X$1,FALSE))</f>
        <v>6.5940000000000003</v>
      </c>
      <c r="C1381" s="15">
        <f>INDEX(Data!A1379:X4972,1,MATCH('Curve Analysis'!C$3, Data!A$1:X$1,FALSE))</f>
        <v>5.6980000000000004</v>
      </c>
      <c r="D1381">
        <f t="shared" si="21"/>
        <v>0.89599999999999991</v>
      </c>
    </row>
    <row r="1382" spans="1:4" x14ac:dyDescent="0.25">
      <c r="A1382" s="2">
        <f>Data!A1380:A4592</f>
        <v>35477</v>
      </c>
      <c r="B1382" s="20">
        <f>INDEX(Data!A1380:X4973,1,MATCH('Curve Analysis'!B$3, Data!A$1:X$1,FALSE))</f>
        <v>6.4980000000000002</v>
      </c>
      <c r="C1382" s="15">
        <f>INDEX(Data!A1380:X4973,1,MATCH('Curve Analysis'!C$3, Data!A$1:X$1,FALSE))</f>
        <v>5.5979999999999999</v>
      </c>
      <c r="D1382">
        <f t="shared" si="21"/>
        <v>0.90000000000000036</v>
      </c>
    </row>
    <row r="1383" spans="1:4" x14ac:dyDescent="0.25">
      <c r="A1383" s="2">
        <f>Data!A1381:A4593</f>
        <v>35470</v>
      </c>
      <c r="B1383" s="20">
        <f>INDEX(Data!A1381:X4974,1,MATCH('Curve Analysis'!B$3, Data!A$1:X$1,FALSE))</f>
        <v>6.33</v>
      </c>
      <c r="C1383" s="15">
        <f>INDEX(Data!A1381:X4974,1,MATCH('Curve Analysis'!C$3, Data!A$1:X$1,FALSE))</f>
        <v>5.4725000000000001</v>
      </c>
      <c r="D1383">
        <f t="shared" si="21"/>
        <v>0.85749999999999993</v>
      </c>
    </row>
    <row r="1384" spans="1:4" x14ac:dyDescent="0.25">
      <c r="A1384" s="2">
        <f>Data!A1382:A4594</f>
        <v>35463</v>
      </c>
      <c r="B1384" s="20">
        <f>INDEX(Data!A1382:X4975,1,MATCH('Curve Analysis'!B$3, Data!A$1:X$1,FALSE))</f>
        <v>6.37</v>
      </c>
      <c r="C1384" s="15">
        <f>INDEX(Data!A1382:X4975,1,MATCH('Curve Analysis'!C$3, Data!A$1:X$1,FALSE))</f>
        <v>5.4939999999999998</v>
      </c>
      <c r="D1384">
        <f t="shared" si="21"/>
        <v>0.87600000000000033</v>
      </c>
    </row>
    <row r="1385" spans="1:4" x14ac:dyDescent="0.25">
      <c r="A1385" s="2">
        <f>Data!A1383:A4595</f>
        <v>35456</v>
      </c>
      <c r="B1385" s="20">
        <f>INDEX(Data!A1383:X4976,1,MATCH('Curve Analysis'!B$3, Data!A$1:X$1,FALSE))</f>
        <v>6.4619999999999997</v>
      </c>
      <c r="C1385" s="15">
        <f>INDEX(Data!A1383:X4976,1,MATCH('Curve Analysis'!C$3, Data!A$1:X$1,FALSE))</f>
        <v>5.5259999999999998</v>
      </c>
      <c r="D1385">
        <f t="shared" si="21"/>
        <v>0.93599999999999994</v>
      </c>
    </row>
    <row r="1386" spans="1:4" x14ac:dyDescent="0.25">
      <c r="A1386" s="2">
        <f>Data!A1384:A4596</f>
        <v>35449</v>
      </c>
      <c r="B1386" s="20">
        <f>INDEX(Data!A1384:X4977,1,MATCH('Curve Analysis'!B$3, Data!A$1:X$1,FALSE))</f>
        <v>6.62</v>
      </c>
      <c r="C1386" s="15">
        <f>INDEX(Data!A1384:X4977,1,MATCH('Curve Analysis'!C$3, Data!A$1:X$1,FALSE))</f>
        <v>5.6180000000000003</v>
      </c>
      <c r="D1386">
        <f t="shared" si="21"/>
        <v>1.0019999999999998</v>
      </c>
    </row>
    <row r="1387" spans="1:4" x14ac:dyDescent="0.25">
      <c r="A1387" s="2">
        <f>Data!A1385:A4597</f>
        <v>35442</v>
      </c>
      <c r="B1387" s="20">
        <f>INDEX(Data!A1385:X4978,1,MATCH('Curve Analysis'!B$3, Data!A$1:X$1,FALSE))</f>
        <v>6.58</v>
      </c>
      <c r="C1387" s="15">
        <f>INDEX(Data!A1385:X4978,1,MATCH('Curve Analysis'!C$3, Data!A$1:X$1,FALSE))</f>
        <v>5.61</v>
      </c>
      <c r="D1387">
        <f t="shared" si="21"/>
        <v>0.96999999999999975</v>
      </c>
    </row>
    <row r="1388" spans="1:4" x14ac:dyDescent="0.25">
      <c r="A1388" s="2">
        <f>Data!A1386:A4598</f>
        <v>35435</v>
      </c>
      <c r="B1388" s="20">
        <f>INDEX(Data!A1386:X4979,1,MATCH('Curve Analysis'!B$3, Data!A$1:X$1,FALSE))</f>
        <v>6.5640000000000001</v>
      </c>
      <c r="C1388" s="15">
        <f>INDEX(Data!A1386:X4979,1,MATCH('Curve Analysis'!C$3, Data!A$1:X$1,FALSE))</f>
        <v>5.6079999999999997</v>
      </c>
      <c r="D1388">
        <f t="shared" si="21"/>
        <v>0.95600000000000041</v>
      </c>
    </row>
    <row r="1389" spans="1:4" x14ac:dyDescent="0.25">
      <c r="A1389" s="2">
        <f>Data!A1387:A4599</f>
        <v>35428</v>
      </c>
      <c r="B1389" s="20">
        <f>INDEX(Data!A1387:X4980,1,MATCH('Curve Analysis'!B$3, Data!A$1:X$1,FALSE))</f>
        <v>6.5720000000000001</v>
      </c>
      <c r="C1389" s="15">
        <f>INDEX(Data!A1387:X4980,1,MATCH('Curve Analysis'!C$3, Data!A$1:X$1,FALSE))</f>
        <v>5.6120000000000001</v>
      </c>
      <c r="D1389">
        <f t="shared" si="21"/>
        <v>0.96</v>
      </c>
    </row>
    <row r="1390" spans="1:4" x14ac:dyDescent="0.25">
      <c r="A1390" s="2">
        <f>Data!A1388:A4600</f>
        <v>35421</v>
      </c>
      <c r="B1390" s="20">
        <f>INDEX(Data!A1388:X4981,1,MATCH('Curve Analysis'!B$3, Data!A$1:X$1,FALSE))</f>
        <v>6.45</v>
      </c>
      <c r="C1390" s="15">
        <f>INDEX(Data!A1388:X4981,1,MATCH('Curve Analysis'!C$3, Data!A$1:X$1,FALSE))</f>
        <v>5.5525000000000002</v>
      </c>
      <c r="D1390">
        <f t="shared" si="21"/>
        <v>0.89749999999999996</v>
      </c>
    </row>
    <row r="1391" spans="1:4" x14ac:dyDescent="0.25">
      <c r="A1391" s="2">
        <f>Data!A1389:A4601</f>
        <v>35414</v>
      </c>
      <c r="B1391" s="20">
        <f>INDEX(Data!A1389:X4982,1,MATCH('Curve Analysis'!B$3, Data!A$1:X$1,FALSE))</f>
        <v>6.3375000000000004</v>
      </c>
      <c r="C1391" s="15">
        <f>INDEX(Data!A1389:X4982,1,MATCH('Curve Analysis'!C$3, Data!A$1:X$1,FALSE))</f>
        <v>5.5</v>
      </c>
      <c r="D1391">
        <f t="shared" si="21"/>
        <v>0.83750000000000036</v>
      </c>
    </row>
    <row r="1392" spans="1:4" x14ac:dyDescent="0.25">
      <c r="A1392" s="2">
        <f>Data!A1390:A4602</f>
        <v>35407</v>
      </c>
      <c r="B1392" s="20">
        <f>INDEX(Data!A1390:X4983,1,MATCH('Curve Analysis'!B$3, Data!A$1:X$1,FALSE))</f>
        <v>6.3959999999999999</v>
      </c>
      <c r="C1392" s="15">
        <f>INDEX(Data!A1390:X4983,1,MATCH('Curve Analysis'!C$3, Data!A$1:X$1,FALSE))</f>
        <v>5.508</v>
      </c>
      <c r="D1392">
        <f t="shared" si="21"/>
        <v>0.8879999999999999</v>
      </c>
    </row>
    <row r="1393" spans="1:4" x14ac:dyDescent="0.25">
      <c r="A1393" s="2">
        <f>Data!A1391:A4603</f>
        <v>35400</v>
      </c>
      <c r="B1393" s="20">
        <f>INDEX(Data!A1391:X4984,1,MATCH('Curve Analysis'!B$3, Data!A$1:X$1,FALSE))</f>
        <v>6.31</v>
      </c>
      <c r="C1393" s="15">
        <f>INDEX(Data!A1391:X4984,1,MATCH('Curve Analysis'!C$3, Data!A$1:X$1,FALSE))</f>
        <v>5.46</v>
      </c>
      <c r="D1393">
        <f t="shared" si="21"/>
        <v>0.84999999999999964</v>
      </c>
    </row>
    <row r="1394" spans="1:4" x14ac:dyDescent="0.25">
      <c r="A1394" s="2">
        <f>Data!A1392:A4604</f>
        <v>35393</v>
      </c>
      <c r="B1394" s="20">
        <f>INDEX(Data!A1392:X4985,1,MATCH('Curve Analysis'!B$3, Data!A$1:X$1,FALSE))</f>
        <v>6.1459999999999999</v>
      </c>
      <c r="C1394" s="15">
        <f>INDEX(Data!A1392:X4985,1,MATCH('Curve Analysis'!C$3, Data!A$1:X$1,FALSE))</f>
        <v>5.4180000000000001</v>
      </c>
      <c r="D1394">
        <f t="shared" si="21"/>
        <v>0.72799999999999976</v>
      </c>
    </row>
    <row r="1395" spans="1:4" x14ac:dyDescent="0.25">
      <c r="A1395" s="2">
        <f>Data!A1393:A4605</f>
        <v>35386</v>
      </c>
      <c r="B1395" s="20">
        <f>INDEX(Data!A1393:X4986,1,MATCH('Curve Analysis'!B$3, Data!A$1:X$1,FALSE))</f>
        <v>6.1150000000000002</v>
      </c>
      <c r="C1395" s="15">
        <f>INDEX(Data!A1393:X4986,1,MATCH('Curve Analysis'!C$3, Data!A$1:X$1,FALSE))</f>
        <v>5.4074999999999998</v>
      </c>
      <c r="D1395">
        <f t="shared" si="21"/>
        <v>0.70750000000000046</v>
      </c>
    </row>
    <row r="1396" spans="1:4" x14ac:dyDescent="0.25">
      <c r="A1396" s="2">
        <f>Data!A1394:A4606</f>
        <v>35379</v>
      </c>
      <c r="B1396" s="20">
        <f>INDEX(Data!A1394:X4987,1,MATCH('Curve Analysis'!B$3, Data!A$1:X$1,FALSE))</f>
        <v>6.1619999999999999</v>
      </c>
      <c r="C1396" s="15">
        <f>INDEX(Data!A1394:X4987,1,MATCH('Curve Analysis'!C$3, Data!A$1:X$1,FALSE))</f>
        <v>5.4160000000000004</v>
      </c>
      <c r="D1396">
        <f t="shared" si="21"/>
        <v>0.74599999999999955</v>
      </c>
    </row>
    <row r="1397" spans="1:4" x14ac:dyDescent="0.25">
      <c r="A1397" s="2">
        <f>Data!A1395:A4607</f>
        <v>35372</v>
      </c>
      <c r="B1397" s="20">
        <f>INDEX(Data!A1395:X4988,1,MATCH('Curve Analysis'!B$3, Data!A$1:X$1,FALSE))</f>
        <v>6.1825000000000001</v>
      </c>
      <c r="C1397" s="15">
        <f>INDEX(Data!A1395:X4988,1,MATCH('Curve Analysis'!C$3, Data!A$1:X$1,FALSE))</f>
        <v>5.4124999999999996</v>
      </c>
      <c r="D1397">
        <f t="shared" si="21"/>
        <v>0.77000000000000046</v>
      </c>
    </row>
    <row r="1398" spans="1:4" x14ac:dyDescent="0.25">
      <c r="A1398" s="2">
        <f>Data!A1396:A4608</f>
        <v>35365</v>
      </c>
      <c r="B1398" s="20">
        <f>INDEX(Data!A1396:X4989,1,MATCH('Curve Analysis'!B$3, Data!A$1:X$1,FALSE))</f>
        <v>6.298</v>
      </c>
      <c r="C1398" s="15">
        <f>INDEX(Data!A1396:X4989,1,MATCH('Curve Analysis'!C$3, Data!A$1:X$1,FALSE))</f>
        <v>5.444</v>
      </c>
      <c r="D1398">
        <f t="shared" si="21"/>
        <v>0.85400000000000009</v>
      </c>
    </row>
    <row r="1399" spans="1:4" x14ac:dyDescent="0.25">
      <c r="A1399" s="2">
        <f>Data!A1397:A4609</f>
        <v>35358</v>
      </c>
      <c r="B1399" s="20">
        <f>INDEX(Data!A1397:X4990,1,MATCH('Curve Analysis'!B$3, Data!A$1:X$1,FALSE))</f>
        <v>6.4219999999999997</v>
      </c>
      <c r="C1399" s="15">
        <f>INDEX(Data!A1397:X4990,1,MATCH('Curve Analysis'!C$3, Data!A$1:X$1,FALSE))</f>
        <v>5.476</v>
      </c>
      <c r="D1399">
        <f t="shared" si="21"/>
        <v>0.94599999999999973</v>
      </c>
    </row>
    <row r="1400" spans="1:4" x14ac:dyDescent="0.25">
      <c r="A1400" s="2">
        <f>Data!A1398:A4610</f>
        <v>35351</v>
      </c>
      <c r="B1400" s="20">
        <f>INDEX(Data!A1398:X4991,1,MATCH('Curve Analysis'!B$3, Data!A$1:X$1,FALSE))</f>
        <v>6.55</v>
      </c>
      <c r="C1400" s="15">
        <f>INDEX(Data!A1398:X4991,1,MATCH('Curve Analysis'!C$3, Data!A$1:X$1,FALSE))</f>
        <v>5.5579999999999998</v>
      </c>
      <c r="D1400">
        <f t="shared" si="21"/>
        <v>0.99199999999999999</v>
      </c>
    </row>
    <row r="1401" spans="1:4" x14ac:dyDescent="0.25">
      <c r="A1401" s="2">
        <f>Data!A1399:A4611</f>
        <v>35344</v>
      </c>
      <c r="B1401" s="20">
        <f>INDEX(Data!A1399:X4992,1,MATCH('Curve Analysis'!B$3, Data!A$1:X$1,FALSE))</f>
        <v>6.5350000000000001</v>
      </c>
      <c r="C1401" s="15">
        <f>INDEX(Data!A1399:X4992,1,MATCH('Curve Analysis'!C$3, Data!A$1:X$1,FALSE))</f>
        <v>5.55</v>
      </c>
      <c r="D1401">
        <f t="shared" si="21"/>
        <v>0.98500000000000032</v>
      </c>
    </row>
    <row r="1402" spans="1:4" x14ac:dyDescent="0.25">
      <c r="A1402" s="2">
        <f>Data!A1400:A4612</f>
        <v>35337</v>
      </c>
      <c r="B1402" s="20">
        <f>INDEX(Data!A1400:X4993,1,MATCH('Curve Analysis'!B$3, Data!A$1:X$1,FALSE))</f>
        <v>6.5540000000000003</v>
      </c>
      <c r="C1402" s="15">
        <f>INDEX(Data!A1400:X4993,1,MATCH('Curve Analysis'!C$3, Data!A$1:X$1,FALSE))</f>
        <v>5.57</v>
      </c>
      <c r="D1402">
        <f t="shared" si="21"/>
        <v>0.98399999999999999</v>
      </c>
    </row>
    <row r="1403" spans="1:4" x14ac:dyDescent="0.25">
      <c r="A1403" s="2">
        <f>Data!A1401:A4613</f>
        <v>35330</v>
      </c>
      <c r="B1403" s="20">
        <f>INDEX(Data!A1401:X4994,1,MATCH('Curve Analysis'!B$3, Data!A$1:X$1,FALSE))</f>
        <v>6.6139999999999999</v>
      </c>
      <c r="C1403" s="15">
        <f>INDEX(Data!A1401:X4994,1,MATCH('Curve Analysis'!C$3, Data!A$1:X$1,FALSE))</f>
        <v>5.61</v>
      </c>
      <c r="D1403">
        <f t="shared" si="21"/>
        <v>1.0039999999999996</v>
      </c>
    </row>
    <row r="1404" spans="1:4" x14ac:dyDescent="0.25">
      <c r="A1404" s="2">
        <f>Data!A1402:A4614</f>
        <v>35323</v>
      </c>
      <c r="B1404" s="20">
        <f>INDEX(Data!A1402:X4995,1,MATCH('Curve Analysis'!B$3, Data!A$1:X$1,FALSE))</f>
        <v>6.73</v>
      </c>
      <c r="C1404" s="15">
        <f>INDEX(Data!A1402:X4995,1,MATCH('Curve Analysis'!C$3, Data!A$1:X$1,FALSE))</f>
        <v>5.7220000000000004</v>
      </c>
      <c r="D1404">
        <f t="shared" si="21"/>
        <v>1.008</v>
      </c>
    </row>
    <row r="1405" spans="1:4" x14ac:dyDescent="0.25">
      <c r="A1405" s="2">
        <f>Data!A1403:A4615</f>
        <v>35316</v>
      </c>
      <c r="B1405" s="20">
        <f>INDEX(Data!A1403:X4996,1,MATCH('Curve Analysis'!B$3, Data!A$1:X$1,FALSE))</f>
        <v>6.8179999999999996</v>
      </c>
      <c r="C1405" s="15">
        <f>INDEX(Data!A1403:X4996,1,MATCH('Curve Analysis'!C$3, Data!A$1:X$1,FALSE))</f>
        <v>5.8220000000000001</v>
      </c>
      <c r="D1405">
        <f t="shared" si="21"/>
        <v>0.99599999999999955</v>
      </c>
    </row>
    <row r="1406" spans="1:4" x14ac:dyDescent="0.25">
      <c r="A1406" s="2">
        <f>Data!A1404:A4616</f>
        <v>35309</v>
      </c>
      <c r="B1406" s="20">
        <f>INDEX(Data!A1404:X4997,1,MATCH('Curve Analysis'!B$3, Data!A$1:X$1,FALSE))</f>
        <v>6.88</v>
      </c>
      <c r="C1406" s="15">
        <f>INDEX(Data!A1404:X4997,1,MATCH('Curve Analysis'!C$3, Data!A$1:X$1,FALSE))</f>
        <v>5.8840000000000003</v>
      </c>
      <c r="D1406">
        <f t="shared" si="21"/>
        <v>0.99599999999999955</v>
      </c>
    </row>
    <row r="1407" spans="1:4" x14ac:dyDescent="0.25">
      <c r="A1407" s="2">
        <f>Data!A1405:A4617</f>
        <v>35302</v>
      </c>
      <c r="B1407" s="20">
        <f>INDEX(Data!A1405:X4998,1,MATCH('Curve Analysis'!B$3, Data!A$1:X$1,FALSE))</f>
        <v>6.9450000000000003</v>
      </c>
      <c r="C1407" s="15">
        <f>INDEX(Data!A1405:X4998,1,MATCH('Curve Analysis'!C$3, Data!A$1:X$1,FALSE))</f>
        <v>5.9524999999999997</v>
      </c>
      <c r="D1407">
        <f t="shared" si="21"/>
        <v>0.9925000000000006</v>
      </c>
    </row>
    <row r="1408" spans="1:4" x14ac:dyDescent="0.25">
      <c r="A1408" s="2">
        <f>Data!A1406:A4618</f>
        <v>35295</v>
      </c>
      <c r="B1408" s="20">
        <f>INDEX(Data!A1406:X4999,1,MATCH('Curve Analysis'!B$3, Data!A$1:X$1,FALSE))</f>
        <v>6.8380000000000001</v>
      </c>
      <c r="C1408" s="15">
        <f>INDEX(Data!A1406:X4999,1,MATCH('Curve Analysis'!C$3, Data!A$1:X$1,FALSE))</f>
        <v>5.806</v>
      </c>
      <c r="D1408">
        <f t="shared" si="21"/>
        <v>1.032</v>
      </c>
    </row>
    <row r="1409" spans="1:4" x14ac:dyDescent="0.25">
      <c r="A1409" s="2">
        <f>Data!A1407:A4619</f>
        <v>35288</v>
      </c>
      <c r="B1409" s="20">
        <f>INDEX(Data!A1407:X5000,1,MATCH('Curve Analysis'!B$3, Data!A$1:X$1,FALSE))</f>
        <v>6.6260000000000003</v>
      </c>
      <c r="C1409" s="15">
        <f>INDEX(Data!A1407:X5000,1,MATCH('Curve Analysis'!C$3, Data!A$1:X$1,FALSE))</f>
        <v>5.6379999999999999</v>
      </c>
      <c r="D1409">
        <f t="shared" si="21"/>
        <v>0.98800000000000043</v>
      </c>
    </row>
    <row r="1410" spans="1:4" x14ac:dyDescent="0.25">
      <c r="A1410" s="2">
        <f>Data!A1408:A4620</f>
        <v>35281</v>
      </c>
      <c r="B1410" s="20">
        <f>INDEX(Data!A1408:X5001,1,MATCH('Curve Analysis'!B$3, Data!A$1:X$1,FALSE))</f>
        <v>6.5640000000000001</v>
      </c>
      <c r="C1410" s="15">
        <f>INDEX(Data!A1408:X5001,1,MATCH('Curve Analysis'!C$3, Data!A$1:X$1,FALSE))</f>
        <v>5.6180000000000003</v>
      </c>
      <c r="D1410">
        <f t="shared" si="21"/>
        <v>0.94599999999999973</v>
      </c>
    </row>
    <row r="1411" spans="1:4" x14ac:dyDescent="0.25">
      <c r="A1411" s="2">
        <f>Data!A1409:A4621</f>
        <v>35274</v>
      </c>
      <c r="B1411" s="20">
        <f>INDEX(Data!A1409:X5002,1,MATCH('Curve Analysis'!B$3, Data!A$1:X$1,FALSE))</f>
        <v>6.5359999999999996</v>
      </c>
      <c r="C1411" s="15">
        <f>INDEX(Data!A1409:X5002,1,MATCH('Curve Analysis'!C$3, Data!A$1:X$1,FALSE))</f>
        <v>5.6040000000000001</v>
      </c>
      <c r="D1411">
        <f t="shared" si="21"/>
        <v>0.9319999999999995</v>
      </c>
    </row>
    <row r="1412" spans="1:4" x14ac:dyDescent="0.25">
      <c r="A1412" s="2">
        <f>Data!A1410:A4622</f>
        <v>35267</v>
      </c>
      <c r="B1412" s="20">
        <f>INDEX(Data!A1410:X5003,1,MATCH('Curve Analysis'!B$3, Data!A$1:X$1,FALSE))</f>
        <v>6.7560000000000002</v>
      </c>
      <c r="C1412" s="15">
        <f>INDEX(Data!A1410:X5003,1,MATCH('Curve Analysis'!C$3, Data!A$1:X$1,FALSE))</f>
        <v>5.8</v>
      </c>
      <c r="D1412">
        <f t="shared" si="21"/>
        <v>0.95600000000000041</v>
      </c>
    </row>
    <row r="1413" spans="1:4" x14ac:dyDescent="0.25">
      <c r="A1413" s="2">
        <f>Data!A1411:A4623</f>
        <v>35260</v>
      </c>
      <c r="B1413" s="20">
        <f>INDEX(Data!A1411:X5004,1,MATCH('Curve Analysis'!B$3, Data!A$1:X$1,FALSE))</f>
        <v>6.8460000000000001</v>
      </c>
      <c r="C1413" s="15">
        <f>INDEX(Data!A1411:X5004,1,MATCH('Curve Analysis'!C$3, Data!A$1:X$1,FALSE))</f>
        <v>5.8540000000000001</v>
      </c>
      <c r="D1413">
        <f t="shared" ref="D1413:D1476" si="22">B1413-C1413</f>
        <v>0.99199999999999999</v>
      </c>
    </row>
    <row r="1414" spans="1:4" x14ac:dyDescent="0.25">
      <c r="A1414" s="2">
        <f>Data!A1412:A4624</f>
        <v>35253</v>
      </c>
      <c r="B1414" s="20">
        <f>INDEX(Data!A1412:X5005,1,MATCH('Curve Analysis'!B$3, Data!A$1:X$1,FALSE))</f>
        <v>6.8120000000000003</v>
      </c>
      <c r="C1414" s="15">
        <f>INDEX(Data!A1412:X5005,1,MATCH('Curve Analysis'!C$3, Data!A$1:X$1,FALSE))</f>
        <v>5.8040000000000003</v>
      </c>
      <c r="D1414">
        <f t="shared" si="22"/>
        <v>1.008</v>
      </c>
    </row>
    <row r="1415" spans="1:4" x14ac:dyDescent="0.25">
      <c r="A1415" s="2">
        <f>Data!A1413:A4625</f>
        <v>35246</v>
      </c>
      <c r="B1415" s="20">
        <f>INDEX(Data!A1413:X5006,1,MATCH('Curve Analysis'!B$3, Data!A$1:X$1,FALSE))</f>
        <v>6.95</v>
      </c>
      <c r="C1415" s="15">
        <f>INDEX(Data!A1413:X5006,1,MATCH('Curve Analysis'!C$3, Data!A$1:X$1,FALSE))</f>
        <v>5.9020000000000001</v>
      </c>
      <c r="D1415">
        <f t="shared" si="22"/>
        <v>1.048</v>
      </c>
    </row>
    <row r="1416" spans="1:4" x14ac:dyDescent="0.25">
      <c r="A1416" s="2">
        <f>Data!A1414:A4626</f>
        <v>35239</v>
      </c>
      <c r="B1416" s="20">
        <f>INDEX(Data!A1414:X5007,1,MATCH('Curve Analysis'!B$3, Data!A$1:X$1,FALSE))</f>
        <v>6.8449999999999998</v>
      </c>
      <c r="C1416" s="15">
        <f>INDEX(Data!A1414:X5007,1,MATCH('Curve Analysis'!C$3, Data!A$1:X$1,FALSE))</f>
        <v>5.8150000000000004</v>
      </c>
      <c r="D1416">
        <f t="shared" si="22"/>
        <v>1.0299999999999994</v>
      </c>
    </row>
    <row r="1417" spans="1:4" x14ac:dyDescent="0.25">
      <c r="A1417" s="2">
        <f>Data!A1415:A4627</f>
        <v>35232</v>
      </c>
      <c r="B1417" s="20">
        <f>INDEX(Data!A1415:X5008,1,MATCH('Curve Analysis'!B$3, Data!A$1:X$1,FALSE))</f>
        <v>6.8639999999999999</v>
      </c>
      <c r="C1417" s="15">
        <f>INDEX(Data!A1415:X5008,1,MATCH('Curve Analysis'!C$3, Data!A$1:X$1,FALSE))</f>
        <v>5.79</v>
      </c>
      <c r="D1417">
        <f t="shared" si="22"/>
        <v>1.0739999999999998</v>
      </c>
    </row>
    <row r="1418" spans="1:4" x14ac:dyDescent="0.25">
      <c r="A1418" s="2">
        <f>Data!A1416:A4628</f>
        <v>35225</v>
      </c>
      <c r="B1418" s="20">
        <f>INDEX(Data!A1416:X5009,1,MATCH('Curve Analysis'!B$3, Data!A$1:X$1,FALSE))</f>
        <v>6.9459999999999997</v>
      </c>
      <c r="C1418" s="15">
        <f>INDEX(Data!A1416:X5009,1,MATCH('Curve Analysis'!C$3, Data!A$1:X$1,FALSE))</f>
        <v>5.8159999999999998</v>
      </c>
      <c r="D1418">
        <f t="shared" si="22"/>
        <v>1.1299999999999999</v>
      </c>
    </row>
    <row r="1419" spans="1:4" x14ac:dyDescent="0.25">
      <c r="A1419" s="2">
        <f>Data!A1417:A4629</f>
        <v>35218</v>
      </c>
      <c r="B1419" s="20">
        <f>INDEX(Data!A1417:X5010,1,MATCH('Curve Analysis'!B$3, Data!A$1:X$1,FALSE))</f>
        <v>6.99</v>
      </c>
      <c r="C1419" s="15">
        <f>INDEX(Data!A1417:X5010,1,MATCH('Curve Analysis'!C$3, Data!A$1:X$1,FALSE))</f>
        <v>5.8559999999999999</v>
      </c>
      <c r="D1419">
        <f t="shared" si="22"/>
        <v>1.1340000000000003</v>
      </c>
    </row>
    <row r="1420" spans="1:4" x14ac:dyDescent="0.25">
      <c r="A1420" s="2">
        <f>Data!A1418:A4630</f>
        <v>35211</v>
      </c>
      <c r="B1420" s="20">
        <f>INDEX(Data!A1418:X5011,1,MATCH('Curve Analysis'!B$3, Data!A$1:X$1,FALSE))</f>
        <v>6.8479999999999999</v>
      </c>
      <c r="C1420" s="15">
        <f>INDEX(Data!A1418:X5011,1,MATCH('Curve Analysis'!C$3, Data!A$1:X$1,FALSE))</f>
        <v>5.7779999999999996</v>
      </c>
      <c r="D1420">
        <f t="shared" si="22"/>
        <v>1.0700000000000003</v>
      </c>
    </row>
    <row r="1421" spans="1:4" x14ac:dyDescent="0.25">
      <c r="A1421" s="2">
        <f>Data!A1419:A4631</f>
        <v>35204</v>
      </c>
      <c r="B1421" s="20">
        <f>INDEX(Data!A1419:X5012,1,MATCH('Curve Analysis'!B$3, Data!A$1:X$1,FALSE))</f>
        <v>6.7675000000000001</v>
      </c>
      <c r="C1421" s="15">
        <f>INDEX(Data!A1419:X5012,1,MATCH('Curve Analysis'!C$3, Data!A$1:X$1,FALSE))</f>
        <v>5.7024999999999997</v>
      </c>
      <c r="D1421">
        <f t="shared" si="22"/>
        <v>1.0650000000000004</v>
      </c>
    </row>
    <row r="1422" spans="1:4" x14ac:dyDescent="0.25">
      <c r="A1422" s="2">
        <f>Data!A1420:A4632</f>
        <v>35197</v>
      </c>
      <c r="B1422" s="20">
        <f>INDEX(Data!A1420:X5013,1,MATCH('Curve Analysis'!B$3, Data!A$1:X$1,FALSE))</f>
        <v>6.6459999999999999</v>
      </c>
      <c r="C1422" s="15">
        <f>INDEX(Data!A1420:X5013,1,MATCH('Curve Analysis'!C$3, Data!A$1:X$1,FALSE))</f>
        <v>5.5860000000000003</v>
      </c>
      <c r="D1422">
        <f t="shared" si="22"/>
        <v>1.0599999999999996</v>
      </c>
    </row>
    <row r="1423" spans="1:4" x14ac:dyDescent="0.25">
      <c r="A1423" s="2">
        <f>Data!A1421:A4633</f>
        <v>35190</v>
      </c>
      <c r="B1423" s="20">
        <f>INDEX(Data!A1421:X5014,1,MATCH('Curve Analysis'!B$3, Data!A$1:X$1,FALSE))</f>
        <v>6.6760000000000002</v>
      </c>
      <c r="C1423" s="15">
        <f>INDEX(Data!A1421:X5014,1,MATCH('Curve Analysis'!C$3, Data!A$1:X$1,FALSE))</f>
        <v>5.5919999999999996</v>
      </c>
      <c r="D1423">
        <f t="shared" si="22"/>
        <v>1.0840000000000005</v>
      </c>
    </row>
    <row r="1424" spans="1:4" x14ac:dyDescent="0.25">
      <c r="A1424" s="2">
        <f>Data!A1422:A4634</f>
        <v>35183</v>
      </c>
      <c r="B1424" s="20">
        <f>INDEX(Data!A1422:X5015,1,MATCH('Curve Analysis'!B$3, Data!A$1:X$1,FALSE))</f>
        <v>6.82</v>
      </c>
      <c r="C1424" s="15">
        <f>INDEX(Data!A1422:X5015,1,MATCH('Curve Analysis'!C$3, Data!A$1:X$1,FALSE))</f>
        <v>5.6660000000000004</v>
      </c>
      <c r="D1424">
        <f t="shared" si="22"/>
        <v>1.1539999999999999</v>
      </c>
    </row>
    <row r="1425" spans="1:4" x14ac:dyDescent="0.25">
      <c r="A1425" s="2">
        <f>Data!A1423:A4635</f>
        <v>35176</v>
      </c>
      <c r="B1425" s="20">
        <f>INDEX(Data!A1423:X5016,1,MATCH('Curve Analysis'!B$3, Data!A$1:X$1,FALSE))</f>
        <v>6.7359999999999998</v>
      </c>
      <c r="C1425" s="15">
        <f>INDEX(Data!A1423:X5016,1,MATCH('Curve Analysis'!C$3, Data!A$1:X$1,FALSE))</f>
        <v>5.6340000000000003</v>
      </c>
      <c r="D1425">
        <f t="shared" si="22"/>
        <v>1.1019999999999994</v>
      </c>
    </row>
    <row r="1426" spans="1:4" x14ac:dyDescent="0.25">
      <c r="A1426" s="2">
        <f>Data!A1424:A4636</f>
        <v>35169</v>
      </c>
      <c r="B1426" s="20">
        <f>INDEX(Data!A1424:X5017,1,MATCH('Curve Analysis'!B$3, Data!A$1:X$1,FALSE))</f>
        <v>6.5339999999999998</v>
      </c>
      <c r="C1426" s="15">
        <f>INDEX(Data!A1424:X5017,1,MATCH('Curve Analysis'!C$3, Data!A$1:X$1,FALSE))</f>
        <v>5.5179999999999998</v>
      </c>
      <c r="D1426">
        <f t="shared" si="22"/>
        <v>1.016</v>
      </c>
    </row>
    <row r="1427" spans="1:4" x14ac:dyDescent="0.25">
      <c r="A1427" s="2">
        <f>Data!A1425:A4637</f>
        <v>35162</v>
      </c>
      <c r="B1427" s="20">
        <f>INDEX(Data!A1425:X5018,1,MATCH('Curve Analysis'!B$3, Data!A$1:X$1,FALSE))</f>
        <v>6.516</v>
      </c>
      <c r="C1427" s="15">
        <f>INDEX(Data!A1425:X5018,1,MATCH('Curve Analysis'!C$3, Data!A$1:X$1,FALSE))</f>
        <v>5.508</v>
      </c>
      <c r="D1427">
        <f t="shared" si="22"/>
        <v>1.008</v>
      </c>
    </row>
    <row r="1428" spans="1:4" x14ac:dyDescent="0.25">
      <c r="A1428" s="2">
        <f>Data!A1426:A4638</f>
        <v>35155</v>
      </c>
      <c r="B1428" s="20">
        <f>INDEX(Data!A1426:X5019,1,MATCH('Curve Analysis'!B$3, Data!A$1:X$1,FALSE))</f>
        <v>6.6040000000000001</v>
      </c>
      <c r="C1428" s="15">
        <f>INDEX(Data!A1426:X5019,1,MATCH('Curve Analysis'!C$3, Data!A$1:X$1,FALSE))</f>
        <v>5.6180000000000003</v>
      </c>
      <c r="D1428">
        <f t="shared" si="22"/>
        <v>0.98599999999999977</v>
      </c>
    </row>
    <row r="1429" spans="1:4" x14ac:dyDescent="0.25">
      <c r="A1429" s="2">
        <f>Data!A1427:A4639</f>
        <v>35148</v>
      </c>
      <c r="B1429" s="20">
        <f>INDEX(Data!A1427:X5020,1,MATCH('Curve Analysis'!B$3, Data!A$1:X$1,FALSE))</f>
        <v>6.3460000000000001</v>
      </c>
      <c r="C1429" s="15">
        <f>INDEX(Data!A1427:X5020,1,MATCH('Curve Analysis'!C$3, Data!A$1:X$1,FALSE))</f>
        <v>5.484</v>
      </c>
      <c r="D1429">
        <f t="shared" si="22"/>
        <v>0.8620000000000001</v>
      </c>
    </row>
    <row r="1430" spans="1:4" x14ac:dyDescent="0.25">
      <c r="A1430" s="2">
        <f>Data!A1428:A4640</f>
        <v>35141</v>
      </c>
      <c r="B1430" s="20">
        <f>INDEX(Data!A1428:X5021,1,MATCH('Curve Analysis'!B$3, Data!A$1:X$1,FALSE))</f>
        <v>6.32</v>
      </c>
      <c r="C1430" s="15">
        <f>INDEX(Data!A1428:X5021,1,MATCH('Curve Analysis'!C$3, Data!A$1:X$1,FALSE))</f>
        <v>5.42</v>
      </c>
      <c r="D1430">
        <f t="shared" si="22"/>
        <v>0.90000000000000036</v>
      </c>
    </row>
    <row r="1431" spans="1:4" x14ac:dyDescent="0.25">
      <c r="A1431" s="2">
        <f>Data!A1429:A4641</f>
        <v>35134</v>
      </c>
      <c r="B1431" s="20">
        <f>INDEX(Data!A1429:X5022,1,MATCH('Curve Analysis'!B$3, Data!A$1:X$1,FALSE))</f>
        <v>6.3559999999999999</v>
      </c>
      <c r="C1431" s="15">
        <f>INDEX(Data!A1429:X5022,1,MATCH('Curve Analysis'!C$3, Data!A$1:X$1,FALSE))</f>
        <v>5.44</v>
      </c>
      <c r="D1431">
        <f t="shared" si="22"/>
        <v>0.91599999999999948</v>
      </c>
    </row>
    <row r="1432" spans="1:4" x14ac:dyDescent="0.25">
      <c r="A1432" s="2">
        <f>Data!A1430:A4642</f>
        <v>35127</v>
      </c>
      <c r="B1432" s="20">
        <f>INDEX(Data!A1430:X5023,1,MATCH('Curve Analysis'!B$3, Data!A$1:X$1,FALSE))</f>
        <v>6.3719999999999999</v>
      </c>
      <c r="C1432" s="15">
        <f>INDEX(Data!A1430:X5023,1,MATCH('Curve Analysis'!C$3, Data!A$1:X$1,FALSE))</f>
        <v>5.4139999999999997</v>
      </c>
      <c r="D1432">
        <f t="shared" si="22"/>
        <v>0.95800000000000018</v>
      </c>
    </row>
    <row r="1433" spans="1:4" x14ac:dyDescent="0.25">
      <c r="A1433" s="2">
        <f>Data!A1431:A4643</f>
        <v>35120</v>
      </c>
      <c r="B1433" s="20">
        <f>INDEX(Data!A1431:X5024,1,MATCH('Curve Analysis'!B$3, Data!A$1:X$1,FALSE))</f>
        <v>6.0819999999999999</v>
      </c>
      <c r="C1433" s="15">
        <f>INDEX(Data!A1431:X5024,1,MATCH('Curve Analysis'!C$3, Data!A$1:X$1,FALSE))</f>
        <v>5.15</v>
      </c>
      <c r="D1433">
        <f t="shared" si="22"/>
        <v>0.9319999999999995</v>
      </c>
    </row>
    <row r="1434" spans="1:4" x14ac:dyDescent="0.25">
      <c r="A1434" s="2">
        <f>Data!A1432:A4644</f>
        <v>35113</v>
      </c>
      <c r="B1434" s="20">
        <f>INDEX(Data!A1432:X5025,1,MATCH('Curve Analysis'!B$3, Data!A$1:X$1,FALSE))</f>
        <v>6.06</v>
      </c>
      <c r="C1434" s="15">
        <f>INDEX(Data!A1432:X5025,1,MATCH('Curve Analysis'!C$3, Data!A$1:X$1,FALSE))</f>
        <v>5.1379999999999999</v>
      </c>
      <c r="D1434">
        <f t="shared" si="22"/>
        <v>0.92199999999999971</v>
      </c>
    </row>
    <row r="1435" spans="1:4" x14ac:dyDescent="0.25">
      <c r="A1435" s="2">
        <f>Data!A1433:A4645</f>
        <v>35106</v>
      </c>
      <c r="B1435" s="20">
        <f>INDEX(Data!A1433:X5026,1,MATCH('Curve Analysis'!B$3, Data!A$1:X$1,FALSE))</f>
        <v>5.97</v>
      </c>
      <c r="C1435" s="15">
        <f>INDEX(Data!A1433:X5026,1,MATCH('Curve Analysis'!C$3, Data!A$1:X$1,FALSE))</f>
        <v>5.0374999999999996</v>
      </c>
      <c r="D1435">
        <f t="shared" si="22"/>
        <v>0.93250000000000011</v>
      </c>
    </row>
    <row r="1436" spans="1:4" x14ac:dyDescent="0.25">
      <c r="A1436" s="2">
        <f>Data!A1434:A4646</f>
        <v>35099</v>
      </c>
      <c r="B1436" s="20">
        <f>INDEX(Data!A1434:X5027,1,MATCH('Curve Analysis'!B$3, Data!A$1:X$1,FALSE))</f>
        <v>5.6539999999999999</v>
      </c>
      <c r="C1436" s="15">
        <f>INDEX(Data!A1434:X5027,1,MATCH('Curve Analysis'!C$3, Data!A$1:X$1,FALSE))</f>
        <v>4.8140000000000001</v>
      </c>
      <c r="D1436">
        <f t="shared" si="22"/>
        <v>0.83999999999999986</v>
      </c>
    </row>
    <row r="1437" spans="1:4" x14ac:dyDescent="0.25">
      <c r="A1437" s="2">
        <f>Data!A1435:A4647</f>
        <v>35092</v>
      </c>
      <c r="B1437" s="20">
        <f>INDEX(Data!A1435:X5028,1,MATCH('Curve Analysis'!B$3, Data!A$1:X$1,FALSE))</f>
        <v>5.6719999999999997</v>
      </c>
      <c r="C1437" s="15">
        <f>INDEX(Data!A1435:X5028,1,MATCH('Curve Analysis'!C$3, Data!A$1:X$1,FALSE))</f>
        <v>4.8540000000000001</v>
      </c>
      <c r="D1437">
        <f t="shared" si="22"/>
        <v>0.81799999999999962</v>
      </c>
    </row>
    <row r="1438" spans="1:4" x14ac:dyDescent="0.25">
      <c r="A1438" s="2">
        <f>Data!A1436:A4648</f>
        <v>35085</v>
      </c>
      <c r="B1438" s="20">
        <f>INDEX(Data!A1436:X5029,1,MATCH('Curve Analysis'!B$3, Data!A$1:X$1,FALSE))</f>
        <v>5.6420000000000003</v>
      </c>
      <c r="C1438" s="15">
        <f>INDEX(Data!A1436:X5029,1,MATCH('Curve Analysis'!C$3, Data!A$1:X$1,FALSE))</f>
        <v>4.9320000000000004</v>
      </c>
      <c r="D1438">
        <f t="shared" si="22"/>
        <v>0.71</v>
      </c>
    </row>
    <row r="1439" spans="1:4" x14ac:dyDescent="0.25">
      <c r="A1439" s="2">
        <f>Data!A1437:A4649</f>
        <v>35078</v>
      </c>
      <c r="B1439" s="20">
        <f>INDEX(Data!A1437:X5030,1,MATCH('Curve Analysis'!B$3, Data!A$1:X$1,FALSE))</f>
        <v>5.6479999999999997</v>
      </c>
      <c r="C1439" s="15">
        <f>INDEX(Data!A1437:X5030,1,MATCH('Curve Analysis'!C$3, Data!A$1:X$1,FALSE))</f>
        <v>5.0460000000000003</v>
      </c>
      <c r="D1439">
        <f t="shared" si="22"/>
        <v>0.60199999999999942</v>
      </c>
    </row>
    <row r="1440" spans="1:4" x14ac:dyDescent="0.25">
      <c r="A1440" s="2">
        <f>Data!A1438:A4650</f>
        <v>35071</v>
      </c>
      <c r="B1440" s="20">
        <f>INDEX(Data!A1438:X5031,1,MATCH('Curve Analysis'!B$3, Data!A$1:X$1,FALSE))</f>
        <v>5.5774999999999997</v>
      </c>
      <c r="C1440" s="15">
        <f>INDEX(Data!A1438:X5031,1,MATCH('Curve Analysis'!C$3, Data!A$1:X$1,FALSE))</f>
        <v>5.0324999999999998</v>
      </c>
      <c r="D1440">
        <f t="shared" si="22"/>
        <v>0.54499999999999993</v>
      </c>
    </row>
    <row r="1441" spans="1:4" x14ac:dyDescent="0.25">
      <c r="A1441" s="2">
        <f>Data!A1439:A4651</f>
        <v>35064</v>
      </c>
      <c r="B1441" s="20">
        <f>INDEX(Data!A1439:X5032,1,MATCH('Curve Analysis'!B$3, Data!A$1:X$1,FALSE))</f>
        <v>5.742</v>
      </c>
      <c r="C1441" s="15">
        <f>INDEX(Data!A1439:X5032,1,MATCH('Curve Analysis'!C$3, Data!A$1:X$1,FALSE))</f>
        <v>5.1680000000000001</v>
      </c>
      <c r="D1441">
        <f t="shared" si="22"/>
        <v>0.57399999999999984</v>
      </c>
    </row>
    <row r="1442" spans="1:4" x14ac:dyDescent="0.25">
      <c r="A1442" s="2">
        <f>Data!A1440:A4652</f>
        <v>35057</v>
      </c>
      <c r="B1442" s="20">
        <f>INDEX(Data!A1440:X5033,1,MATCH('Curve Analysis'!B$3, Data!A$1:X$1,FALSE))</f>
        <v>5.63</v>
      </c>
      <c r="C1442" s="15">
        <f>INDEX(Data!A1440:X5033,1,MATCH('Curve Analysis'!C$3, Data!A$1:X$1,FALSE))</f>
        <v>5.1775000000000002</v>
      </c>
      <c r="D1442">
        <f t="shared" si="22"/>
        <v>0.45249999999999968</v>
      </c>
    </row>
    <row r="1443" spans="1:4" x14ac:dyDescent="0.25">
      <c r="A1443" s="2">
        <f>Data!A1441:A4653</f>
        <v>35050</v>
      </c>
      <c r="B1443" s="20">
        <f>INDEX(Data!A1441:X5034,1,MATCH('Curve Analysis'!B$3, Data!A$1:X$1,FALSE))</f>
        <v>5.64</v>
      </c>
      <c r="C1443" s="15">
        <f>INDEX(Data!A1441:X5034,1,MATCH('Curve Analysis'!C$3, Data!A$1:X$1,FALSE))</f>
        <v>5.2125000000000004</v>
      </c>
      <c r="D1443">
        <f t="shared" si="22"/>
        <v>0.42749999999999932</v>
      </c>
    </row>
    <row r="1444" spans="1:4" x14ac:dyDescent="0.25">
      <c r="A1444" s="2">
        <f>Data!A1442:A4654</f>
        <v>35043</v>
      </c>
      <c r="B1444" s="20">
        <f>INDEX(Data!A1442:X5035,1,MATCH('Curve Analysis'!B$3, Data!A$1:X$1,FALSE))</f>
        <v>5.78</v>
      </c>
      <c r="C1444" s="15">
        <f>INDEX(Data!A1442:X5035,1,MATCH('Curve Analysis'!C$3, Data!A$1:X$1,FALSE))</f>
        <v>5.2960000000000003</v>
      </c>
      <c r="D1444">
        <f t="shared" si="22"/>
        <v>0.48399999999999999</v>
      </c>
    </row>
    <row r="1445" spans="1:4" x14ac:dyDescent="0.25">
      <c r="A1445" s="2">
        <f>Data!A1443:A4655</f>
        <v>35036</v>
      </c>
      <c r="B1445" s="20">
        <f>INDEX(Data!A1443:X5036,1,MATCH('Curve Analysis'!B$3, Data!A$1:X$1,FALSE))</f>
        <v>5.7320000000000002</v>
      </c>
      <c r="C1445" s="15">
        <f>INDEX(Data!A1443:X5036,1,MATCH('Curve Analysis'!C$3, Data!A$1:X$1,FALSE))</f>
        <v>5.35</v>
      </c>
      <c r="D1445">
        <f t="shared" si="22"/>
        <v>0.38200000000000056</v>
      </c>
    </row>
    <row r="1446" spans="1:4" x14ac:dyDescent="0.25">
      <c r="A1446" s="2">
        <f>Data!A1444:A4656</f>
        <v>35029</v>
      </c>
      <c r="B1446" s="20">
        <f>INDEX(Data!A1444:X5037,1,MATCH('Curve Analysis'!B$3, Data!A$1:X$1,FALSE))</f>
        <v>5.68</v>
      </c>
      <c r="C1446" s="15">
        <f>INDEX(Data!A1444:X5037,1,MATCH('Curve Analysis'!C$3, Data!A$1:X$1,FALSE))</f>
        <v>5.3460000000000001</v>
      </c>
      <c r="D1446">
        <f t="shared" si="22"/>
        <v>0.33399999999999963</v>
      </c>
    </row>
    <row r="1447" spans="1:4" x14ac:dyDescent="0.25">
      <c r="A1447" s="2">
        <f>Data!A1445:A4657</f>
        <v>35022</v>
      </c>
      <c r="B1447" s="20">
        <f>INDEX(Data!A1445:X5038,1,MATCH('Curve Analysis'!B$3, Data!A$1:X$1,FALSE))</f>
        <v>5.8159999999999998</v>
      </c>
      <c r="C1447" s="15">
        <f>INDEX(Data!A1445:X5038,1,MATCH('Curve Analysis'!C$3, Data!A$1:X$1,FALSE))</f>
        <v>5.3920000000000003</v>
      </c>
      <c r="D1447">
        <f t="shared" si="22"/>
        <v>0.42399999999999949</v>
      </c>
    </row>
    <row r="1448" spans="1:4" x14ac:dyDescent="0.25">
      <c r="A1448" s="2">
        <f>Data!A1446:A4658</f>
        <v>35015</v>
      </c>
      <c r="B1448" s="20">
        <f>INDEX(Data!A1446:X5039,1,MATCH('Curve Analysis'!B$3, Data!A$1:X$1,FALSE))</f>
        <v>5.9225000000000003</v>
      </c>
      <c r="C1448" s="15">
        <f>INDEX(Data!A1446:X5039,1,MATCH('Curve Analysis'!C$3, Data!A$1:X$1,FALSE))</f>
        <v>5.4375</v>
      </c>
      <c r="D1448">
        <f t="shared" si="22"/>
        <v>0.48500000000000032</v>
      </c>
    </row>
    <row r="1449" spans="1:4" x14ac:dyDescent="0.25">
      <c r="A1449" s="2">
        <f>Data!A1447:A4659</f>
        <v>35008</v>
      </c>
      <c r="B1449" s="20">
        <f>INDEX(Data!A1447:X5040,1,MATCH('Curve Analysis'!B$3, Data!A$1:X$1,FALSE))</f>
        <v>5.96</v>
      </c>
      <c r="C1449" s="15">
        <f>INDEX(Data!A1447:X5040,1,MATCH('Curve Analysis'!C$3, Data!A$1:X$1,FALSE))</f>
        <v>5.4320000000000004</v>
      </c>
      <c r="D1449">
        <f t="shared" si="22"/>
        <v>0.52799999999999958</v>
      </c>
    </row>
    <row r="1450" spans="1:4" x14ac:dyDescent="0.25">
      <c r="A1450" s="2">
        <f>Data!A1448:A4660</f>
        <v>35001</v>
      </c>
      <c r="B1450" s="20">
        <f>INDEX(Data!A1448:X5041,1,MATCH('Curve Analysis'!B$3, Data!A$1:X$1,FALSE))</f>
        <v>5.968</v>
      </c>
      <c r="C1450" s="15">
        <f>INDEX(Data!A1448:X5041,1,MATCH('Curve Analysis'!C$3, Data!A$1:X$1,FALSE))</f>
        <v>5.45</v>
      </c>
      <c r="D1450">
        <f t="shared" si="22"/>
        <v>0.51799999999999979</v>
      </c>
    </row>
    <row r="1451" spans="1:4" x14ac:dyDescent="0.25">
      <c r="A1451" s="2">
        <f>Data!A1449:A4661</f>
        <v>34994</v>
      </c>
      <c r="B1451" s="20">
        <f>INDEX(Data!A1449:X5042,1,MATCH('Curve Analysis'!B$3, Data!A$1:X$1,FALSE))</f>
        <v>5.9820000000000002</v>
      </c>
      <c r="C1451" s="15">
        <f>INDEX(Data!A1449:X5042,1,MATCH('Curve Analysis'!C$3, Data!A$1:X$1,FALSE))</f>
        <v>5.48</v>
      </c>
      <c r="D1451">
        <f t="shared" si="22"/>
        <v>0.50199999999999978</v>
      </c>
    </row>
    <row r="1452" spans="1:4" x14ac:dyDescent="0.25">
      <c r="A1452" s="2">
        <f>Data!A1450:A4662</f>
        <v>34987</v>
      </c>
      <c r="B1452" s="20">
        <f>INDEX(Data!A1450:X5043,1,MATCH('Curve Analysis'!B$3, Data!A$1:X$1,FALSE))</f>
        <v>6.04</v>
      </c>
      <c r="C1452" s="15">
        <f>INDEX(Data!A1450:X5043,1,MATCH('Curve Analysis'!C$3, Data!A$1:X$1,FALSE))</f>
        <v>5.5780000000000003</v>
      </c>
      <c r="D1452">
        <f t="shared" si="22"/>
        <v>0.46199999999999974</v>
      </c>
    </row>
    <row r="1453" spans="1:4" x14ac:dyDescent="0.25">
      <c r="A1453" s="2">
        <f>Data!A1451:A4663</f>
        <v>34980</v>
      </c>
      <c r="B1453" s="20">
        <f>INDEX(Data!A1451:X5044,1,MATCH('Curve Analysis'!B$3, Data!A$1:X$1,FALSE))</f>
        <v>5.99</v>
      </c>
      <c r="C1453" s="15">
        <f>INDEX(Data!A1451:X5044,1,MATCH('Curve Analysis'!C$3, Data!A$1:X$1,FALSE))</f>
        <v>5.5880000000000001</v>
      </c>
      <c r="D1453">
        <f t="shared" si="22"/>
        <v>0.40200000000000014</v>
      </c>
    </row>
    <row r="1454" spans="1:4" x14ac:dyDescent="0.25">
      <c r="A1454" s="2">
        <f>Data!A1452:A4664</f>
        <v>34973</v>
      </c>
      <c r="B1454" s="20">
        <f>INDEX(Data!A1452:X5045,1,MATCH('Curve Analysis'!B$3, Data!A$1:X$1,FALSE))</f>
        <v>6.05</v>
      </c>
      <c r="C1454" s="15">
        <f>INDEX(Data!A1452:X5045,1,MATCH('Curve Analysis'!C$3, Data!A$1:X$1,FALSE))</f>
        <v>5.6025</v>
      </c>
      <c r="D1454">
        <f t="shared" si="22"/>
        <v>0.44749999999999979</v>
      </c>
    </row>
    <row r="1455" spans="1:4" x14ac:dyDescent="0.25">
      <c r="A1455" s="2">
        <f>Data!A1453:A4665</f>
        <v>34966</v>
      </c>
      <c r="B1455" s="20">
        <f>INDEX(Data!A1453:X5046,1,MATCH('Curve Analysis'!B$3, Data!A$1:X$1,FALSE))</f>
        <v>6.1040000000000001</v>
      </c>
      <c r="C1455" s="15">
        <f>INDEX(Data!A1453:X5046,1,MATCH('Curve Analysis'!C$3, Data!A$1:X$1,FALSE))</f>
        <v>5.6120000000000001</v>
      </c>
      <c r="D1455">
        <f t="shared" si="22"/>
        <v>0.49199999999999999</v>
      </c>
    </row>
    <row r="1456" spans="1:4" x14ac:dyDescent="0.25">
      <c r="A1456" s="2">
        <f>Data!A1454:A4666</f>
        <v>34959</v>
      </c>
      <c r="B1456" s="20">
        <f>INDEX(Data!A1454:X5047,1,MATCH('Curve Analysis'!B$3, Data!A$1:X$1,FALSE))</f>
        <v>6.258</v>
      </c>
      <c r="C1456" s="15">
        <f>INDEX(Data!A1454:X5047,1,MATCH('Curve Analysis'!C$3, Data!A$1:X$1,FALSE))</f>
        <v>5.6879999999999997</v>
      </c>
      <c r="D1456">
        <f t="shared" si="22"/>
        <v>0.57000000000000028</v>
      </c>
    </row>
    <row r="1457" spans="1:4" x14ac:dyDescent="0.25">
      <c r="A1457" s="2">
        <f>Data!A1455:A4667</f>
        <v>34952</v>
      </c>
      <c r="B1457" s="20">
        <f>INDEX(Data!A1455:X5048,1,MATCH('Curve Analysis'!B$3, Data!A$1:X$1,FALSE))</f>
        <v>6.1740000000000004</v>
      </c>
      <c r="C1457" s="15">
        <f>INDEX(Data!A1455:X5048,1,MATCH('Curve Analysis'!C$3, Data!A$1:X$1,FALSE))</f>
        <v>5.5739999999999998</v>
      </c>
      <c r="D1457">
        <f t="shared" si="22"/>
        <v>0.60000000000000053</v>
      </c>
    </row>
    <row r="1458" spans="1:4" x14ac:dyDescent="0.25">
      <c r="A1458" s="2">
        <f>Data!A1456:A4668</f>
        <v>34945</v>
      </c>
      <c r="B1458" s="20">
        <f>INDEX(Data!A1456:X5049,1,MATCH('Curve Analysis'!B$3, Data!A$1:X$1,FALSE))</f>
        <v>6.1539999999999999</v>
      </c>
      <c r="C1458" s="15">
        <f>INDEX(Data!A1456:X5049,1,MATCH('Curve Analysis'!C$3, Data!A$1:X$1,FALSE))</f>
        <v>5.5940000000000003</v>
      </c>
      <c r="D1458">
        <f t="shared" si="22"/>
        <v>0.55999999999999961</v>
      </c>
    </row>
    <row r="1459" spans="1:4" x14ac:dyDescent="0.25">
      <c r="A1459" s="2">
        <f>Data!A1457:A4669</f>
        <v>34938</v>
      </c>
      <c r="B1459" s="20">
        <f>INDEX(Data!A1457:X5050,1,MATCH('Curve Analysis'!B$3, Data!A$1:X$1,FALSE))</f>
        <v>6.2</v>
      </c>
      <c r="C1459" s="15">
        <f>INDEX(Data!A1457:X5050,1,MATCH('Curve Analysis'!C$3, Data!A$1:X$1,FALSE))</f>
        <v>5.63</v>
      </c>
      <c r="D1459">
        <f t="shared" si="22"/>
        <v>0.57000000000000028</v>
      </c>
    </row>
    <row r="1460" spans="1:4" x14ac:dyDescent="0.25">
      <c r="A1460" s="2">
        <f>Data!A1458:A4670</f>
        <v>34931</v>
      </c>
      <c r="B1460" s="20">
        <f>INDEX(Data!A1458:X5051,1,MATCH('Curve Analysis'!B$3, Data!A$1:X$1,FALSE))</f>
        <v>6.306</v>
      </c>
      <c r="C1460" s="15">
        <f>INDEX(Data!A1458:X5051,1,MATCH('Curve Analysis'!C$3, Data!A$1:X$1,FALSE))</f>
        <v>5.6559999999999997</v>
      </c>
      <c r="D1460">
        <f t="shared" si="22"/>
        <v>0.65000000000000036</v>
      </c>
    </row>
    <row r="1461" spans="1:4" x14ac:dyDescent="0.25">
      <c r="A1461" s="2">
        <f>Data!A1459:A4671</f>
        <v>34924</v>
      </c>
      <c r="B1461" s="20">
        <f>INDEX(Data!A1459:X5052,1,MATCH('Curve Analysis'!B$3, Data!A$1:X$1,FALSE))</f>
        <v>6.5179999999999998</v>
      </c>
      <c r="C1461" s="15">
        <f>INDEX(Data!A1459:X5052,1,MATCH('Curve Analysis'!C$3, Data!A$1:X$1,FALSE))</f>
        <v>5.8120000000000003</v>
      </c>
      <c r="D1461">
        <f t="shared" si="22"/>
        <v>0.70599999999999952</v>
      </c>
    </row>
    <row r="1462" spans="1:4" x14ac:dyDescent="0.25">
      <c r="A1462" s="2">
        <f>Data!A1460:A4672</f>
        <v>34917</v>
      </c>
      <c r="B1462" s="20">
        <f>INDEX(Data!A1460:X5053,1,MATCH('Curve Analysis'!B$3, Data!A$1:X$1,FALSE))</f>
        <v>6.5679999999999996</v>
      </c>
      <c r="C1462" s="15">
        <f>INDEX(Data!A1460:X5053,1,MATCH('Curve Analysis'!C$3, Data!A$1:X$1,FALSE))</f>
        <v>5.8559999999999999</v>
      </c>
      <c r="D1462">
        <f t="shared" si="22"/>
        <v>0.71199999999999974</v>
      </c>
    </row>
    <row r="1463" spans="1:4" x14ac:dyDescent="0.25">
      <c r="A1463" s="2">
        <f>Data!A1461:A4673</f>
        <v>34910</v>
      </c>
      <c r="B1463" s="20">
        <f>INDEX(Data!A1461:X5054,1,MATCH('Curve Analysis'!B$3, Data!A$1:X$1,FALSE))</f>
        <v>6.5039999999999996</v>
      </c>
      <c r="C1463" s="15">
        <f>INDEX(Data!A1461:X5054,1,MATCH('Curve Analysis'!C$3, Data!A$1:X$1,FALSE))</f>
        <v>5.7080000000000002</v>
      </c>
      <c r="D1463">
        <f t="shared" si="22"/>
        <v>0.79599999999999937</v>
      </c>
    </row>
    <row r="1464" spans="1:4" x14ac:dyDescent="0.25">
      <c r="A1464" s="2">
        <f>Data!A1462:A4674</f>
        <v>34903</v>
      </c>
      <c r="B1464" s="20">
        <f>INDEX(Data!A1462:X5055,1,MATCH('Curve Analysis'!B$3, Data!A$1:X$1,FALSE))</f>
        <v>6.484</v>
      </c>
      <c r="C1464" s="15">
        <f>INDEX(Data!A1462:X5055,1,MATCH('Curve Analysis'!C$3, Data!A$1:X$1,FALSE))</f>
        <v>5.6840000000000002</v>
      </c>
      <c r="D1464">
        <f t="shared" si="22"/>
        <v>0.79999999999999982</v>
      </c>
    </row>
    <row r="1465" spans="1:4" x14ac:dyDescent="0.25">
      <c r="A1465" s="2">
        <f>Data!A1463:A4675</f>
        <v>34896</v>
      </c>
      <c r="B1465" s="20">
        <f>INDEX(Data!A1463:X5056,1,MATCH('Curve Analysis'!B$3, Data!A$1:X$1,FALSE))</f>
        <v>6.4580000000000002</v>
      </c>
      <c r="C1465" s="15">
        <f>INDEX(Data!A1463:X5056,1,MATCH('Curve Analysis'!C$3, Data!A$1:X$1,FALSE))</f>
        <v>5.72</v>
      </c>
      <c r="D1465">
        <f t="shared" si="22"/>
        <v>0.73800000000000043</v>
      </c>
    </row>
    <row r="1466" spans="1:4" x14ac:dyDescent="0.25">
      <c r="A1466" s="2">
        <f>Data!A1464:A4676</f>
        <v>34889</v>
      </c>
      <c r="B1466" s="20">
        <f>INDEX(Data!A1464:X5057,1,MATCH('Curve Analysis'!B$3, Data!A$1:X$1,FALSE))</f>
        <v>6.3719999999999999</v>
      </c>
      <c r="C1466" s="15">
        <f>INDEX(Data!A1464:X5057,1,MATCH('Curve Analysis'!C$3, Data!A$1:X$1,FALSE))</f>
        <v>5.6360000000000001</v>
      </c>
      <c r="D1466">
        <f t="shared" si="22"/>
        <v>0.73599999999999977</v>
      </c>
    </row>
    <row r="1467" spans="1:4" x14ac:dyDescent="0.25">
      <c r="A1467" s="2">
        <f>Data!A1465:A4677</f>
        <v>34882</v>
      </c>
      <c r="B1467" s="20">
        <f>INDEX(Data!A1465:X5058,1,MATCH('Curve Analysis'!B$3, Data!A$1:X$1,FALSE))</f>
        <v>6.0940000000000003</v>
      </c>
      <c r="C1467" s="15">
        <f>INDEX(Data!A1465:X5058,1,MATCH('Curve Analysis'!C$3, Data!A$1:X$1,FALSE))</f>
        <v>5.4660000000000002</v>
      </c>
      <c r="D1467">
        <f t="shared" si="22"/>
        <v>0.62800000000000011</v>
      </c>
    </row>
    <row r="1468" spans="1:4" x14ac:dyDescent="0.25">
      <c r="A1468" s="2">
        <f>Data!A1466:A4678</f>
        <v>34875</v>
      </c>
      <c r="B1468" s="20">
        <f>INDEX(Data!A1466:X5059,1,MATCH('Curve Analysis'!B$3, Data!A$1:X$1,FALSE))</f>
        <v>6.1224999999999996</v>
      </c>
      <c r="C1468" s="15">
        <f>INDEX(Data!A1466:X5059,1,MATCH('Curve Analysis'!C$3, Data!A$1:X$1,FALSE))</f>
        <v>5.5250000000000004</v>
      </c>
      <c r="D1468">
        <f t="shared" si="22"/>
        <v>0.59749999999999925</v>
      </c>
    </row>
    <row r="1469" spans="1:4" x14ac:dyDescent="0.25">
      <c r="A1469" s="2">
        <f>Data!A1467:A4679</f>
        <v>34868</v>
      </c>
      <c r="B1469" s="20">
        <f>INDEX(Data!A1467:X5060,1,MATCH('Curve Analysis'!B$3, Data!A$1:X$1,FALSE))</f>
        <v>6.17</v>
      </c>
      <c r="C1469" s="15">
        <f>INDEX(Data!A1467:X5060,1,MATCH('Curve Analysis'!C$3, Data!A$1:X$1,FALSE))</f>
        <v>5.6459999999999999</v>
      </c>
      <c r="D1469">
        <f t="shared" si="22"/>
        <v>0.52400000000000002</v>
      </c>
    </row>
    <row r="1470" spans="1:4" x14ac:dyDescent="0.25">
      <c r="A1470" s="2">
        <f>Data!A1468:A4680</f>
        <v>34861</v>
      </c>
      <c r="B1470" s="20">
        <f>INDEX(Data!A1468:X5061,1,MATCH('Curve Analysis'!B$3, Data!A$1:X$1,FALSE))</f>
        <v>6.1040000000000001</v>
      </c>
      <c r="C1470" s="15">
        <f>INDEX(Data!A1468:X5061,1,MATCH('Curve Analysis'!C$3, Data!A$1:X$1,FALSE))</f>
        <v>5.5880000000000001</v>
      </c>
      <c r="D1470">
        <f t="shared" si="22"/>
        <v>0.51600000000000001</v>
      </c>
    </row>
    <row r="1471" spans="1:4" x14ac:dyDescent="0.25">
      <c r="A1471" s="2">
        <f>Data!A1469:A4681</f>
        <v>34854</v>
      </c>
      <c r="B1471" s="20">
        <f>INDEX(Data!A1469:X5062,1,MATCH('Curve Analysis'!B$3, Data!A$1:X$1,FALSE))</f>
        <v>6.21</v>
      </c>
      <c r="C1471" s="15">
        <f>INDEX(Data!A1469:X5062,1,MATCH('Curve Analysis'!C$3, Data!A$1:X$1,FALSE))</f>
        <v>5.6619999999999999</v>
      </c>
      <c r="D1471">
        <f t="shared" si="22"/>
        <v>0.54800000000000004</v>
      </c>
    </row>
    <row r="1472" spans="1:4" x14ac:dyDescent="0.25">
      <c r="A1472" s="2">
        <f>Data!A1470:A4682</f>
        <v>34847</v>
      </c>
      <c r="B1472" s="20">
        <f>INDEX(Data!A1470:X5063,1,MATCH('Curve Analysis'!B$3, Data!A$1:X$1,FALSE))</f>
        <v>6.1959999999999997</v>
      </c>
      <c r="C1472" s="15">
        <f>INDEX(Data!A1470:X5063,1,MATCH('Curve Analysis'!C$3, Data!A$1:X$1,FALSE))</f>
        <v>5.6920000000000002</v>
      </c>
      <c r="D1472">
        <f t="shared" si="22"/>
        <v>0.50399999999999956</v>
      </c>
    </row>
    <row r="1473" spans="1:4" x14ac:dyDescent="0.25">
      <c r="A1473" s="2">
        <f>Data!A1471:A4683</f>
        <v>34840</v>
      </c>
      <c r="B1473" s="20">
        <f>INDEX(Data!A1471:X5064,1,MATCH('Curve Analysis'!B$3, Data!A$1:X$1,FALSE))</f>
        <v>6.2249999999999996</v>
      </c>
      <c r="C1473" s="15">
        <f>INDEX(Data!A1471:X5064,1,MATCH('Curve Analysis'!C$3, Data!A$1:X$1,FALSE))</f>
        <v>5.7050000000000001</v>
      </c>
      <c r="D1473">
        <f t="shared" si="22"/>
        <v>0.51999999999999957</v>
      </c>
    </row>
    <row r="1474" spans="1:4" x14ac:dyDescent="0.25">
      <c r="A1474" s="2">
        <f>Data!A1472:A4684</f>
        <v>34833</v>
      </c>
      <c r="B1474" s="20">
        <f>INDEX(Data!A1472:X5065,1,MATCH('Curve Analysis'!B$3, Data!A$1:X$1,FALSE))</f>
        <v>6.4859999999999998</v>
      </c>
      <c r="C1474" s="15">
        <f>INDEX(Data!A1472:X5065,1,MATCH('Curve Analysis'!C$3, Data!A$1:X$1,FALSE))</f>
        <v>5.9240000000000004</v>
      </c>
      <c r="D1474">
        <f t="shared" si="22"/>
        <v>0.56199999999999939</v>
      </c>
    </row>
    <row r="1475" spans="1:4" x14ac:dyDescent="0.25">
      <c r="A1475" s="2">
        <f>Data!A1473:A4685</f>
        <v>34826</v>
      </c>
      <c r="B1475" s="20">
        <f>INDEX(Data!A1473:X5066,1,MATCH('Curve Analysis'!B$3, Data!A$1:X$1,FALSE))</f>
        <v>6.5880000000000001</v>
      </c>
      <c r="C1475" s="15">
        <f>INDEX(Data!A1473:X5066,1,MATCH('Curve Analysis'!C$3, Data!A$1:X$1,FALSE))</f>
        <v>5.984</v>
      </c>
      <c r="D1475">
        <f t="shared" si="22"/>
        <v>0.60400000000000009</v>
      </c>
    </row>
    <row r="1476" spans="1:4" x14ac:dyDescent="0.25">
      <c r="A1476" s="2">
        <f>Data!A1474:A4686</f>
        <v>34819</v>
      </c>
      <c r="B1476" s="20">
        <f>INDEX(Data!A1474:X5067,1,MATCH('Curve Analysis'!B$3, Data!A$1:X$1,FALSE))</f>
        <v>6.6639999999999997</v>
      </c>
      <c r="C1476" s="15">
        <f>INDEX(Data!A1474:X5067,1,MATCH('Curve Analysis'!C$3, Data!A$1:X$1,FALSE))</f>
        <v>5.9960000000000004</v>
      </c>
      <c r="D1476">
        <f t="shared" si="22"/>
        <v>0.66799999999999926</v>
      </c>
    </row>
    <row r="1477" spans="1:4" x14ac:dyDescent="0.25">
      <c r="A1477" s="2">
        <f>Data!A1475:A4687</f>
        <v>34812</v>
      </c>
      <c r="B1477" s="20">
        <f>INDEX(Data!A1475:X5068,1,MATCH('Curve Analysis'!B$3, Data!A$1:X$1,FALSE))</f>
        <v>6.9260000000000002</v>
      </c>
      <c r="C1477" s="15">
        <f>INDEX(Data!A1475:X5068,1,MATCH('Curve Analysis'!C$3, Data!A$1:X$1,FALSE))</f>
        <v>6.16</v>
      </c>
      <c r="D1477">
        <f t="shared" ref="D1477:D1540" si="23">B1477-C1477</f>
        <v>0.76600000000000001</v>
      </c>
    </row>
    <row r="1478" spans="1:4" x14ac:dyDescent="0.25">
      <c r="A1478" s="2">
        <f>Data!A1476:A4688</f>
        <v>34805</v>
      </c>
      <c r="B1478" s="20">
        <f>INDEX(Data!A1476:X5069,1,MATCH('Curve Analysis'!B$3, Data!A$1:X$1,FALSE))</f>
        <v>7.0279999999999996</v>
      </c>
      <c r="C1478" s="15">
        <f>INDEX(Data!A1476:X5069,1,MATCH('Curve Analysis'!C$3, Data!A$1:X$1,FALSE))</f>
        <v>6.2380000000000004</v>
      </c>
      <c r="D1478">
        <f t="shared" si="23"/>
        <v>0.78999999999999915</v>
      </c>
    </row>
    <row r="1479" spans="1:4" x14ac:dyDescent="0.25">
      <c r="A1479" s="2">
        <f>Data!A1477:A4689</f>
        <v>34798</v>
      </c>
      <c r="B1479" s="20">
        <f>INDEX(Data!A1477:X5070,1,MATCH('Curve Analysis'!B$3, Data!A$1:X$1,FALSE))</f>
        <v>7.0339999999999998</v>
      </c>
      <c r="C1479" s="15">
        <f>INDEX(Data!A1477:X5070,1,MATCH('Curve Analysis'!C$3, Data!A$1:X$1,FALSE))</f>
        <v>6.1719999999999997</v>
      </c>
      <c r="D1479">
        <f t="shared" si="23"/>
        <v>0.8620000000000001</v>
      </c>
    </row>
    <row r="1480" spans="1:4" x14ac:dyDescent="0.25">
      <c r="A1480" s="2">
        <f>Data!A1478:A4690</f>
        <v>34791</v>
      </c>
      <c r="B1480" s="20">
        <f>INDEX(Data!A1478:X5071,1,MATCH('Curve Analysis'!B$3, Data!A$1:X$1,FALSE))</f>
        <v>7.0750000000000002</v>
      </c>
      <c r="C1480" s="15">
        <f>INDEX(Data!A1478:X5071,1,MATCH('Curve Analysis'!C$3, Data!A$1:X$1,FALSE))</f>
        <v>6.2774999999999999</v>
      </c>
      <c r="D1480">
        <f t="shared" si="23"/>
        <v>0.79750000000000032</v>
      </c>
    </row>
    <row r="1481" spans="1:4" x14ac:dyDescent="0.25">
      <c r="A1481" s="2">
        <f>Data!A1479:A4691</f>
        <v>34784</v>
      </c>
      <c r="B1481" s="20">
        <f>INDEX(Data!A1479:X5072,1,MATCH('Curve Analysis'!B$3, Data!A$1:X$1,FALSE))</f>
        <v>7.1159999999999997</v>
      </c>
      <c r="C1481" s="15">
        <f>INDEX(Data!A1479:X5072,1,MATCH('Curve Analysis'!C$3, Data!A$1:X$1,FALSE))</f>
        <v>6.3780000000000001</v>
      </c>
      <c r="D1481">
        <f t="shared" si="23"/>
        <v>0.73799999999999955</v>
      </c>
    </row>
    <row r="1482" spans="1:4" x14ac:dyDescent="0.25">
      <c r="A1482" s="2">
        <f>Data!A1480:A4692</f>
        <v>34777</v>
      </c>
      <c r="B1482" s="20">
        <f>INDEX(Data!A1480:X5073,1,MATCH('Curve Analysis'!B$3, Data!A$1:X$1,FALSE))</f>
        <v>7.15</v>
      </c>
      <c r="C1482" s="15">
        <f>INDEX(Data!A1480:X5073,1,MATCH('Curve Analysis'!C$3, Data!A$1:X$1,FALSE))</f>
        <v>6.3840000000000003</v>
      </c>
      <c r="D1482">
        <f t="shared" si="23"/>
        <v>0.76600000000000001</v>
      </c>
    </row>
    <row r="1483" spans="1:4" x14ac:dyDescent="0.25">
      <c r="A1483" s="2">
        <f>Data!A1481:A4693</f>
        <v>34770</v>
      </c>
      <c r="B1483" s="20">
        <f>INDEX(Data!A1481:X5074,1,MATCH('Curve Analysis'!B$3, Data!A$1:X$1,FALSE))</f>
        <v>7.1580000000000004</v>
      </c>
      <c r="C1483" s="15">
        <f>INDEX(Data!A1481:X5074,1,MATCH('Curve Analysis'!C$3, Data!A$1:X$1,FALSE))</f>
        <v>6.3680000000000003</v>
      </c>
      <c r="D1483">
        <f t="shared" si="23"/>
        <v>0.79</v>
      </c>
    </row>
    <row r="1484" spans="1:4" x14ac:dyDescent="0.25">
      <c r="A1484" s="2">
        <f>Data!A1482:A4694</f>
        <v>34763</v>
      </c>
      <c r="B1484" s="20">
        <f>INDEX(Data!A1482:X5075,1,MATCH('Curve Analysis'!B$3, Data!A$1:X$1,FALSE))</f>
        <v>7.1079999999999997</v>
      </c>
      <c r="C1484" s="15">
        <f>INDEX(Data!A1482:X5075,1,MATCH('Curve Analysis'!C$3, Data!A$1:X$1,FALSE))</f>
        <v>6.3920000000000003</v>
      </c>
      <c r="D1484">
        <f t="shared" si="23"/>
        <v>0.7159999999999993</v>
      </c>
    </row>
    <row r="1485" spans="1:4" x14ac:dyDescent="0.25">
      <c r="A1485" s="2">
        <f>Data!A1483:A4695</f>
        <v>34756</v>
      </c>
      <c r="B1485" s="20">
        <f>INDEX(Data!A1483:X5076,1,MATCH('Curve Analysis'!B$3, Data!A$1:X$1,FALSE))</f>
        <v>7.3479999999999999</v>
      </c>
      <c r="C1485" s="15">
        <f>INDEX(Data!A1483:X5076,1,MATCH('Curve Analysis'!C$3, Data!A$1:X$1,FALSE))</f>
        <v>6.5419999999999998</v>
      </c>
      <c r="D1485">
        <f t="shared" si="23"/>
        <v>0.80600000000000005</v>
      </c>
    </row>
    <row r="1486" spans="1:4" x14ac:dyDescent="0.25">
      <c r="A1486" s="2">
        <f>Data!A1484:A4696</f>
        <v>34749</v>
      </c>
      <c r="B1486" s="20">
        <f>INDEX(Data!A1484:X5077,1,MATCH('Curve Analysis'!B$3, Data!A$1:X$1,FALSE))</f>
        <v>7.27</v>
      </c>
      <c r="C1486" s="15">
        <f>INDEX(Data!A1484:X5077,1,MATCH('Curve Analysis'!C$3, Data!A$1:X$1,FALSE))</f>
        <v>6.4740000000000002</v>
      </c>
      <c r="D1486">
        <f t="shared" si="23"/>
        <v>0.79599999999999937</v>
      </c>
    </row>
    <row r="1487" spans="1:4" x14ac:dyDescent="0.25">
      <c r="A1487" s="2">
        <f>Data!A1485:A4697</f>
        <v>34742</v>
      </c>
      <c r="B1487" s="20">
        <f>INDEX(Data!A1485:X5078,1,MATCH('Curve Analysis'!B$3, Data!A$1:X$1,FALSE))</f>
        <v>7.3624999999999998</v>
      </c>
      <c r="C1487" s="15">
        <f>INDEX(Data!A1485:X5078,1,MATCH('Curve Analysis'!C$3, Data!A$1:X$1,FALSE))</f>
        <v>6.5425000000000004</v>
      </c>
      <c r="D1487">
        <f t="shared" si="23"/>
        <v>0.8199999999999994</v>
      </c>
    </row>
    <row r="1488" spans="1:4" x14ac:dyDescent="0.25">
      <c r="A1488" s="2">
        <f>Data!A1486:A4698</f>
        <v>34735</v>
      </c>
      <c r="B1488" s="20">
        <f>INDEX(Data!A1486:X5079,1,MATCH('Curve Analysis'!B$3, Data!A$1:X$1,FALSE))</f>
        <v>7.48</v>
      </c>
      <c r="C1488" s="15">
        <f>INDEX(Data!A1486:X5079,1,MATCH('Curve Analysis'!C$3, Data!A$1:X$1,FALSE))</f>
        <v>6.7</v>
      </c>
      <c r="D1488">
        <f t="shared" si="23"/>
        <v>0.78000000000000025</v>
      </c>
    </row>
    <row r="1489" spans="1:4" x14ac:dyDescent="0.25">
      <c r="A1489" s="2">
        <f>Data!A1487:A4699</f>
        <v>34728</v>
      </c>
      <c r="B1489" s="20">
        <f>INDEX(Data!A1487:X5080,1,MATCH('Curve Analysis'!B$3, Data!A$1:X$1,FALSE))</f>
        <v>7.556</v>
      </c>
      <c r="C1489" s="15">
        <f>INDEX(Data!A1487:X5080,1,MATCH('Curve Analysis'!C$3, Data!A$1:X$1,FALSE))</f>
        <v>6.79</v>
      </c>
      <c r="D1489">
        <f t="shared" si="23"/>
        <v>0.76600000000000001</v>
      </c>
    </row>
    <row r="1490" spans="1:4" x14ac:dyDescent="0.25">
      <c r="A1490" s="2">
        <f>Data!A1488:A4700</f>
        <v>34721</v>
      </c>
      <c r="B1490" s="20">
        <f>INDEX(Data!A1488:X5081,1,MATCH('Curve Analysis'!B$3, Data!A$1:X$1,FALSE))</f>
        <v>7.6159999999999997</v>
      </c>
      <c r="C1490" s="15">
        <f>INDEX(Data!A1488:X5081,1,MATCH('Curve Analysis'!C$3, Data!A$1:X$1,FALSE))</f>
        <v>6.8780000000000001</v>
      </c>
      <c r="D1490">
        <f t="shared" si="23"/>
        <v>0.73799999999999955</v>
      </c>
    </row>
    <row r="1491" spans="1:4" x14ac:dyDescent="0.25">
      <c r="A1491" s="2">
        <f>Data!A1489:A4701</f>
        <v>34714</v>
      </c>
      <c r="B1491" s="20">
        <f>INDEX(Data!A1489:X5082,1,MATCH('Curve Analysis'!B$3, Data!A$1:X$1,FALSE))</f>
        <v>7.782</v>
      </c>
      <c r="C1491" s="15">
        <f>INDEX(Data!A1489:X5082,1,MATCH('Curve Analysis'!C$3, Data!A$1:X$1,FALSE))</f>
        <v>6.9480000000000004</v>
      </c>
      <c r="D1491">
        <f t="shared" si="23"/>
        <v>0.83399999999999963</v>
      </c>
    </row>
    <row r="1492" spans="1:4" x14ac:dyDescent="0.25">
      <c r="A1492" s="2">
        <f>Data!A1490:A4702</f>
        <v>34707</v>
      </c>
      <c r="B1492" s="20">
        <f>INDEX(Data!A1490:X5083,1,MATCH('Curve Analysis'!B$3, Data!A$1:X$1,FALSE))</f>
        <v>7.7424999999999997</v>
      </c>
      <c r="C1492" s="15">
        <f>INDEX(Data!A1490:X5083,1,MATCH('Curve Analysis'!C$3, Data!A$1:X$1,FALSE))</f>
        <v>7.0225</v>
      </c>
      <c r="D1492">
        <f t="shared" si="23"/>
        <v>0.71999999999999975</v>
      </c>
    </row>
    <row r="1493" spans="1:4" x14ac:dyDescent="0.25">
      <c r="A1493" s="2">
        <f>Data!A1491:A4703</f>
        <v>34700</v>
      </c>
      <c r="B1493" s="20">
        <f>INDEX(Data!A1491:X5084,1,MATCH('Curve Analysis'!B$3, Data!A$1:X$1,FALSE))</f>
        <v>7.8019999999999996</v>
      </c>
      <c r="C1493" s="15">
        <f>INDEX(Data!A1491:X5084,1,MATCH('Curve Analysis'!C$3, Data!A$1:X$1,FALSE))</f>
        <v>7.1159999999999997</v>
      </c>
      <c r="D1493">
        <f t="shared" si="23"/>
        <v>0.68599999999999994</v>
      </c>
    </row>
    <row r="1494" spans="1:4" x14ac:dyDescent="0.25">
      <c r="A1494" s="2">
        <f>Data!A1492:A4704</f>
        <v>34693</v>
      </c>
      <c r="B1494" s="20">
        <f>INDEX(Data!A1492:X5085,1,MATCH('Curve Analysis'!B$3, Data!A$1:X$1,FALSE))</f>
        <v>7.8624999999999998</v>
      </c>
      <c r="C1494" s="15">
        <f>INDEX(Data!A1492:X5085,1,MATCH('Curve Analysis'!C$3, Data!A$1:X$1,FALSE))</f>
        <v>7.24</v>
      </c>
      <c r="D1494">
        <f t="shared" si="23"/>
        <v>0.62249999999999961</v>
      </c>
    </row>
    <row r="1495" spans="1:4" x14ac:dyDescent="0.25">
      <c r="A1495" s="2">
        <f>Data!A1493:A4705</f>
        <v>34686</v>
      </c>
      <c r="B1495" s="20">
        <f>INDEX(Data!A1493:X5086,1,MATCH('Curve Analysis'!B$3, Data!A$1:X$1,FALSE))</f>
        <v>7.8049999999999997</v>
      </c>
      <c r="C1495" s="15">
        <f>INDEX(Data!A1493:X5086,1,MATCH('Curve Analysis'!C$3, Data!A$1:X$1,FALSE))</f>
        <v>7.2074999999999996</v>
      </c>
      <c r="D1495">
        <f t="shared" si="23"/>
        <v>0.59750000000000014</v>
      </c>
    </row>
    <row r="1496" spans="1:4" x14ac:dyDescent="0.25">
      <c r="A1496" s="2">
        <f>Data!A1494:A4706</f>
        <v>34679</v>
      </c>
      <c r="B1496" s="20">
        <f>INDEX(Data!A1494:X5087,1,MATCH('Curve Analysis'!B$3, Data!A$1:X$1,FALSE))</f>
        <v>7.8220000000000001</v>
      </c>
      <c r="C1496" s="15">
        <f>INDEX(Data!A1494:X5087,1,MATCH('Curve Analysis'!C$3, Data!A$1:X$1,FALSE))</f>
        <v>7.12</v>
      </c>
      <c r="D1496">
        <f t="shared" si="23"/>
        <v>0.70199999999999996</v>
      </c>
    </row>
    <row r="1497" spans="1:4" x14ac:dyDescent="0.25">
      <c r="A1497" s="2">
        <f>Data!A1495:A4707</f>
        <v>34672</v>
      </c>
      <c r="B1497" s="20">
        <f>INDEX(Data!A1495:X5088,1,MATCH('Curve Analysis'!B$3, Data!A$1:X$1,FALSE))</f>
        <v>7.8159999999999998</v>
      </c>
      <c r="C1497" s="15">
        <f>INDEX(Data!A1495:X5088,1,MATCH('Curve Analysis'!C$3, Data!A$1:X$1,FALSE))</f>
        <v>7.1980000000000004</v>
      </c>
      <c r="D1497">
        <f t="shared" si="23"/>
        <v>0.61799999999999944</v>
      </c>
    </row>
    <row r="1498" spans="1:4" x14ac:dyDescent="0.25">
      <c r="A1498" s="2">
        <f>Data!A1496:A4708</f>
        <v>34665</v>
      </c>
      <c r="B1498" s="20">
        <f>INDEX(Data!A1496:X5089,1,MATCH('Curve Analysis'!B$3, Data!A$1:X$1,FALSE))</f>
        <v>7.79</v>
      </c>
      <c r="C1498" s="15">
        <f>INDEX(Data!A1496:X5089,1,MATCH('Curve Analysis'!C$3, Data!A$1:X$1,FALSE))</f>
        <v>7.0979999999999999</v>
      </c>
      <c r="D1498">
        <f t="shared" si="23"/>
        <v>0.69200000000000017</v>
      </c>
    </row>
    <row r="1499" spans="1:4" x14ac:dyDescent="0.25">
      <c r="A1499" s="2">
        <f>Data!A1497:A4709</f>
        <v>34658</v>
      </c>
      <c r="B1499" s="20">
        <f>INDEX(Data!A1497:X5090,1,MATCH('Curve Analysis'!B$3, Data!A$1:X$1,FALSE))</f>
        <v>7.8940000000000001</v>
      </c>
      <c r="C1499" s="15">
        <f>INDEX(Data!A1497:X5090,1,MATCH('Curve Analysis'!C$3, Data!A$1:X$1,FALSE))</f>
        <v>6.89</v>
      </c>
      <c r="D1499">
        <f t="shared" si="23"/>
        <v>1.0040000000000004</v>
      </c>
    </row>
    <row r="1500" spans="1:4" x14ac:dyDescent="0.25">
      <c r="A1500" s="2">
        <f>Data!A1498:A4710</f>
        <v>34651</v>
      </c>
      <c r="B1500" s="20">
        <f>INDEX(Data!A1498:X5091,1,MATCH('Curve Analysis'!B$3, Data!A$1:X$1,FALSE))</f>
        <v>7.91</v>
      </c>
      <c r="C1500" s="15">
        <f>INDEX(Data!A1498:X5091,1,MATCH('Curve Analysis'!C$3, Data!A$1:X$1,FALSE))</f>
        <v>6.625</v>
      </c>
      <c r="D1500">
        <f t="shared" si="23"/>
        <v>1.2850000000000001</v>
      </c>
    </row>
    <row r="1501" spans="1:4" x14ac:dyDescent="0.25">
      <c r="A1501" s="2">
        <f>Data!A1499:A4711</f>
        <v>34644</v>
      </c>
      <c r="B1501" s="20">
        <f>INDEX(Data!A1499:X5092,1,MATCH('Curve Analysis'!B$3, Data!A$1:X$1,FALSE))</f>
        <v>7.9740000000000002</v>
      </c>
      <c r="C1501" s="15">
        <f>INDEX(Data!A1499:X5092,1,MATCH('Curve Analysis'!C$3, Data!A$1:X$1,FALSE))</f>
        <v>6.5780000000000003</v>
      </c>
      <c r="D1501">
        <f t="shared" si="23"/>
        <v>1.3959999999999999</v>
      </c>
    </row>
    <row r="1502" spans="1:4" x14ac:dyDescent="0.25">
      <c r="A1502" s="2">
        <f>Data!A1500:A4712</f>
        <v>34637</v>
      </c>
      <c r="B1502" s="20">
        <f>INDEX(Data!A1500:X5093,1,MATCH('Curve Analysis'!B$3, Data!A$1:X$1,FALSE))</f>
        <v>7.9950000000000001</v>
      </c>
      <c r="C1502" s="15">
        <f>INDEX(Data!A1500:X5093,1,MATCH('Curve Analysis'!C$3, Data!A$1:X$1,FALSE))</f>
        <v>6.42</v>
      </c>
      <c r="D1502">
        <f t="shared" si="23"/>
        <v>1.5750000000000002</v>
      </c>
    </row>
    <row r="1503" spans="1:4" x14ac:dyDescent="0.25">
      <c r="A1503" s="2">
        <f>Data!A1501:A4713</f>
        <v>34630</v>
      </c>
      <c r="B1503" s="20">
        <f>INDEX(Data!A1501:X5094,1,MATCH('Curve Analysis'!B$3, Data!A$1:X$1,FALSE))</f>
        <v>7.9359999999999999</v>
      </c>
      <c r="C1503" s="15">
        <f>INDEX(Data!A1501:X5094,1,MATCH('Curve Analysis'!C$3, Data!A$1:X$1,FALSE))</f>
        <v>6.282</v>
      </c>
      <c r="D1503">
        <f t="shared" si="23"/>
        <v>1.6539999999999999</v>
      </c>
    </row>
    <row r="1504" spans="1:4" x14ac:dyDescent="0.25">
      <c r="A1504" s="2">
        <f>Data!A1502:A4714</f>
        <v>34623</v>
      </c>
      <c r="B1504" s="20">
        <f>INDEX(Data!A1502:X5095,1,MATCH('Curve Analysis'!B$3, Data!A$1:X$1,FALSE))</f>
        <v>7.8639999999999999</v>
      </c>
      <c r="C1504" s="15">
        <f>INDEX(Data!A1502:X5095,1,MATCH('Curve Analysis'!C$3, Data!A$1:X$1,FALSE))</f>
        <v>6.2240000000000002</v>
      </c>
      <c r="D1504">
        <f t="shared" si="23"/>
        <v>1.6399999999999997</v>
      </c>
    </row>
    <row r="1505" spans="1:4" x14ac:dyDescent="0.25">
      <c r="A1505" s="2">
        <f>Data!A1503:A4715</f>
        <v>34616</v>
      </c>
      <c r="B1505" s="20">
        <f>INDEX(Data!A1503:X5096,1,MATCH('Curve Analysis'!B$3, Data!A$1:X$1,FALSE))</f>
        <v>7.71</v>
      </c>
      <c r="C1505" s="15">
        <f>INDEX(Data!A1503:X5096,1,MATCH('Curve Analysis'!C$3, Data!A$1:X$1,FALSE))</f>
        <v>6.1040000000000001</v>
      </c>
      <c r="D1505">
        <f t="shared" si="23"/>
        <v>1.6059999999999999</v>
      </c>
    </row>
    <row r="1506" spans="1:4" x14ac:dyDescent="0.25">
      <c r="A1506" s="2">
        <f>Data!A1504:A4716</f>
        <v>34609</v>
      </c>
      <c r="B1506" s="20">
        <f>INDEX(Data!A1504:X5097,1,MATCH('Curve Analysis'!B$3, Data!A$1:X$1,FALSE))</f>
        <v>7.6475</v>
      </c>
      <c r="C1506" s="15">
        <f>INDEX(Data!A1504:X5097,1,MATCH('Curve Analysis'!C$3, Data!A$1:X$1,FALSE))</f>
        <v>6.0350000000000001</v>
      </c>
      <c r="D1506">
        <f t="shared" si="23"/>
        <v>1.6124999999999998</v>
      </c>
    </row>
    <row r="1507" spans="1:4" x14ac:dyDescent="0.25">
      <c r="A1507" s="2">
        <f>Data!A1505:A4717</f>
        <v>34602</v>
      </c>
      <c r="B1507" s="20">
        <f>INDEX(Data!A1505:X5098,1,MATCH('Curve Analysis'!B$3, Data!A$1:X$1,FALSE))</f>
        <v>7.7220000000000004</v>
      </c>
      <c r="C1507" s="15">
        <f>INDEX(Data!A1505:X5098,1,MATCH('Curve Analysis'!C$3, Data!A$1:X$1,FALSE))</f>
        <v>6.0659999999999998</v>
      </c>
      <c r="D1507">
        <f t="shared" si="23"/>
        <v>1.6560000000000006</v>
      </c>
    </row>
    <row r="1508" spans="1:4" x14ac:dyDescent="0.25">
      <c r="A1508" s="2">
        <f>Data!A1506:A4718</f>
        <v>34595</v>
      </c>
      <c r="B1508" s="20">
        <f>INDEX(Data!A1506:X5099,1,MATCH('Curve Analysis'!B$3, Data!A$1:X$1,FALSE))</f>
        <v>7.6020000000000003</v>
      </c>
      <c r="C1508" s="15">
        <f>INDEX(Data!A1506:X5099,1,MATCH('Curve Analysis'!C$3, Data!A$1:X$1,FALSE))</f>
        <v>5.9180000000000001</v>
      </c>
      <c r="D1508">
        <f t="shared" si="23"/>
        <v>1.6840000000000002</v>
      </c>
    </row>
    <row r="1509" spans="1:4" x14ac:dyDescent="0.25">
      <c r="A1509" s="2">
        <f>Data!A1507:A4719</f>
        <v>34588</v>
      </c>
      <c r="B1509" s="20">
        <f>INDEX(Data!A1507:X5100,1,MATCH('Curve Analysis'!B$3, Data!A$1:X$1,FALSE))</f>
        <v>7.5419999999999998</v>
      </c>
      <c r="C1509" s="15">
        <f>INDEX(Data!A1507:X5100,1,MATCH('Curve Analysis'!C$3, Data!A$1:X$1,FALSE))</f>
        <v>5.8540000000000001</v>
      </c>
      <c r="D1509">
        <f t="shared" si="23"/>
        <v>1.6879999999999997</v>
      </c>
    </row>
    <row r="1510" spans="1:4" x14ac:dyDescent="0.25">
      <c r="A1510" s="2">
        <f>Data!A1508:A4720</f>
        <v>34581</v>
      </c>
      <c r="B1510" s="20">
        <f>INDEX(Data!A1508:X5101,1,MATCH('Curve Analysis'!B$3, Data!A$1:X$1,FALSE))</f>
        <v>7.4359999999999999</v>
      </c>
      <c r="C1510" s="15">
        <f>INDEX(Data!A1508:X5101,1,MATCH('Curve Analysis'!C$3, Data!A$1:X$1,FALSE))</f>
        <v>5.7160000000000002</v>
      </c>
      <c r="D1510">
        <f t="shared" si="23"/>
        <v>1.7199999999999998</v>
      </c>
    </row>
    <row r="1511" spans="1:4" x14ac:dyDescent="0.25">
      <c r="A1511" s="2">
        <f>Data!A1509:A4721</f>
        <v>34574</v>
      </c>
      <c r="B1511" s="20">
        <f>INDEX(Data!A1509:X5102,1,MATCH('Curve Analysis'!B$3, Data!A$1:X$1,FALSE))</f>
        <v>7.3250000000000002</v>
      </c>
      <c r="C1511" s="15">
        <f>INDEX(Data!A1509:X5102,1,MATCH('Curve Analysis'!C$3, Data!A$1:X$1,FALSE))</f>
        <v>5.6174999999999997</v>
      </c>
      <c r="D1511">
        <f t="shared" si="23"/>
        <v>1.7075000000000005</v>
      </c>
    </row>
    <row r="1512" spans="1:4" x14ac:dyDescent="0.25">
      <c r="A1512" s="2">
        <f>Data!A1510:A4722</f>
        <v>34567</v>
      </c>
      <c r="B1512" s="20">
        <f>INDEX(Data!A1510:X5103,1,MATCH('Curve Analysis'!B$3, Data!A$1:X$1,FALSE))</f>
        <v>7.2060000000000004</v>
      </c>
      <c r="C1512" s="15">
        <f>INDEX(Data!A1510:X5103,1,MATCH('Curve Analysis'!C$3, Data!A$1:X$1,FALSE))</f>
        <v>5.5620000000000003</v>
      </c>
      <c r="D1512">
        <f t="shared" si="23"/>
        <v>1.6440000000000001</v>
      </c>
    </row>
    <row r="1513" spans="1:4" x14ac:dyDescent="0.25">
      <c r="A1513" s="2">
        <f>Data!A1511:A4723</f>
        <v>34560</v>
      </c>
      <c r="B1513" s="20">
        <f>INDEX(Data!A1511:X5104,1,MATCH('Curve Analysis'!B$3, Data!A$1:X$1,FALSE))</f>
        <v>7.2679999999999998</v>
      </c>
      <c r="C1513" s="15">
        <f>INDEX(Data!A1511:X5104,1,MATCH('Curve Analysis'!C$3, Data!A$1:X$1,FALSE))</f>
        <v>5.6059999999999999</v>
      </c>
      <c r="D1513">
        <f t="shared" si="23"/>
        <v>1.6619999999999999</v>
      </c>
    </row>
    <row r="1514" spans="1:4" x14ac:dyDescent="0.25">
      <c r="A1514" s="2">
        <f>Data!A1512:A4724</f>
        <v>34553</v>
      </c>
      <c r="B1514" s="20">
        <f>INDEX(Data!A1512:X5105,1,MATCH('Curve Analysis'!B$3, Data!A$1:X$1,FALSE))</f>
        <v>7.2380000000000004</v>
      </c>
      <c r="C1514" s="15">
        <f>INDEX(Data!A1512:X5105,1,MATCH('Curve Analysis'!C$3, Data!A$1:X$1,FALSE))</f>
        <v>5.6280000000000001</v>
      </c>
      <c r="D1514">
        <f t="shared" si="23"/>
        <v>1.6100000000000003</v>
      </c>
    </row>
    <row r="1515" spans="1:4" x14ac:dyDescent="0.25">
      <c r="A1515" s="2">
        <f>Data!A1513:A4725</f>
        <v>34546</v>
      </c>
      <c r="B1515" s="20">
        <f>INDEX(Data!A1513:X5106,1,MATCH('Curve Analysis'!B$3, Data!A$1:X$1,FALSE))</f>
        <v>7.3079999999999998</v>
      </c>
      <c r="C1515" s="15">
        <f>INDEX(Data!A1513:X5106,1,MATCH('Curve Analysis'!C$3, Data!A$1:X$1,FALSE))</f>
        <v>5.6040000000000001</v>
      </c>
      <c r="D1515">
        <f t="shared" si="23"/>
        <v>1.7039999999999997</v>
      </c>
    </row>
    <row r="1516" spans="1:4" x14ac:dyDescent="0.25">
      <c r="A1516" s="2">
        <f>Data!A1514:A4726</f>
        <v>34539</v>
      </c>
      <c r="B1516" s="20">
        <f>INDEX(Data!A1514:X5107,1,MATCH('Curve Analysis'!B$3, Data!A$1:X$1,FALSE))</f>
        <v>7.1459999999999999</v>
      </c>
      <c r="C1516" s="15">
        <f>INDEX(Data!A1514:X5107,1,MATCH('Curve Analysis'!C$3, Data!A$1:X$1,FALSE))</f>
        <v>5.4080000000000004</v>
      </c>
      <c r="D1516">
        <f t="shared" si="23"/>
        <v>1.7379999999999995</v>
      </c>
    </row>
    <row r="1517" spans="1:4" x14ac:dyDescent="0.25">
      <c r="A1517" s="2">
        <f>Data!A1515:A4727</f>
        <v>34532</v>
      </c>
      <c r="B1517" s="20">
        <f>INDEX(Data!A1515:X5108,1,MATCH('Curve Analysis'!B$3, Data!A$1:X$1,FALSE))</f>
        <v>7.26</v>
      </c>
      <c r="C1517" s="15">
        <f>INDEX(Data!A1515:X5108,1,MATCH('Curve Analysis'!C$3, Data!A$1:X$1,FALSE))</f>
        <v>5.5119999999999996</v>
      </c>
      <c r="D1517">
        <f t="shared" si="23"/>
        <v>1.7480000000000002</v>
      </c>
    </row>
    <row r="1518" spans="1:4" x14ac:dyDescent="0.25">
      <c r="A1518" s="2">
        <f>Data!A1516:A4728</f>
        <v>34525</v>
      </c>
      <c r="B1518" s="20">
        <f>INDEX(Data!A1516:X5109,1,MATCH('Curve Analysis'!B$3, Data!A$1:X$1,FALSE))</f>
        <v>7.2320000000000002</v>
      </c>
      <c r="C1518" s="15">
        <f>INDEX(Data!A1516:X5109,1,MATCH('Curve Analysis'!C$3, Data!A$1:X$1,FALSE))</f>
        <v>5.4139999999999997</v>
      </c>
      <c r="D1518">
        <f t="shared" si="23"/>
        <v>1.8180000000000005</v>
      </c>
    </row>
    <row r="1519" spans="1:4" x14ac:dyDescent="0.25">
      <c r="A1519" s="2">
        <f>Data!A1517:A4729</f>
        <v>34518</v>
      </c>
      <c r="B1519" s="20">
        <f>INDEX(Data!A1517:X5110,1,MATCH('Curve Analysis'!B$3, Data!A$1:X$1,FALSE))</f>
        <v>7.3620000000000001</v>
      </c>
      <c r="C1519" s="15">
        <f>INDEX(Data!A1517:X5110,1,MATCH('Curve Analysis'!C$3, Data!A$1:X$1,FALSE))</f>
        <v>5.4859999999999998</v>
      </c>
      <c r="D1519">
        <f t="shared" si="23"/>
        <v>1.8760000000000003</v>
      </c>
    </row>
    <row r="1520" spans="1:4" x14ac:dyDescent="0.25">
      <c r="A1520" s="2">
        <f>Data!A1518:A4730</f>
        <v>34511</v>
      </c>
      <c r="B1520" s="20">
        <f>INDEX(Data!A1518:X5111,1,MATCH('Curve Analysis'!B$3, Data!A$1:X$1,FALSE))</f>
        <v>7.3375000000000004</v>
      </c>
      <c r="C1520" s="15">
        <f>INDEX(Data!A1518:X5111,1,MATCH('Curve Analysis'!C$3, Data!A$1:X$1,FALSE))</f>
        <v>5.4924999999999997</v>
      </c>
      <c r="D1520">
        <f t="shared" si="23"/>
        <v>1.8450000000000006</v>
      </c>
    </row>
    <row r="1521" spans="1:4" x14ac:dyDescent="0.25">
      <c r="A1521" s="2">
        <f>Data!A1519:A4731</f>
        <v>34504</v>
      </c>
      <c r="B1521" s="20">
        <f>INDEX(Data!A1519:X5112,1,MATCH('Curve Analysis'!B$3, Data!A$1:X$1,FALSE))</f>
        <v>7.2720000000000002</v>
      </c>
      <c r="C1521" s="15">
        <f>INDEX(Data!A1519:X5112,1,MATCH('Curve Analysis'!C$3, Data!A$1:X$1,FALSE))</f>
        <v>5.4660000000000002</v>
      </c>
      <c r="D1521">
        <f t="shared" si="23"/>
        <v>1.806</v>
      </c>
    </row>
    <row r="1522" spans="1:4" x14ac:dyDescent="0.25">
      <c r="A1522" s="2">
        <f>Data!A1520:A4732</f>
        <v>34497</v>
      </c>
      <c r="B1522" s="20">
        <f>INDEX(Data!A1520:X5113,1,MATCH('Curve Analysis'!B$3, Data!A$1:X$1,FALSE))</f>
        <v>7.1660000000000004</v>
      </c>
      <c r="C1522" s="15">
        <f>INDEX(Data!A1520:X5113,1,MATCH('Curve Analysis'!C$3, Data!A$1:X$1,FALSE))</f>
        <v>5.298</v>
      </c>
      <c r="D1522">
        <f t="shared" si="23"/>
        <v>1.8680000000000003</v>
      </c>
    </row>
    <row r="1523" spans="1:4" x14ac:dyDescent="0.25">
      <c r="A1523" s="2">
        <f>Data!A1521:A4733</f>
        <v>34490</v>
      </c>
      <c r="B1523" s="20">
        <f>INDEX(Data!A1521:X5114,1,MATCH('Curve Analysis'!B$3, Data!A$1:X$1,FALSE))</f>
        <v>7.0759999999999996</v>
      </c>
      <c r="C1523" s="15">
        <f>INDEX(Data!A1521:X5114,1,MATCH('Curve Analysis'!C$3, Data!A$1:X$1,FALSE))</f>
        <v>5.18</v>
      </c>
      <c r="D1523">
        <f t="shared" si="23"/>
        <v>1.8959999999999999</v>
      </c>
    </row>
    <row r="1524" spans="1:4" x14ac:dyDescent="0.25">
      <c r="A1524" s="2">
        <f>Data!A1522:A4734</f>
        <v>34483</v>
      </c>
      <c r="B1524" s="20">
        <f>INDEX(Data!A1522:X5115,1,MATCH('Curve Analysis'!B$3, Data!A$1:X$1,FALSE))</f>
        <v>6.9660000000000002</v>
      </c>
      <c r="C1524" s="15">
        <f>INDEX(Data!A1522:X5115,1,MATCH('Curve Analysis'!C$3, Data!A$1:X$1,FALSE))</f>
        <v>5.1580000000000004</v>
      </c>
      <c r="D1524">
        <f t="shared" si="23"/>
        <v>1.8079999999999998</v>
      </c>
    </row>
    <row r="1525" spans="1:4" x14ac:dyDescent="0.25">
      <c r="A1525" s="2">
        <f>Data!A1523:A4735</f>
        <v>34476</v>
      </c>
      <c r="B1525" s="20">
        <f>INDEX(Data!A1523:X5116,1,MATCH('Curve Analysis'!B$3, Data!A$1:X$1,FALSE))</f>
        <v>7.085</v>
      </c>
      <c r="C1525" s="15">
        <f>INDEX(Data!A1523:X5116,1,MATCH('Curve Analysis'!C$3, Data!A$1:X$1,FALSE))</f>
        <v>5.3125</v>
      </c>
      <c r="D1525">
        <f t="shared" si="23"/>
        <v>1.7725</v>
      </c>
    </row>
    <row r="1526" spans="1:4" x14ac:dyDescent="0.25">
      <c r="A1526" s="2">
        <f>Data!A1524:A4736</f>
        <v>34469</v>
      </c>
      <c r="B1526" s="20">
        <f>INDEX(Data!A1524:X5117,1,MATCH('Curve Analysis'!B$3, Data!A$1:X$1,FALSE))</f>
        <v>7.1420000000000003</v>
      </c>
      <c r="C1526" s="15">
        <f>INDEX(Data!A1524:X5117,1,MATCH('Curve Analysis'!C$3, Data!A$1:X$1,FALSE))</f>
        <v>5.2939999999999996</v>
      </c>
      <c r="D1526">
        <f t="shared" si="23"/>
        <v>1.8480000000000008</v>
      </c>
    </row>
    <row r="1527" spans="1:4" x14ac:dyDescent="0.25">
      <c r="A1527" s="2">
        <f>Data!A1525:A4737</f>
        <v>34462</v>
      </c>
      <c r="B1527" s="20">
        <f>INDEX(Data!A1525:X5118,1,MATCH('Curve Analysis'!B$3, Data!A$1:X$1,FALSE))</f>
        <v>7.056</v>
      </c>
      <c r="C1527" s="15">
        <f>INDEX(Data!A1525:X5118,1,MATCH('Curve Analysis'!C$3, Data!A$1:X$1,FALSE))</f>
        <v>5.234</v>
      </c>
      <c r="D1527">
        <f t="shared" si="23"/>
        <v>1.8220000000000001</v>
      </c>
    </row>
    <row r="1528" spans="1:4" x14ac:dyDescent="0.25">
      <c r="A1528" s="2">
        <f>Data!A1526:A4738</f>
        <v>34455</v>
      </c>
      <c r="B1528" s="20">
        <f>INDEX(Data!A1526:X5119,1,MATCH('Curve Analysis'!B$3, Data!A$1:X$1,FALSE))</f>
        <v>7.3739999999999997</v>
      </c>
      <c r="C1528" s="15">
        <f>INDEX(Data!A1526:X5119,1,MATCH('Curve Analysis'!C$3, Data!A$1:X$1,FALSE))</f>
        <v>5.4880000000000004</v>
      </c>
      <c r="D1528">
        <f t="shared" si="23"/>
        <v>1.8859999999999992</v>
      </c>
    </row>
    <row r="1529" spans="1:4" x14ac:dyDescent="0.25">
      <c r="A1529" s="2">
        <f>Data!A1527:A4739</f>
        <v>34448</v>
      </c>
      <c r="B1529" s="20">
        <f>INDEX(Data!A1527:X5120,1,MATCH('Curve Analysis'!B$3, Data!A$1:X$1,FALSE))</f>
        <v>7.1639999999999997</v>
      </c>
      <c r="C1529" s="15">
        <f>INDEX(Data!A1527:X5120,1,MATCH('Curve Analysis'!C$3, Data!A$1:X$1,FALSE))</f>
        <v>5.2279999999999998</v>
      </c>
      <c r="D1529">
        <f t="shared" si="23"/>
        <v>1.9359999999999999</v>
      </c>
    </row>
    <row r="1530" spans="1:4" x14ac:dyDescent="0.25">
      <c r="A1530" s="2">
        <f>Data!A1528:A4740</f>
        <v>34441</v>
      </c>
      <c r="B1530" s="20">
        <f>INDEX(Data!A1528:X5121,1,MATCH('Curve Analysis'!B$3, Data!A$1:X$1,FALSE))</f>
        <v>6.9550000000000001</v>
      </c>
      <c r="C1530" s="15">
        <f>INDEX(Data!A1528:X5121,1,MATCH('Curve Analysis'!C$3, Data!A$1:X$1,FALSE))</f>
        <v>4.99</v>
      </c>
      <c r="D1530">
        <f t="shared" si="23"/>
        <v>1.9649999999999999</v>
      </c>
    </row>
    <row r="1531" spans="1:4" x14ac:dyDescent="0.25">
      <c r="A1531" s="2">
        <f>Data!A1529:A4741</f>
        <v>34434</v>
      </c>
      <c r="B1531" s="20">
        <f>INDEX(Data!A1529:X5122,1,MATCH('Curve Analysis'!B$3, Data!A$1:X$1,FALSE))</f>
        <v>7.0259999999999998</v>
      </c>
      <c r="C1531" s="15">
        <f>INDEX(Data!A1529:X5122,1,MATCH('Curve Analysis'!C$3, Data!A$1:X$1,FALSE))</f>
        <v>4.9020000000000001</v>
      </c>
      <c r="D1531">
        <f t="shared" si="23"/>
        <v>2.1239999999999997</v>
      </c>
    </row>
    <row r="1532" spans="1:4" x14ac:dyDescent="0.25">
      <c r="A1532" s="2">
        <f>Data!A1530:A4742</f>
        <v>34427</v>
      </c>
      <c r="B1532" s="20">
        <f>INDEX(Data!A1530:X5123,1,MATCH('Curve Analysis'!B$3, Data!A$1:X$1,FALSE))</f>
        <v>6.9320000000000004</v>
      </c>
      <c r="C1532" s="15">
        <f>INDEX(Data!A1530:X5123,1,MATCH('Curve Analysis'!C$3, Data!A$1:X$1,FALSE))</f>
        <v>4.6980000000000004</v>
      </c>
      <c r="D1532">
        <f t="shared" si="23"/>
        <v>2.234</v>
      </c>
    </row>
    <row r="1533" spans="1:4" x14ac:dyDescent="0.25">
      <c r="A1533" s="2">
        <f>Data!A1531:A4743</f>
        <v>34420</v>
      </c>
      <c r="B1533" s="20">
        <f>INDEX(Data!A1531:X5124,1,MATCH('Curve Analysis'!B$3, Data!A$1:X$1,FALSE))</f>
        <v>6.9720000000000004</v>
      </c>
      <c r="C1533" s="15">
        <f>INDEX(Data!A1531:X5124,1,MATCH('Curve Analysis'!C$3, Data!A$1:X$1,FALSE))</f>
        <v>4.7080000000000002</v>
      </c>
      <c r="D1533">
        <f t="shared" si="23"/>
        <v>2.2640000000000002</v>
      </c>
    </row>
    <row r="1534" spans="1:4" x14ac:dyDescent="0.25">
      <c r="A1534" s="2">
        <f>Data!A1532:A4744</f>
        <v>34413</v>
      </c>
      <c r="B1534" s="20">
        <f>INDEX(Data!A1532:X5125,1,MATCH('Curve Analysis'!B$3, Data!A$1:X$1,FALSE))</f>
        <v>6.7225000000000001</v>
      </c>
      <c r="C1534" s="15">
        <f>INDEX(Data!A1532:X5125,1,MATCH('Curve Analysis'!C$3, Data!A$1:X$1,FALSE))</f>
        <v>4.4550000000000001</v>
      </c>
      <c r="D1534">
        <f t="shared" si="23"/>
        <v>2.2675000000000001</v>
      </c>
    </row>
    <row r="1535" spans="1:4" x14ac:dyDescent="0.25">
      <c r="A1535" s="2">
        <f>Data!A1533:A4745</f>
        <v>34406</v>
      </c>
      <c r="B1535" s="20">
        <f>INDEX(Data!A1533:X5126,1,MATCH('Curve Analysis'!B$3, Data!A$1:X$1,FALSE))</f>
        <v>6.524</v>
      </c>
      <c r="C1535" s="15">
        <f>INDEX(Data!A1533:X5126,1,MATCH('Curve Analysis'!C$3, Data!A$1:X$1,FALSE))</f>
        <v>4.3620000000000001</v>
      </c>
      <c r="D1535">
        <f t="shared" si="23"/>
        <v>2.1619999999999999</v>
      </c>
    </row>
    <row r="1536" spans="1:4" x14ac:dyDescent="0.25">
      <c r="A1536" s="2">
        <f>Data!A1534:A4746</f>
        <v>34399</v>
      </c>
      <c r="B1536" s="20">
        <f>INDEX(Data!A1534:X5127,1,MATCH('Curve Analysis'!B$3, Data!A$1:X$1,FALSE))</f>
        <v>6.452</v>
      </c>
      <c r="C1536" s="15">
        <f>INDEX(Data!A1534:X5127,1,MATCH('Curve Analysis'!C$3, Data!A$1:X$1,FALSE))</f>
        <v>4.3099999999999996</v>
      </c>
      <c r="D1536">
        <f t="shared" si="23"/>
        <v>2.1420000000000003</v>
      </c>
    </row>
    <row r="1537" spans="1:4" x14ac:dyDescent="0.25">
      <c r="A1537" s="2">
        <f>Data!A1535:A4747</f>
        <v>34392</v>
      </c>
      <c r="B1537" s="20">
        <f>INDEX(Data!A1535:X5128,1,MATCH('Curve Analysis'!B$3, Data!A$1:X$1,FALSE))</f>
        <v>6.4039999999999999</v>
      </c>
      <c r="C1537" s="15">
        <f>INDEX(Data!A1535:X5128,1,MATCH('Curve Analysis'!C$3, Data!A$1:X$1,FALSE))</f>
        <v>4.2759999999999998</v>
      </c>
      <c r="D1537">
        <f t="shared" si="23"/>
        <v>2.1280000000000001</v>
      </c>
    </row>
    <row r="1538" spans="1:4" x14ac:dyDescent="0.25">
      <c r="A1538" s="2">
        <f>Data!A1536:A4748</f>
        <v>34385</v>
      </c>
      <c r="B1538" s="20">
        <f>INDEX(Data!A1536:X5129,1,MATCH('Curve Analysis'!B$3, Data!A$1:X$1,FALSE))</f>
        <v>6.2919999999999998</v>
      </c>
      <c r="C1538" s="15">
        <f>INDEX(Data!A1536:X5129,1,MATCH('Curve Analysis'!C$3, Data!A$1:X$1,FALSE))</f>
        <v>4.1619999999999999</v>
      </c>
      <c r="D1538">
        <f t="shared" si="23"/>
        <v>2.13</v>
      </c>
    </row>
    <row r="1539" spans="1:4" x14ac:dyDescent="0.25">
      <c r="A1539" s="2">
        <f>Data!A1537:A4749</f>
        <v>34378</v>
      </c>
      <c r="B1539" s="20">
        <f>INDEX(Data!A1537:X5130,1,MATCH('Curve Analysis'!B$3, Data!A$1:X$1,FALSE))</f>
        <v>6.1524999999999999</v>
      </c>
      <c r="C1539" s="15">
        <f>INDEX(Data!A1537:X5130,1,MATCH('Curve Analysis'!C$3, Data!A$1:X$1,FALSE))</f>
        <v>4.0049999999999999</v>
      </c>
      <c r="D1539">
        <f t="shared" si="23"/>
        <v>2.1475</v>
      </c>
    </row>
    <row r="1540" spans="1:4" x14ac:dyDescent="0.25">
      <c r="A1540" s="2">
        <f>Data!A1538:A4750</f>
        <v>34371</v>
      </c>
      <c r="B1540" s="20">
        <f>INDEX(Data!A1538:X5131,1,MATCH('Curve Analysis'!B$3, Data!A$1:X$1,FALSE))</f>
        <v>5.952</v>
      </c>
      <c r="C1540" s="15">
        <f>INDEX(Data!A1538:X5131,1,MATCH('Curve Analysis'!C$3, Data!A$1:X$1,FALSE))</f>
        <v>3.8759999999999999</v>
      </c>
      <c r="D1540">
        <f t="shared" si="23"/>
        <v>2.0760000000000001</v>
      </c>
    </row>
    <row r="1541" spans="1:4" x14ac:dyDescent="0.25">
      <c r="A1541" s="2">
        <f>Data!A1539:A4751</f>
        <v>34364</v>
      </c>
      <c r="B1541" s="20">
        <f>INDEX(Data!A1539:X5132,1,MATCH('Curve Analysis'!B$3, Data!A$1:X$1,FALSE))</f>
        <v>5.9359999999999999</v>
      </c>
      <c r="C1541" s="15">
        <f>INDEX(Data!A1539:X5132,1,MATCH('Curve Analysis'!C$3, Data!A$1:X$1,FALSE))</f>
        <v>3.8479999999999999</v>
      </c>
      <c r="D1541">
        <f t="shared" ref="D1541:D1604" si="24">B1541-C1541</f>
        <v>2.0880000000000001</v>
      </c>
    </row>
    <row r="1542" spans="1:4" x14ac:dyDescent="0.25">
      <c r="A1542" s="2">
        <f>Data!A1540:A4752</f>
        <v>34357</v>
      </c>
      <c r="B1542" s="20">
        <f>INDEX(Data!A1540:X5133,1,MATCH('Curve Analysis'!B$3, Data!A$1:X$1,FALSE))</f>
        <v>5.798</v>
      </c>
      <c r="C1542" s="15">
        <f>INDEX(Data!A1540:X5133,1,MATCH('Curve Analysis'!C$3, Data!A$1:X$1,FALSE))</f>
        <v>3.6619999999999999</v>
      </c>
      <c r="D1542">
        <f t="shared" si="24"/>
        <v>2.1360000000000001</v>
      </c>
    </row>
    <row r="1543" spans="1:4" x14ac:dyDescent="0.25">
      <c r="A1543" s="2">
        <f>Data!A1541:A4753</f>
        <v>34350</v>
      </c>
      <c r="B1543" s="20">
        <f>INDEX(Data!A1541:X5134,1,MATCH('Curve Analysis'!B$3, Data!A$1:X$1,FALSE))</f>
        <v>5.74</v>
      </c>
      <c r="C1543" s="15">
        <f>INDEX(Data!A1541:X5134,1,MATCH('Curve Analysis'!C$3, Data!A$1:X$1,FALSE))</f>
        <v>3.51</v>
      </c>
      <c r="D1543">
        <f t="shared" si="24"/>
        <v>2.2300000000000004</v>
      </c>
    </row>
    <row r="1544" spans="1:4" x14ac:dyDescent="0.25">
      <c r="A1544" s="2">
        <f>Data!A1542:A4754</f>
        <v>34343</v>
      </c>
      <c r="B1544" s="20">
        <f>INDEX(Data!A1542:X5135,1,MATCH('Curve Analysis'!B$3, Data!A$1:X$1,FALSE))</f>
        <v>5.7350000000000003</v>
      </c>
      <c r="C1544" s="15">
        <f>INDEX(Data!A1542:X5135,1,MATCH('Curve Analysis'!C$3, Data!A$1:X$1,FALSE))</f>
        <v>3.5049999999999999</v>
      </c>
      <c r="D1544">
        <f t="shared" si="24"/>
        <v>2.2300000000000004</v>
      </c>
    </row>
    <row r="1545" spans="1:4" x14ac:dyDescent="0.25">
      <c r="A1545" s="2">
        <f>Data!A1543:A4755</f>
        <v>34336</v>
      </c>
      <c r="B1545" s="20">
        <f>INDEX(Data!A1543:X5136,1,MATCH('Curve Analysis'!B$3, Data!A$1:X$1,FALSE))</f>
        <v>5.6859999999999999</v>
      </c>
      <c r="C1545" s="15">
        <f>INDEX(Data!A1543:X5136,1,MATCH('Curve Analysis'!C$3, Data!A$1:X$1,FALSE))</f>
        <v>3.516</v>
      </c>
      <c r="D1545">
        <f t="shared" si="24"/>
        <v>2.17</v>
      </c>
    </row>
    <row r="1546" spans="1:4" x14ac:dyDescent="0.25">
      <c r="A1546" s="2">
        <f>Data!A1544:A4756</f>
        <v>34329</v>
      </c>
      <c r="B1546" s="20">
        <f>INDEX(Data!A1544:X5137,1,MATCH('Curve Analysis'!B$3, Data!A$1:X$1,FALSE))</f>
        <v>5.8479999999999999</v>
      </c>
      <c r="C1546" s="15">
        <f>INDEX(Data!A1544:X5137,1,MATCH('Curve Analysis'!C$3, Data!A$1:X$1,FALSE))</f>
        <v>3.6339999999999999</v>
      </c>
      <c r="D1546">
        <f t="shared" si="24"/>
        <v>2.214</v>
      </c>
    </row>
    <row r="1547" spans="1:4" x14ac:dyDescent="0.25">
      <c r="A1547" s="2">
        <f>Data!A1545:A4757</f>
        <v>34322</v>
      </c>
      <c r="B1547" s="20">
        <f>INDEX(Data!A1545:X5138,1,MATCH('Curve Analysis'!B$3, Data!A$1:X$1,FALSE))</f>
        <v>5.766</v>
      </c>
      <c r="C1547" s="15">
        <f>INDEX(Data!A1545:X5138,1,MATCH('Curve Analysis'!C$3, Data!A$1:X$1,FALSE))</f>
        <v>3.6120000000000001</v>
      </c>
      <c r="D1547">
        <f t="shared" si="24"/>
        <v>2.1539999999999999</v>
      </c>
    </row>
    <row r="1548" spans="1:4" x14ac:dyDescent="0.25">
      <c r="A1548" s="2">
        <f>Data!A1546:A4758</f>
        <v>34315</v>
      </c>
      <c r="B1548" s="20">
        <f>INDEX(Data!A1546:X5139,1,MATCH('Curve Analysis'!B$3, Data!A$1:X$1,FALSE))</f>
        <v>5.7850000000000001</v>
      </c>
      <c r="C1548" s="15">
        <f>INDEX(Data!A1546:X5139,1,MATCH('Curve Analysis'!C$3, Data!A$1:X$1,FALSE))</f>
        <v>3.6025</v>
      </c>
      <c r="D1548">
        <f t="shared" si="24"/>
        <v>2.1825000000000001</v>
      </c>
    </row>
    <row r="1549" spans="1:4" x14ac:dyDescent="0.25">
      <c r="A1549" s="2">
        <f>Data!A1547:A4759</f>
        <v>34308</v>
      </c>
      <c r="B1549" s="20">
        <f>INDEX(Data!A1547:X5140,1,MATCH('Curve Analysis'!B$3, Data!A$1:X$1,FALSE))</f>
        <v>5.8159999999999998</v>
      </c>
      <c r="C1549" s="15">
        <f>INDEX(Data!A1547:X5140,1,MATCH('Curve Analysis'!C$3, Data!A$1:X$1,FALSE))</f>
        <v>3.6080000000000001</v>
      </c>
      <c r="D1549">
        <f t="shared" si="24"/>
        <v>2.2079999999999997</v>
      </c>
    </row>
    <row r="1550" spans="1:4" x14ac:dyDescent="0.25">
      <c r="A1550" s="2">
        <f>Data!A1548:A4760</f>
        <v>34301</v>
      </c>
      <c r="B1550" s="20">
        <f>INDEX(Data!A1548:X5141,1,MATCH('Curve Analysis'!B$3, Data!A$1:X$1,FALSE))</f>
        <v>5.71</v>
      </c>
      <c r="C1550" s="15">
        <f>INDEX(Data!A1548:X5141,1,MATCH('Curve Analysis'!C$3, Data!A$1:X$1,FALSE))</f>
        <v>3.5979999999999999</v>
      </c>
      <c r="D1550">
        <f t="shared" si="24"/>
        <v>2.1120000000000001</v>
      </c>
    </row>
    <row r="1551" spans="1:4" x14ac:dyDescent="0.25">
      <c r="A1551" s="2">
        <f>Data!A1549:A4761</f>
        <v>34294</v>
      </c>
      <c r="B1551" s="20">
        <f>INDEX(Data!A1549:X5142,1,MATCH('Curve Analysis'!B$3, Data!A$1:X$1,FALSE))</f>
        <v>5.8040000000000003</v>
      </c>
      <c r="C1551" s="15">
        <f>INDEX(Data!A1549:X5142,1,MATCH('Curve Analysis'!C$3, Data!A$1:X$1,FALSE))</f>
        <v>3.6219999999999999</v>
      </c>
      <c r="D1551">
        <f t="shared" si="24"/>
        <v>2.1820000000000004</v>
      </c>
    </row>
    <row r="1552" spans="1:4" x14ac:dyDescent="0.25">
      <c r="A1552" s="2">
        <f>Data!A1550:A4762</f>
        <v>34287</v>
      </c>
      <c r="B1552" s="20">
        <f>INDEX(Data!A1550:X5143,1,MATCH('Curve Analysis'!B$3, Data!A$1:X$1,FALSE))</f>
        <v>5.8324999999999996</v>
      </c>
      <c r="C1552" s="15">
        <f>INDEX(Data!A1550:X5143,1,MATCH('Curve Analysis'!C$3, Data!A$1:X$1,FALSE))</f>
        <v>3.6074999999999999</v>
      </c>
      <c r="D1552">
        <f t="shared" si="24"/>
        <v>2.2249999999999996</v>
      </c>
    </row>
    <row r="1553" spans="1:4" x14ac:dyDescent="0.25">
      <c r="A1553" s="2">
        <f>Data!A1551:A4763</f>
        <v>34280</v>
      </c>
      <c r="B1553" s="20">
        <f>INDEX(Data!A1551:X5144,1,MATCH('Curve Analysis'!B$3, Data!A$1:X$1,FALSE))</f>
        <v>5.7119999999999997</v>
      </c>
      <c r="C1553" s="15">
        <f>INDEX(Data!A1551:X5144,1,MATCH('Curve Analysis'!C$3, Data!A$1:X$1,FALSE))</f>
        <v>3.58</v>
      </c>
      <c r="D1553">
        <f t="shared" si="24"/>
        <v>2.1319999999999997</v>
      </c>
    </row>
    <row r="1554" spans="1:4" x14ac:dyDescent="0.25">
      <c r="A1554" s="2">
        <f>Data!A1552:A4764</f>
        <v>34273</v>
      </c>
      <c r="B1554" s="20">
        <f>INDEX(Data!A1552:X5145,1,MATCH('Curve Analysis'!B$3, Data!A$1:X$1,FALSE))</f>
        <v>5.68</v>
      </c>
      <c r="C1554" s="15">
        <f>INDEX(Data!A1552:X5145,1,MATCH('Curve Analysis'!C$3, Data!A$1:X$1,FALSE))</f>
        <v>3.5474999999999999</v>
      </c>
      <c r="D1554">
        <f t="shared" si="24"/>
        <v>2.1324999999999998</v>
      </c>
    </row>
    <row r="1555" spans="1:4" x14ac:dyDescent="0.25">
      <c r="A1555" s="2">
        <f>Data!A1553:A4765</f>
        <v>34266</v>
      </c>
      <c r="B1555" s="20">
        <f>INDEX(Data!A1553:X5146,1,MATCH('Curve Analysis'!B$3, Data!A$1:X$1,FALSE))</f>
        <v>5.6559999999999997</v>
      </c>
      <c r="C1555" s="15">
        <f>INDEX(Data!A1553:X5146,1,MATCH('Curve Analysis'!C$3, Data!A$1:X$1,FALSE))</f>
        <v>3.5619999999999998</v>
      </c>
      <c r="D1555">
        <f t="shared" si="24"/>
        <v>2.0939999999999999</v>
      </c>
    </row>
    <row r="1556" spans="1:4" x14ac:dyDescent="0.25">
      <c r="A1556" s="2">
        <f>Data!A1554:A4766</f>
        <v>34259</v>
      </c>
      <c r="B1556" s="20">
        <f>INDEX(Data!A1554:X5147,1,MATCH('Curve Analysis'!B$3, Data!A$1:X$1,FALSE))</f>
        <v>5.4359999999999999</v>
      </c>
      <c r="C1556" s="15">
        <f>INDEX(Data!A1554:X5147,1,MATCH('Curve Analysis'!C$3, Data!A$1:X$1,FALSE))</f>
        <v>3.4620000000000002</v>
      </c>
      <c r="D1556">
        <f t="shared" si="24"/>
        <v>1.9739999999999998</v>
      </c>
    </row>
    <row r="1557" spans="1:4" x14ac:dyDescent="0.25">
      <c r="A1557" s="2">
        <f>Data!A1555:A4767</f>
        <v>34252</v>
      </c>
      <c r="B1557" s="20">
        <f>INDEX(Data!A1555:X5148,1,MATCH('Curve Analysis'!B$3, Data!A$1:X$1,FALSE))</f>
        <v>5.3140000000000001</v>
      </c>
      <c r="C1557" s="15">
        <f>INDEX(Data!A1555:X5148,1,MATCH('Curve Analysis'!C$3, Data!A$1:X$1,FALSE))</f>
        <v>3.3959999999999999</v>
      </c>
      <c r="D1557">
        <f t="shared" si="24"/>
        <v>1.9180000000000001</v>
      </c>
    </row>
    <row r="1558" spans="1:4" x14ac:dyDescent="0.25">
      <c r="A1558" s="2">
        <f>Data!A1556:A4768</f>
        <v>34245</v>
      </c>
      <c r="B1558" s="20">
        <f>INDEX(Data!A1556:X5149,1,MATCH('Curve Analysis'!B$3, Data!A$1:X$1,FALSE))</f>
        <v>5.24</v>
      </c>
      <c r="C1558" s="15">
        <f>INDEX(Data!A1556:X5149,1,MATCH('Curve Analysis'!C$3, Data!A$1:X$1,FALSE))</f>
        <v>3.3574999999999999</v>
      </c>
      <c r="D1558">
        <f t="shared" si="24"/>
        <v>1.8825000000000003</v>
      </c>
    </row>
    <row r="1559" spans="1:4" x14ac:dyDescent="0.25">
      <c r="A1559" s="2">
        <f>Data!A1557:A4769</f>
        <v>34238</v>
      </c>
      <c r="B1559" s="20">
        <f>INDEX(Data!A1557:X5150,1,MATCH('Curve Analysis'!B$3, Data!A$1:X$1,FALSE))</f>
        <v>5.3259999999999996</v>
      </c>
      <c r="C1559" s="15">
        <f>INDEX(Data!A1557:X5150,1,MATCH('Curve Analysis'!C$3, Data!A$1:X$1,FALSE))</f>
        <v>3.3540000000000001</v>
      </c>
      <c r="D1559">
        <f t="shared" si="24"/>
        <v>1.9719999999999995</v>
      </c>
    </row>
    <row r="1560" spans="1:4" x14ac:dyDescent="0.25">
      <c r="A1560" s="2">
        <f>Data!A1558:A4770</f>
        <v>34231</v>
      </c>
      <c r="B1560" s="20">
        <f>INDEX(Data!A1558:X5151,1,MATCH('Curve Analysis'!B$3, Data!A$1:X$1,FALSE))</f>
        <v>5.3339999999999996</v>
      </c>
      <c r="C1560" s="15">
        <f>INDEX(Data!A1558:X5151,1,MATCH('Curve Analysis'!C$3, Data!A$1:X$1,FALSE))</f>
        <v>3.3479999999999999</v>
      </c>
      <c r="D1560">
        <f t="shared" si="24"/>
        <v>1.9859999999999998</v>
      </c>
    </row>
    <row r="1561" spans="1:4" x14ac:dyDescent="0.25">
      <c r="A1561" s="2">
        <f>Data!A1559:A4771</f>
        <v>34224</v>
      </c>
      <c r="B1561" s="20">
        <f>INDEX(Data!A1559:X5152,1,MATCH('Curve Analysis'!B$3, Data!A$1:X$1,FALSE))</f>
        <v>5.4359999999999999</v>
      </c>
      <c r="C1561" s="15">
        <f>INDEX(Data!A1559:X5152,1,MATCH('Curve Analysis'!C$3, Data!A$1:X$1,FALSE))</f>
        <v>3.3919999999999999</v>
      </c>
      <c r="D1561">
        <f t="shared" si="24"/>
        <v>2.044</v>
      </c>
    </row>
    <row r="1562" spans="1:4" x14ac:dyDescent="0.25">
      <c r="A1562" s="2">
        <f>Data!A1560:A4772</f>
        <v>34217</v>
      </c>
      <c r="B1562" s="20">
        <f>INDEX(Data!A1560:X5153,1,MATCH('Curve Analysis'!B$3, Data!A$1:X$1,FALSE))</f>
        <v>5.3540000000000001</v>
      </c>
      <c r="C1562" s="15">
        <f>INDEX(Data!A1560:X5153,1,MATCH('Curve Analysis'!C$3, Data!A$1:X$1,FALSE))</f>
        <v>3.3820000000000001</v>
      </c>
      <c r="D1562">
        <f t="shared" si="24"/>
        <v>1.972</v>
      </c>
    </row>
    <row r="1563" spans="1:4" x14ac:dyDescent="0.25">
      <c r="A1563" s="2">
        <f>Data!A1561:A4773</f>
        <v>34210</v>
      </c>
      <c r="B1563" s="20">
        <f>INDEX(Data!A1561:X5154,1,MATCH('Curve Analysis'!B$3, Data!A$1:X$1,FALSE))</f>
        <v>5.2750000000000004</v>
      </c>
      <c r="C1563" s="15">
        <f>INDEX(Data!A1561:X5154,1,MATCH('Curve Analysis'!C$3, Data!A$1:X$1,FALSE))</f>
        <v>3.3174999999999999</v>
      </c>
      <c r="D1563">
        <f t="shared" si="24"/>
        <v>1.9575000000000005</v>
      </c>
    </row>
    <row r="1564" spans="1:4" x14ac:dyDescent="0.25">
      <c r="A1564" s="2">
        <f>Data!A1562:A4774</f>
        <v>34203</v>
      </c>
      <c r="B1564" s="20">
        <f>INDEX(Data!A1562:X5155,1,MATCH('Curve Analysis'!B$3, Data!A$1:X$1,FALSE))</f>
        <v>5.4139999999999997</v>
      </c>
      <c r="C1564" s="15">
        <f>INDEX(Data!A1562:X5155,1,MATCH('Curve Analysis'!C$3, Data!A$1:X$1,FALSE))</f>
        <v>3.3359999999999999</v>
      </c>
      <c r="D1564">
        <f t="shared" si="24"/>
        <v>2.0779999999999998</v>
      </c>
    </row>
    <row r="1565" spans="1:4" x14ac:dyDescent="0.25">
      <c r="A1565" s="2">
        <f>Data!A1563:A4775</f>
        <v>34196</v>
      </c>
      <c r="B1565" s="20">
        <f>INDEX(Data!A1563:X5156,1,MATCH('Curve Analysis'!B$3, Data!A$1:X$1,FALSE))</f>
        <v>5.51</v>
      </c>
      <c r="C1565" s="15">
        <f>INDEX(Data!A1563:X5156,1,MATCH('Curve Analysis'!C$3, Data!A$1:X$1,FALSE))</f>
        <v>3.3660000000000001</v>
      </c>
      <c r="D1565">
        <f t="shared" si="24"/>
        <v>2.1439999999999997</v>
      </c>
    </row>
    <row r="1566" spans="1:4" x14ac:dyDescent="0.25">
      <c r="A1566" s="2">
        <f>Data!A1564:A4776</f>
        <v>34189</v>
      </c>
      <c r="B1566" s="20">
        <f>INDEX(Data!A1564:X5157,1,MATCH('Curve Analysis'!B$3, Data!A$1:X$1,FALSE))</f>
        <v>5.6639999999999997</v>
      </c>
      <c r="C1566" s="15">
        <f>INDEX(Data!A1564:X5157,1,MATCH('Curve Analysis'!C$3, Data!A$1:X$1,FALSE))</f>
        <v>3.4079999999999999</v>
      </c>
      <c r="D1566">
        <f t="shared" si="24"/>
        <v>2.2559999999999998</v>
      </c>
    </row>
    <row r="1567" spans="1:4" x14ac:dyDescent="0.25">
      <c r="A1567" s="2">
        <f>Data!A1565:A4777</f>
        <v>34182</v>
      </c>
      <c r="B1567" s="20">
        <f>INDEX(Data!A1565:X5158,1,MATCH('Curve Analysis'!B$3, Data!A$1:X$1,FALSE))</f>
        <v>5.7759999999999998</v>
      </c>
      <c r="C1567" s="15">
        <f>INDEX(Data!A1565:X5158,1,MATCH('Curve Analysis'!C$3, Data!A$1:X$1,FALSE))</f>
        <v>3.4780000000000002</v>
      </c>
      <c r="D1567">
        <f t="shared" si="24"/>
        <v>2.2979999999999996</v>
      </c>
    </row>
    <row r="1568" spans="1:4" x14ac:dyDescent="0.25">
      <c r="A1568" s="2">
        <f>Data!A1566:A4778</f>
        <v>34175</v>
      </c>
      <c r="B1568" s="20">
        <f>INDEX(Data!A1566:X5159,1,MATCH('Curve Analysis'!B$3, Data!A$1:X$1,FALSE))</f>
        <v>5.8540000000000001</v>
      </c>
      <c r="C1568" s="15">
        <f>INDEX(Data!A1566:X5159,1,MATCH('Curve Analysis'!C$3, Data!A$1:X$1,FALSE))</f>
        <v>3.5539999999999998</v>
      </c>
      <c r="D1568">
        <f t="shared" si="24"/>
        <v>2.3000000000000003</v>
      </c>
    </row>
    <row r="1569" spans="1:4" x14ac:dyDescent="0.25">
      <c r="A1569" s="2">
        <f>Data!A1567:A4779</f>
        <v>34168</v>
      </c>
      <c r="B1569" s="20">
        <f>INDEX(Data!A1567:X5160,1,MATCH('Curve Analysis'!B$3, Data!A$1:X$1,FALSE))</f>
        <v>5.8780000000000001</v>
      </c>
      <c r="C1569" s="15">
        <f>INDEX(Data!A1567:X5160,1,MATCH('Curve Analysis'!C$3, Data!A$1:X$1,FALSE))</f>
        <v>3.5659999999999998</v>
      </c>
      <c r="D1569">
        <f t="shared" si="24"/>
        <v>2.3120000000000003</v>
      </c>
    </row>
    <row r="1570" spans="1:4" x14ac:dyDescent="0.25">
      <c r="A1570" s="2">
        <f>Data!A1568:A4780</f>
        <v>34161</v>
      </c>
      <c r="B1570" s="20">
        <f>INDEX(Data!A1568:X5161,1,MATCH('Curve Analysis'!B$3, Data!A$1:X$1,FALSE))</f>
        <v>5.8280000000000003</v>
      </c>
      <c r="C1570" s="15">
        <f>INDEX(Data!A1568:X5161,1,MATCH('Curve Analysis'!C$3, Data!A$1:X$1,FALSE))</f>
        <v>3.53</v>
      </c>
      <c r="D1570">
        <f t="shared" si="24"/>
        <v>2.2980000000000005</v>
      </c>
    </row>
    <row r="1571" spans="1:4" x14ac:dyDescent="0.25">
      <c r="A1571" s="2">
        <f>Data!A1569:A4781</f>
        <v>34154</v>
      </c>
      <c r="B1571" s="20">
        <f>INDEX(Data!A1569:X5162,1,MATCH('Curve Analysis'!B$3, Data!A$1:X$1,FALSE))</f>
        <v>5.7359999999999998</v>
      </c>
      <c r="C1571" s="15">
        <f>INDEX(Data!A1569:X5162,1,MATCH('Curve Analysis'!C$3, Data!A$1:X$1,FALSE))</f>
        <v>3.4119999999999999</v>
      </c>
      <c r="D1571">
        <f t="shared" si="24"/>
        <v>2.3239999999999998</v>
      </c>
    </row>
    <row r="1572" spans="1:4" x14ac:dyDescent="0.25">
      <c r="A1572" s="2">
        <f>Data!A1570:A4782</f>
        <v>34147</v>
      </c>
      <c r="B1572" s="20">
        <f>INDEX(Data!A1570:X5163,1,MATCH('Curve Analysis'!B$3, Data!A$1:X$1,FALSE))</f>
        <v>5.7850000000000001</v>
      </c>
      <c r="C1572" s="15">
        <f>INDEX(Data!A1570:X5163,1,MATCH('Curve Analysis'!C$3, Data!A$1:X$1,FALSE))</f>
        <v>3.42</v>
      </c>
      <c r="D1572">
        <f t="shared" si="24"/>
        <v>2.3650000000000002</v>
      </c>
    </row>
    <row r="1573" spans="1:4" x14ac:dyDescent="0.25">
      <c r="A1573" s="2">
        <f>Data!A1571:A4783</f>
        <v>34140</v>
      </c>
      <c r="B1573" s="20">
        <f>INDEX(Data!A1571:X5164,1,MATCH('Curve Analysis'!B$3, Data!A$1:X$1,FALSE))</f>
        <v>5.79</v>
      </c>
      <c r="C1573" s="15">
        <f>INDEX(Data!A1571:X5164,1,MATCH('Curve Analysis'!C$3, Data!A$1:X$1,FALSE))</f>
        <v>3.4239999999999999</v>
      </c>
      <c r="D1573">
        <f t="shared" si="24"/>
        <v>2.3660000000000001</v>
      </c>
    </row>
    <row r="1574" spans="1:4" x14ac:dyDescent="0.25">
      <c r="A1574" s="2">
        <f>Data!A1572:A4784</f>
        <v>34133</v>
      </c>
      <c r="B1574" s="20">
        <f>INDEX(Data!A1572:X5165,1,MATCH('Curve Analysis'!B$3, Data!A$1:X$1,FALSE))</f>
        <v>5.8920000000000003</v>
      </c>
      <c r="C1574" s="15">
        <f>INDEX(Data!A1572:X5165,1,MATCH('Curve Analysis'!C$3, Data!A$1:X$1,FALSE))</f>
        <v>3.5259999999999998</v>
      </c>
      <c r="D1574">
        <f t="shared" si="24"/>
        <v>2.3660000000000005</v>
      </c>
    </row>
    <row r="1575" spans="1:4" x14ac:dyDescent="0.25">
      <c r="A1575" s="2">
        <f>Data!A1573:A4785</f>
        <v>34126</v>
      </c>
      <c r="B1575" s="20">
        <f>INDEX(Data!A1573:X5166,1,MATCH('Curve Analysis'!B$3, Data!A$1:X$1,FALSE))</f>
        <v>5.9580000000000002</v>
      </c>
      <c r="C1575" s="15">
        <f>INDEX(Data!A1573:X5166,1,MATCH('Curve Analysis'!C$3, Data!A$1:X$1,FALSE))</f>
        <v>3.4860000000000002</v>
      </c>
      <c r="D1575">
        <f t="shared" si="24"/>
        <v>2.472</v>
      </c>
    </row>
    <row r="1576" spans="1:4" x14ac:dyDescent="0.25">
      <c r="A1576" s="2">
        <f>Data!A1574:A4786</f>
        <v>34119</v>
      </c>
      <c r="B1576" s="20">
        <f>INDEX(Data!A1574:X5167,1,MATCH('Curve Analysis'!B$3, Data!A$1:X$1,FALSE))</f>
        <v>6.056</v>
      </c>
      <c r="C1576" s="15">
        <f>INDEX(Data!A1574:X5167,1,MATCH('Curve Analysis'!C$3, Data!A$1:X$1,FALSE))</f>
        <v>3.6120000000000001</v>
      </c>
      <c r="D1576">
        <f t="shared" si="24"/>
        <v>2.444</v>
      </c>
    </row>
    <row r="1577" spans="1:4" x14ac:dyDescent="0.25">
      <c r="A1577" s="2">
        <f>Data!A1575:A4787</f>
        <v>34112</v>
      </c>
      <c r="B1577" s="20">
        <f>INDEX(Data!A1575:X5168,1,MATCH('Curve Analysis'!B$3, Data!A$1:X$1,FALSE))</f>
        <v>6.0650000000000004</v>
      </c>
      <c r="C1577" s="15">
        <f>INDEX(Data!A1575:X5168,1,MATCH('Curve Analysis'!C$3, Data!A$1:X$1,FALSE))</f>
        <v>3.5775000000000001</v>
      </c>
      <c r="D1577">
        <f t="shared" si="24"/>
        <v>2.4875000000000003</v>
      </c>
    </row>
    <row r="1578" spans="1:4" x14ac:dyDescent="0.25">
      <c r="A1578" s="2">
        <f>Data!A1576:A4788</f>
        <v>34105</v>
      </c>
      <c r="B1578" s="20">
        <f>INDEX(Data!A1576:X5169,1,MATCH('Curve Analysis'!B$3, Data!A$1:X$1,FALSE))</f>
        <v>6.1440000000000001</v>
      </c>
      <c r="C1578" s="15">
        <f>INDEX(Data!A1576:X5169,1,MATCH('Curve Analysis'!C$3, Data!A$1:X$1,FALSE))</f>
        <v>3.55</v>
      </c>
      <c r="D1578">
        <f t="shared" si="24"/>
        <v>2.5940000000000003</v>
      </c>
    </row>
    <row r="1579" spans="1:4" x14ac:dyDescent="0.25">
      <c r="A1579" s="2">
        <f>Data!A1577:A4789</f>
        <v>34098</v>
      </c>
      <c r="B1579" s="20">
        <f>INDEX(Data!A1577:X5170,1,MATCH('Curve Analysis'!B$3, Data!A$1:X$1,FALSE))</f>
        <v>6.1159999999999997</v>
      </c>
      <c r="C1579" s="15">
        <f>INDEX(Data!A1577:X5170,1,MATCH('Curve Analysis'!C$3, Data!A$1:X$1,FALSE))</f>
        <v>3.4039999999999999</v>
      </c>
      <c r="D1579">
        <f t="shared" si="24"/>
        <v>2.7119999999999997</v>
      </c>
    </row>
    <row r="1580" spans="1:4" x14ac:dyDescent="0.25">
      <c r="A1580" s="2">
        <f>Data!A1578:A4790</f>
        <v>34091</v>
      </c>
      <c r="B1580" s="20">
        <f>INDEX(Data!A1578:X5171,1,MATCH('Curve Analysis'!B$3, Data!A$1:X$1,FALSE))</f>
        <v>5.9580000000000002</v>
      </c>
      <c r="C1580" s="15">
        <f>INDEX(Data!A1578:X5171,1,MATCH('Curve Analysis'!C$3, Data!A$1:X$1,FALSE))</f>
        <v>3.2679999999999998</v>
      </c>
      <c r="D1580">
        <f t="shared" si="24"/>
        <v>2.6900000000000004</v>
      </c>
    </row>
    <row r="1581" spans="1:4" x14ac:dyDescent="0.25">
      <c r="A1581" s="2">
        <f>Data!A1579:A4791</f>
        <v>34084</v>
      </c>
      <c r="B1581" s="20">
        <f>INDEX(Data!A1579:X5172,1,MATCH('Curve Analysis'!B$3, Data!A$1:X$1,FALSE))</f>
        <v>5.9240000000000004</v>
      </c>
      <c r="C1581" s="15">
        <f>INDEX(Data!A1579:X5172,1,MATCH('Curve Analysis'!C$3, Data!A$1:X$1,FALSE))</f>
        <v>3.2320000000000002</v>
      </c>
      <c r="D1581">
        <f t="shared" si="24"/>
        <v>2.6920000000000002</v>
      </c>
    </row>
    <row r="1582" spans="1:4" x14ac:dyDescent="0.25">
      <c r="A1582" s="2">
        <f>Data!A1580:A4792</f>
        <v>34077</v>
      </c>
      <c r="B1582" s="20">
        <f>INDEX(Data!A1580:X5173,1,MATCH('Curve Analysis'!B$3, Data!A$1:X$1,FALSE))</f>
        <v>6.0060000000000002</v>
      </c>
      <c r="C1582" s="15">
        <f>INDEX(Data!A1580:X5173,1,MATCH('Curve Analysis'!C$3, Data!A$1:X$1,FALSE))</f>
        <v>3.254</v>
      </c>
      <c r="D1582">
        <f t="shared" si="24"/>
        <v>2.7520000000000002</v>
      </c>
    </row>
    <row r="1583" spans="1:4" x14ac:dyDescent="0.25">
      <c r="A1583" s="2">
        <f>Data!A1581:A4793</f>
        <v>34070</v>
      </c>
      <c r="B1583" s="20">
        <f>INDEX(Data!A1581:X5174,1,MATCH('Curve Analysis'!B$3, Data!A$1:X$1,FALSE))</f>
        <v>5.8680000000000003</v>
      </c>
      <c r="C1583" s="15">
        <f>INDEX(Data!A1581:X5174,1,MATCH('Curve Analysis'!C$3, Data!A$1:X$1,FALSE))</f>
        <v>3.1840000000000002</v>
      </c>
      <c r="D1583">
        <f t="shared" si="24"/>
        <v>2.6840000000000002</v>
      </c>
    </row>
    <row r="1584" spans="1:4" x14ac:dyDescent="0.25">
      <c r="A1584" s="2">
        <f>Data!A1582:A4794</f>
        <v>34063</v>
      </c>
      <c r="B1584" s="20">
        <f>INDEX(Data!A1582:X5175,1,MATCH('Curve Analysis'!B$3, Data!A$1:X$1,FALSE))</f>
        <v>5.9039999999999999</v>
      </c>
      <c r="C1584" s="15">
        <f>INDEX(Data!A1582:X5175,1,MATCH('Curve Analysis'!C$3, Data!A$1:X$1,FALSE))</f>
        <v>3.214</v>
      </c>
      <c r="D1584">
        <f t="shared" si="24"/>
        <v>2.69</v>
      </c>
    </row>
    <row r="1585" spans="1:4" x14ac:dyDescent="0.25">
      <c r="A1585" s="2">
        <f>Data!A1583:A4795</f>
        <v>34056</v>
      </c>
      <c r="B1585" s="20">
        <f>INDEX(Data!A1583:X5176,1,MATCH('Curve Analysis'!B$3, Data!A$1:X$1,FALSE))</f>
        <v>6.0625</v>
      </c>
      <c r="C1585" s="15">
        <f>INDEX(Data!A1583:X5176,1,MATCH('Curve Analysis'!C$3, Data!A$1:X$1,FALSE))</f>
        <v>3.3075000000000001</v>
      </c>
      <c r="D1585">
        <f t="shared" si="24"/>
        <v>2.7549999999999999</v>
      </c>
    </row>
    <row r="1586" spans="1:4" x14ac:dyDescent="0.25">
      <c r="A1586" s="2">
        <f>Data!A1584:A4796</f>
        <v>34049</v>
      </c>
      <c r="B1586" s="20">
        <f>INDEX(Data!A1584:X5177,1,MATCH('Curve Analysis'!B$3, Data!A$1:X$1,FALSE))</f>
        <v>6.0659999999999998</v>
      </c>
      <c r="C1586" s="15">
        <f>INDEX(Data!A1584:X5177,1,MATCH('Curve Analysis'!C$3, Data!A$1:X$1,FALSE))</f>
        <v>3.3159999999999998</v>
      </c>
      <c r="D1586">
        <f t="shared" si="24"/>
        <v>2.75</v>
      </c>
    </row>
    <row r="1587" spans="1:4" x14ac:dyDescent="0.25">
      <c r="A1587" s="2">
        <f>Data!A1585:A4797</f>
        <v>34042</v>
      </c>
      <c r="B1587" s="20">
        <f>INDEX(Data!A1585:X5178,1,MATCH('Curve Analysis'!B$3, Data!A$1:X$1,FALSE))</f>
        <v>5.9779999999999998</v>
      </c>
      <c r="C1587" s="15">
        <f>INDEX(Data!A1585:X5178,1,MATCH('Curve Analysis'!C$3, Data!A$1:X$1,FALSE))</f>
        <v>3.3</v>
      </c>
      <c r="D1587">
        <f t="shared" si="24"/>
        <v>2.6779999999999999</v>
      </c>
    </row>
    <row r="1588" spans="1:4" x14ac:dyDescent="0.25">
      <c r="A1588" s="2">
        <f>Data!A1586:A4798</f>
        <v>34035</v>
      </c>
      <c r="B1588" s="20">
        <f>INDEX(Data!A1586:X5179,1,MATCH('Curve Analysis'!B$3, Data!A$1:X$1,FALSE))</f>
        <v>6.0259999999999998</v>
      </c>
      <c r="C1588" s="15">
        <f>INDEX(Data!A1586:X5179,1,MATCH('Curve Analysis'!C$3, Data!A$1:X$1,FALSE))</f>
        <v>3.3559999999999999</v>
      </c>
      <c r="D1588">
        <f t="shared" si="24"/>
        <v>2.67</v>
      </c>
    </row>
    <row r="1589" spans="1:4" x14ac:dyDescent="0.25">
      <c r="A1589" s="2">
        <f>Data!A1587:A4799</f>
        <v>34028</v>
      </c>
      <c r="B1589" s="20">
        <f>INDEX(Data!A1587:X5180,1,MATCH('Curve Analysis'!B$3, Data!A$1:X$1,FALSE))</f>
        <v>5.96</v>
      </c>
      <c r="C1589" s="15">
        <f>INDEX(Data!A1587:X5180,1,MATCH('Curve Analysis'!C$3, Data!A$1:X$1,FALSE))</f>
        <v>3.3879999999999999</v>
      </c>
      <c r="D1589">
        <f t="shared" si="24"/>
        <v>2.5720000000000001</v>
      </c>
    </row>
    <row r="1590" spans="1:4" x14ac:dyDescent="0.25">
      <c r="A1590" s="2">
        <f>Data!A1588:A4800</f>
        <v>34021</v>
      </c>
      <c r="B1590" s="20">
        <f>INDEX(Data!A1588:X5181,1,MATCH('Curve Analysis'!B$3, Data!A$1:X$1,FALSE))</f>
        <v>5.9</v>
      </c>
      <c r="C1590" s="15">
        <f>INDEX(Data!A1588:X5181,1,MATCH('Curve Analysis'!C$3, Data!A$1:X$1,FALSE))</f>
        <v>3.3</v>
      </c>
      <c r="D1590">
        <f t="shared" si="24"/>
        <v>2.6000000000000005</v>
      </c>
    </row>
    <row r="1591" spans="1:4" x14ac:dyDescent="0.25">
      <c r="A1591" s="2">
        <f>Data!A1589:A4801</f>
        <v>34014</v>
      </c>
      <c r="B1591" s="20">
        <f>INDEX(Data!A1589:X5182,1,MATCH('Curve Analysis'!B$3, Data!A$1:X$1,FALSE))</f>
        <v>6.016</v>
      </c>
      <c r="C1591" s="15">
        <f>INDEX(Data!A1589:X5182,1,MATCH('Curve Analysis'!C$3, Data!A$1:X$1,FALSE))</f>
        <v>3.3119999999999998</v>
      </c>
      <c r="D1591">
        <f t="shared" si="24"/>
        <v>2.7040000000000002</v>
      </c>
    </row>
    <row r="1592" spans="1:4" x14ac:dyDescent="0.25">
      <c r="A1592" s="2">
        <f>Data!A1590:A4802</f>
        <v>34007</v>
      </c>
      <c r="B1592" s="20">
        <f>INDEX(Data!A1590:X5183,1,MATCH('Curve Analysis'!B$3, Data!A$1:X$1,FALSE))</f>
        <v>6.2350000000000003</v>
      </c>
      <c r="C1592" s="15">
        <f>INDEX(Data!A1590:X5183,1,MATCH('Curve Analysis'!C$3, Data!A$1:X$1,FALSE))</f>
        <v>3.3574999999999999</v>
      </c>
      <c r="D1592">
        <f t="shared" si="24"/>
        <v>2.8775000000000004</v>
      </c>
    </row>
    <row r="1593" spans="1:4" x14ac:dyDescent="0.25">
      <c r="A1593" s="2">
        <f>Data!A1591:A4803</f>
        <v>34000</v>
      </c>
      <c r="B1593" s="20">
        <f>INDEX(Data!A1591:X5184,1,MATCH('Curve Analysis'!B$3, Data!A$1:X$1,FALSE))</f>
        <v>6.38</v>
      </c>
      <c r="C1593" s="15">
        <f>INDEX(Data!A1591:X5184,1,MATCH('Curve Analysis'!C$3, Data!A$1:X$1,FALSE))</f>
        <v>3.4540000000000002</v>
      </c>
      <c r="D1593">
        <f t="shared" si="24"/>
        <v>2.9259999999999997</v>
      </c>
    </row>
    <row r="1594" spans="1:4" x14ac:dyDescent="0.25">
      <c r="A1594" s="2">
        <f>Data!A1592:A4804</f>
        <v>33993</v>
      </c>
      <c r="B1594" s="20">
        <f>INDEX(Data!A1592:X5185,1,MATCH('Curve Analysis'!B$3, Data!A$1:X$1,FALSE))</f>
        <v>6.4</v>
      </c>
      <c r="C1594" s="15">
        <f>INDEX(Data!A1592:X5185,1,MATCH('Curve Analysis'!C$3, Data!A$1:X$1,FALSE))</f>
        <v>3.4140000000000001</v>
      </c>
      <c r="D1594">
        <f t="shared" si="24"/>
        <v>2.9860000000000002</v>
      </c>
    </row>
    <row r="1595" spans="1:4" x14ac:dyDescent="0.25">
      <c r="A1595" s="2">
        <f>Data!A1593:A4805</f>
        <v>33986</v>
      </c>
      <c r="B1595" s="20">
        <f>INDEX(Data!A1593:X5186,1,MATCH('Curve Analysis'!B$3, Data!A$1:X$1,FALSE))</f>
        <v>6.4580000000000002</v>
      </c>
      <c r="C1595" s="15">
        <f>INDEX(Data!A1593:X5186,1,MATCH('Curve Analysis'!C$3, Data!A$1:X$1,FALSE))</f>
        <v>3.4079999999999999</v>
      </c>
      <c r="D1595">
        <f t="shared" si="24"/>
        <v>3.0500000000000003</v>
      </c>
    </row>
    <row r="1596" spans="1:4" x14ac:dyDescent="0.25">
      <c r="A1596" s="2">
        <f>Data!A1594:A4806</f>
        <v>33979</v>
      </c>
      <c r="B1596" s="20">
        <f>INDEX(Data!A1594:X5187,1,MATCH('Curve Analysis'!B$3, Data!A$1:X$1,FALSE))</f>
        <v>6.5925000000000002</v>
      </c>
      <c r="C1596" s="15">
        <f>INDEX(Data!A1594:X5187,1,MATCH('Curve Analysis'!C$3, Data!A$1:X$1,FALSE))</f>
        <v>3.47</v>
      </c>
      <c r="D1596">
        <f t="shared" si="24"/>
        <v>3.1225000000000001</v>
      </c>
    </row>
    <row r="1597" spans="1:4" x14ac:dyDescent="0.25">
      <c r="A1597" s="2">
        <f>Data!A1595:A4807</f>
        <v>33972</v>
      </c>
      <c r="B1597" s="20">
        <f>INDEX(Data!A1595:X5188,1,MATCH('Curve Analysis'!B$3, Data!A$1:X$1,FALSE))</f>
        <v>6.6779999999999999</v>
      </c>
      <c r="C1597" s="15">
        <f>INDEX(Data!A1595:X5188,1,MATCH('Curve Analysis'!C$3, Data!A$1:X$1,FALSE))</f>
        <v>3.4980000000000002</v>
      </c>
      <c r="D1597">
        <f t="shared" si="24"/>
        <v>3.1799999999999997</v>
      </c>
    </row>
    <row r="1598" spans="1:4" x14ac:dyDescent="0.25">
      <c r="A1598" s="2">
        <f>Data!A1596:A4808</f>
        <v>33965</v>
      </c>
      <c r="B1598" s="20">
        <f>INDEX(Data!A1596:X5189,1,MATCH('Curve Analysis'!B$3, Data!A$1:X$1,FALSE))</f>
        <v>6.67</v>
      </c>
      <c r="C1598" s="15">
        <f>INDEX(Data!A1596:X5189,1,MATCH('Curve Analysis'!C$3, Data!A$1:X$1,FALSE))</f>
        <v>3.6040000000000001</v>
      </c>
      <c r="D1598">
        <f t="shared" si="24"/>
        <v>3.0659999999999998</v>
      </c>
    </row>
    <row r="1599" spans="1:4" x14ac:dyDescent="0.25">
      <c r="A1599" s="2">
        <f>Data!A1597:A4809</f>
        <v>33958</v>
      </c>
      <c r="B1599" s="20">
        <f>INDEX(Data!A1597:X5190,1,MATCH('Curve Analysis'!B$3, Data!A$1:X$1,FALSE))</f>
        <v>6.6974999999999998</v>
      </c>
      <c r="C1599" s="15">
        <f>INDEX(Data!A1597:X5190,1,MATCH('Curve Analysis'!C$3, Data!A$1:X$1,FALSE))</f>
        <v>3.6150000000000002</v>
      </c>
      <c r="D1599">
        <f t="shared" si="24"/>
        <v>3.0824999999999996</v>
      </c>
    </row>
    <row r="1600" spans="1:4" x14ac:dyDescent="0.25">
      <c r="A1600" s="2">
        <f>Data!A1598:A4810</f>
        <v>33951</v>
      </c>
      <c r="B1600" s="20">
        <f>INDEX(Data!A1598:X5191,1,MATCH('Curve Analysis'!B$3, Data!A$1:X$1,FALSE))</f>
        <v>6.6825000000000001</v>
      </c>
      <c r="C1600" s="15">
        <f>INDEX(Data!A1598:X5191,1,MATCH('Curve Analysis'!C$3, Data!A$1:X$1,FALSE))</f>
        <v>3.6425000000000001</v>
      </c>
      <c r="D1600">
        <f t="shared" si="24"/>
        <v>3.04</v>
      </c>
    </row>
    <row r="1601" spans="1:4" x14ac:dyDescent="0.25">
      <c r="A1601" s="2">
        <f>Data!A1599:A4811</f>
        <v>33944</v>
      </c>
      <c r="B1601" s="20">
        <f>INDEX(Data!A1599:X5192,1,MATCH('Curve Analysis'!B$3, Data!A$1:X$1,FALSE))</f>
        <v>6.7919999999999998</v>
      </c>
      <c r="C1601" s="15">
        <f>INDEX(Data!A1599:X5192,1,MATCH('Curve Analysis'!C$3, Data!A$1:X$1,FALSE))</f>
        <v>3.7559999999999998</v>
      </c>
      <c r="D1601">
        <f t="shared" si="24"/>
        <v>3.036</v>
      </c>
    </row>
    <row r="1602" spans="1:4" x14ac:dyDescent="0.25">
      <c r="A1602" s="2">
        <f>Data!A1600:A4812</f>
        <v>33937</v>
      </c>
      <c r="B1602" s="20">
        <f>INDEX(Data!A1600:X5193,1,MATCH('Curve Analysis'!B$3, Data!A$1:X$1,FALSE))</f>
        <v>6.7679999999999998</v>
      </c>
      <c r="C1602" s="15">
        <f>INDEX(Data!A1600:X5193,1,MATCH('Curve Analysis'!C$3, Data!A$1:X$1,FALSE))</f>
        <v>3.7160000000000002</v>
      </c>
      <c r="D1602">
        <f t="shared" si="24"/>
        <v>3.0519999999999996</v>
      </c>
    </row>
    <row r="1603" spans="1:4" x14ac:dyDescent="0.25">
      <c r="A1603" s="2">
        <f>Data!A1601:A4813</f>
        <v>33930</v>
      </c>
      <c r="B1603" s="20">
        <f>INDEX(Data!A1601:X5194,1,MATCH('Curve Analysis'!B$3, Data!A$1:X$1,FALSE))</f>
        <v>6.9139999999999997</v>
      </c>
      <c r="C1603" s="15">
        <f>INDEX(Data!A1601:X5194,1,MATCH('Curve Analysis'!C$3, Data!A$1:X$1,FALSE))</f>
        <v>3.8180000000000001</v>
      </c>
      <c r="D1603">
        <f t="shared" si="24"/>
        <v>3.0959999999999996</v>
      </c>
    </row>
    <row r="1604" spans="1:4" x14ac:dyDescent="0.25">
      <c r="A1604" s="2">
        <f>Data!A1602:A4814</f>
        <v>33923</v>
      </c>
      <c r="B1604" s="20">
        <f>INDEX(Data!A1602:X5195,1,MATCH('Curve Analysis'!B$3, Data!A$1:X$1,FALSE))</f>
        <v>6.8624999999999998</v>
      </c>
      <c r="C1604" s="15">
        <f>INDEX(Data!A1602:X5195,1,MATCH('Curve Analysis'!C$3, Data!A$1:X$1,FALSE))</f>
        <v>3.7549999999999999</v>
      </c>
      <c r="D1604">
        <f t="shared" si="24"/>
        <v>3.1074999999999999</v>
      </c>
    </row>
    <row r="1605" spans="1:4" x14ac:dyDescent="0.25">
      <c r="A1605" s="2">
        <f>Data!A1603:A4815</f>
        <v>33916</v>
      </c>
      <c r="B1605" s="20">
        <f>INDEX(Data!A1603:X5196,1,MATCH('Curve Analysis'!B$3, Data!A$1:X$1,FALSE))</f>
        <v>6.8380000000000001</v>
      </c>
      <c r="C1605" s="15">
        <f>INDEX(Data!A1603:X5196,1,MATCH('Curve Analysis'!C$3, Data!A$1:X$1,FALSE))</f>
        <v>3.734</v>
      </c>
      <c r="D1605">
        <f t="shared" ref="D1605:D1668" si="25">B1605-C1605</f>
        <v>3.1040000000000001</v>
      </c>
    </row>
    <row r="1606" spans="1:4" x14ac:dyDescent="0.25">
      <c r="A1606" s="2">
        <f>Data!A1604:A4816</f>
        <v>33909</v>
      </c>
      <c r="B1606" s="20">
        <f>INDEX(Data!A1604:X5197,1,MATCH('Curve Analysis'!B$3, Data!A$1:X$1,FALSE))</f>
        <v>6.88</v>
      </c>
      <c r="C1606" s="15">
        <f>INDEX(Data!A1604:X5197,1,MATCH('Curve Analysis'!C$3, Data!A$1:X$1,FALSE))</f>
        <v>3.6375000000000002</v>
      </c>
      <c r="D1606">
        <f t="shared" si="25"/>
        <v>3.2424999999999997</v>
      </c>
    </row>
    <row r="1607" spans="1:4" x14ac:dyDescent="0.25">
      <c r="A1607" s="2">
        <f>Data!A1605:A4817</f>
        <v>33902</v>
      </c>
      <c r="B1607" s="20">
        <f>INDEX(Data!A1605:X5198,1,MATCH('Curve Analysis'!B$3, Data!A$1:X$1,FALSE))</f>
        <v>6.8959999999999999</v>
      </c>
      <c r="C1607" s="15">
        <f>INDEX(Data!A1605:X5198,1,MATCH('Curve Analysis'!C$3, Data!A$1:X$1,FALSE))</f>
        <v>3.5779999999999998</v>
      </c>
      <c r="D1607">
        <f t="shared" si="25"/>
        <v>3.3180000000000001</v>
      </c>
    </row>
    <row r="1608" spans="1:4" x14ac:dyDescent="0.25">
      <c r="A1608" s="2">
        <f>Data!A1606:A4818</f>
        <v>33895</v>
      </c>
      <c r="B1608" s="20">
        <f>INDEX(Data!A1606:X5199,1,MATCH('Curve Analysis'!B$3, Data!A$1:X$1,FALSE))</f>
        <v>6.7759999999999998</v>
      </c>
      <c r="C1608" s="15">
        <f>INDEX(Data!A1606:X5199,1,MATCH('Curve Analysis'!C$3, Data!A$1:X$1,FALSE))</f>
        <v>3.5</v>
      </c>
      <c r="D1608">
        <f t="shared" si="25"/>
        <v>3.2759999999999998</v>
      </c>
    </row>
    <row r="1609" spans="1:4" x14ac:dyDescent="0.25">
      <c r="A1609" s="2">
        <f>Data!A1607:A4819</f>
        <v>33888</v>
      </c>
      <c r="B1609" s="20">
        <f>INDEX(Data!A1607:X5200,1,MATCH('Curve Analysis'!B$3, Data!A$1:X$1,FALSE))</f>
        <v>6.7839999999999998</v>
      </c>
      <c r="C1609" s="15">
        <f>INDEX(Data!A1607:X5200,1,MATCH('Curve Analysis'!C$3, Data!A$1:X$1,FALSE))</f>
        <v>3.4820000000000002</v>
      </c>
      <c r="D1609">
        <f t="shared" si="25"/>
        <v>3.3019999999999996</v>
      </c>
    </row>
    <row r="1610" spans="1:4" x14ac:dyDescent="0.25">
      <c r="A1610" s="2">
        <f>Data!A1608:A4820</f>
        <v>33881</v>
      </c>
      <c r="B1610" s="20">
        <f>INDEX(Data!A1608:X5201,1,MATCH('Curve Analysis'!B$3, Data!A$1:X$1,FALSE))</f>
        <v>6.5374999999999996</v>
      </c>
      <c r="C1610" s="15">
        <f>INDEX(Data!A1608:X5201,1,MATCH('Curve Analysis'!C$3, Data!A$1:X$1,FALSE))</f>
        <v>3.2625000000000002</v>
      </c>
      <c r="D1610">
        <f t="shared" si="25"/>
        <v>3.2749999999999995</v>
      </c>
    </row>
    <row r="1611" spans="1:4" x14ac:dyDescent="0.25">
      <c r="A1611" s="2">
        <f>Data!A1609:A4821</f>
        <v>33874</v>
      </c>
      <c r="B1611" s="20">
        <f>INDEX(Data!A1609:X5202,1,MATCH('Curve Analysis'!B$3, Data!A$1:X$1,FALSE))</f>
        <v>6.3860000000000001</v>
      </c>
      <c r="C1611" s="15">
        <f>INDEX(Data!A1609:X5202,1,MATCH('Curve Analysis'!C$3, Data!A$1:X$1,FALSE))</f>
        <v>3.09</v>
      </c>
      <c r="D1611">
        <f t="shared" si="25"/>
        <v>3.2960000000000003</v>
      </c>
    </row>
    <row r="1612" spans="1:4" x14ac:dyDescent="0.25">
      <c r="A1612" s="2">
        <f>Data!A1610:A4822</f>
        <v>33867</v>
      </c>
      <c r="B1612" s="20">
        <f>INDEX(Data!A1610:X5203,1,MATCH('Curve Analysis'!B$3, Data!A$1:X$1,FALSE))</f>
        <v>6.32</v>
      </c>
      <c r="C1612" s="15">
        <f>INDEX(Data!A1610:X5203,1,MATCH('Curve Analysis'!C$3, Data!A$1:X$1,FALSE))</f>
        <v>3.02</v>
      </c>
      <c r="D1612">
        <f t="shared" si="25"/>
        <v>3.3000000000000003</v>
      </c>
    </row>
    <row r="1613" spans="1:4" x14ac:dyDescent="0.25">
      <c r="A1613" s="2">
        <f>Data!A1611:A4823</f>
        <v>33860</v>
      </c>
      <c r="B1613" s="20">
        <f>INDEX(Data!A1611:X5204,1,MATCH('Curve Analysis'!B$3, Data!A$1:X$1,FALSE))</f>
        <v>6.47</v>
      </c>
      <c r="C1613" s="15">
        <f>INDEX(Data!A1611:X5204,1,MATCH('Curve Analysis'!C$3, Data!A$1:X$1,FALSE))</f>
        <v>3.1560000000000001</v>
      </c>
      <c r="D1613">
        <f t="shared" si="25"/>
        <v>3.3139999999999996</v>
      </c>
    </row>
    <row r="1614" spans="1:4" x14ac:dyDescent="0.25">
      <c r="A1614" s="2">
        <f>Data!A1612:A4824</f>
        <v>33853</v>
      </c>
      <c r="B1614" s="20">
        <f>INDEX(Data!A1612:X5205,1,MATCH('Curve Analysis'!B$3, Data!A$1:X$1,FALSE))</f>
        <v>6.3879999999999999</v>
      </c>
      <c r="C1614" s="15">
        <f>INDEX(Data!A1612:X5205,1,MATCH('Curve Analysis'!C$3, Data!A$1:X$1,FALSE))</f>
        <v>3.1539999999999999</v>
      </c>
      <c r="D1614">
        <f t="shared" si="25"/>
        <v>3.234</v>
      </c>
    </row>
    <row r="1615" spans="1:4" x14ac:dyDescent="0.25">
      <c r="A1615" s="2">
        <f>Data!A1613:A4825</f>
        <v>33846</v>
      </c>
      <c r="B1615" s="20">
        <f>INDEX(Data!A1613:X5206,1,MATCH('Curve Analysis'!B$3, Data!A$1:X$1,FALSE))</f>
        <v>6.32</v>
      </c>
      <c r="C1615" s="15">
        <f>INDEX(Data!A1613:X5206,1,MATCH('Curve Analysis'!C$3, Data!A$1:X$1,FALSE))</f>
        <v>3.1675</v>
      </c>
      <c r="D1615">
        <f t="shared" si="25"/>
        <v>3.1525000000000003</v>
      </c>
    </row>
    <row r="1616" spans="1:4" x14ac:dyDescent="0.25">
      <c r="A1616" s="2">
        <f>Data!A1614:A4826</f>
        <v>33839</v>
      </c>
      <c r="B1616" s="20">
        <f>INDEX(Data!A1614:X5207,1,MATCH('Curve Analysis'!B$3, Data!A$1:X$1,FALSE))</f>
        <v>6.532</v>
      </c>
      <c r="C1616" s="15">
        <f>INDEX(Data!A1614:X5207,1,MATCH('Curve Analysis'!C$3, Data!A$1:X$1,FALSE))</f>
        <v>3.3919999999999999</v>
      </c>
      <c r="D1616">
        <f t="shared" si="25"/>
        <v>3.14</v>
      </c>
    </row>
    <row r="1617" spans="1:4" x14ac:dyDescent="0.25">
      <c r="A1617" s="2">
        <f>Data!A1615:A4827</f>
        <v>33832</v>
      </c>
      <c r="B1617" s="20">
        <f>INDEX(Data!A1615:X5208,1,MATCH('Curve Analysis'!B$3, Data!A$1:X$1,FALSE))</f>
        <v>6.6719999999999997</v>
      </c>
      <c r="C1617" s="15">
        <f>INDEX(Data!A1615:X5208,1,MATCH('Curve Analysis'!C$3, Data!A$1:X$1,FALSE))</f>
        <v>3.5179999999999998</v>
      </c>
      <c r="D1617">
        <f t="shared" si="25"/>
        <v>3.1539999999999999</v>
      </c>
    </row>
    <row r="1618" spans="1:4" x14ac:dyDescent="0.25">
      <c r="A1618" s="2">
        <f>Data!A1616:A4828</f>
        <v>33825</v>
      </c>
      <c r="B1618" s="20">
        <f>INDEX(Data!A1616:X5209,1,MATCH('Curve Analysis'!B$3, Data!A$1:X$1,FALSE))</f>
        <v>6.5</v>
      </c>
      <c r="C1618" s="15">
        <f>INDEX(Data!A1616:X5209,1,MATCH('Curve Analysis'!C$3, Data!A$1:X$1,FALSE))</f>
        <v>3.4020000000000001</v>
      </c>
      <c r="D1618">
        <f t="shared" si="25"/>
        <v>3.0979999999999999</v>
      </c>
    </row>
    <row r="1619" spans="1:4" x14ac:dyDescent="0.25">
      <c r="A1619" s="2">
        <f>Data!A1617:A4829</f>
        <v>33818</v>
      </c>
      <c r="B1619" s="20">
        <f>INDEX(Data!A1617:X5210,1,MATCH('Curve Analysis'!B$3, Data!A$1:X$1,FALSE))</f>
        <v>6.516</v>
      </c>
      <c r="C1619" s="15">
        <f>INDEX(Data!A1617:X5210,1,MATCH('Curve Analysis'!C$3, Data!A$1:X$1,FALSE))</f>
        <v>3.4260000000000002</v>
      </c>
      <c r="D1619">
        <f t="shared" si="25"/>
        <v>3.09</v>
      </c>
    </row>
    <row r="1620" spans="1:4" x14ac:dyDescent="0.25">
      <c r="A1620" s="2">
        <f>Data!A1618:A4830</f>
        <v>33811</v>
      </c>
      <c r="B1620" s="20">
        <f>INDEX(Data!A1618:X5211,1,MATCH('Curve Analysis'!B$3, Data!A$1:X$1,FALSE))</f>
        <v>6.6479999999999997</v>
      </c>
      <c r="C1620" s="15">
        <f>INDEX(Data!A1618:X5211,1,MATCH('Curve Analysis'!C$3, Data!A$1:X$1,FALSE))</f>
        <v>3.5419999999999998</v>
      </c>
      <c r="D1620">
        <f t="shared" si="25"/>
        <v>3.1059999999999999</v>
      </c>
    </row>
    <row r="1621" spans="1:4" x14ac:dyDescent="0.25">
      <c r="A1621" s="2">
        <f>Data!A1619:A4831</f>
        <v>33804</v>
      </c>
      <c r="B1621" s="20">
        <f>INDEX(Data!A1619:X5212,1,MATCH('Curve Analysis'!B$3, Data!A$1:X$1,FALSE))</f>
        <v>6.6660000000000004</v>
      </c>
      <c r="C1621" s="15">
        <f>INDEX(Data!A1619:X5212,1,MATCH('Curve Analysis'!C$3, Data!A$1:X$1,FALSE))</f>
        <v>3.5739999999999998</v>
      </c>
      <c r="D1621">
        <f t="shared" si="25"/>
        <v>3.0920000000000005</v>
      </c>
    </row>
    <row r="1622" spans="1:4" x14ac:dyDescent="0.25">
      <c r="A1622" s="2">
        <f>Data!A1620:A4832</f>
        <v>33797</v>
      </c>
      <c r="B1622" s="20">
        <f>INDEX(Data!A1620:X5213,1,MATCH('Curve Analysis'!B$3, Data!A$1:X$1,FALSE))</f>
        <v>6.8179999999999996</v>
      </c>
      <c r="C1622" s="15">
        <f>INDEX(Data!A1620:X5213,1,MATCH('Curve Analysis'!C$3, Data!A$1:X$1,FALSE))</f>
        <v>3.532</v>
      </c>
      <c r="D1622">
        <f t="shared" si="25"/>
        <v>3.2859999999999996</v>
      </c>
    </row>
    <row r="1623" spans="1:4" x14ac:dyDescent="0.25">
      <c r="A1623" s="2">
        <f>Data!A1621:A4833</f>
        <v>33790</v>
      </c>
      <c r="B1623" s="20">
        <f>INDEX(Data!A1621:X5214,1,MATCH('Curve Analysis'!B$3, Data!A$1:X$1,FALSE))</f>
        <v>6.9219999999999997</v>
      </c>
      <c r="C1623" s="15">
        <f>INDEX(Data!A1621:X5214,1,MATCH('Curve Analysis'!C$3, Data!A$1:X$1,FALSE))</f>
        <v>3.532</v>
      </c>
      <c r="D1623">
        <f t="shared" si="25"/>
        <v>3.3899999999999997</v>
      </c>
    </row>
    <row r="1624" spans="1:4" x14ac:dyDescent="0.25">
      <c r="A1624" s="2">
        <f>Data!A1622:A4834</f>
        <v>33783</v>
      </c>
      <c r="B1624" s="20">
        <f>INDEX(Data!A1622:X5215,1,MATCH('Curve Analysis'!B$3, Data!A$1:X$1,FALSE))</f>
        <v>6.9039999999999999</v>
      </c>
      <c r="C1624" s="15">
        <f>INDEX(Data!A1622:X5215,1,MATCH('Curve Analysis'!C$3, Data!A$1:X$1,FALSE))</f>
        <v>3.6360000000000001</v>
      </c>
      <c r="D1624">
        <f t="shared" si="25"/>
        <v>3.2679999999999998</v>
      </c>
    </row>
    <row r="1625" spans="1:4" x14ac:dyDescent="0.25">
      <c r="A1625" s="2">
        <f>Data!A1623:A4835</f>
        <v>33776</v>
      </c>
      <c r="B1625" s="20">
        <f>INDEX(Data!A1623:X5216,1,MATCH('Curve Analysis'!B$3, Data!A$1:X$1,FALSE))</f>
        <v>7.0724999999999998</v>
      </c>
      <c r="C1625" s="15">
        <f>INDEX(Data!A1623:X5216,1,MATCH('Curve Analysis'!C$3, Data!A$1:X$1,FALSE))</f>
        <v>3.9575</v>
      </c>
      <c r="D1625">
        <f t="shared" si="25"/>
        <v>3.1149999999999998</v>
      </c>
    </row>
    <row r="1626" spans="1:4" x14ac:dyDescent="0.25">
      <c r="A1626" s="2">
        <f>Data!A1624:A4836</f>
        <v>33769</v>
      </c>
      <c r="B1626" s="20">
        <f>INDEX(Data!A1624:X5217,1,MATCH('Curve Analysis'!B$3, Data!A$1:X$1,FALSE))</f>
        <v>7.1959999999999997</v>
      </c>
      <c r="C1626" s="15">
        <f>INDEX(Data!A1624:X5217,1,MATCH('Curve Analysis'!C$3, Data!A$1:X$1,FALSE))</f>
        <v>4.1360000000000001</v>
      </c>
      <c r="D1626">
        <f t="shared" si="25"/>
        <v>3.0599999999999996</v>
      </c>
    </row>
    <row r="1627" spans="1:4" x14ac:dyDescent="0.25">
      <c r="A1627" s="2">
        <f>Data!A1625:A4837</f>
        <v>33762</v>
      </c>
      <c r="B1627" s="20">
        <f>INDEX(Data!A1625:X5218,1,MATCH('Curve Analysis'!B$3, Data!A$1:X$1,FALSE))</f>
        <v>7.2359999999999998</v>
      </c>
      <c r="C1627" s="15">
        <f>INDEX(Data!A1625:X5218,1,MATCH('Curve Analysis'!C$3, Data!A$1:X$1,FALSE))</f>
        <v>4.12</v>
      </c>
      <c r="D1627">
        <f t="shared" si="25"/>
        <v>3.1159999999999997</v>
      </c>
    </row>
    <row r="1628" spans="1:4" x14ac:dyDescent="0.25">
      <c r="A1628" s="2">
        <f>Data!A1626:A4838</f>
        <v>33755</v>
      </c>
      <c r="B1628" s="20">
        <f>INDEX(Data!A1626:X5219,1,MATCH('Curve Analysis'!B$3, Data!A$1:X$1,FALSE))</f>
        <v>7.3220000000000001</v>
      </c>
      <c r="C1628" s="15">
        <f>INDEX(Data!A1626:X5219,1,MATCH('Curve Analysis'!C$3, Data!A$1:X$1,FALSE))</f>
        <v>4.1840000000000002</v>
      </c>
      <c r="D1628">
        <f t="shared" si="25"/>
        <v>3.1379999999999999</v>
      </c>
    </row>
    <row r="1629" spans="1:4" x14ac:dyDescent="0.25">
      <c r="A1629" s="2">
        <f>Data!A1627:A4839</f>
        <v>33748</v>
      </c>
      <c r="B1629" s="20">
        <f>INDEX(Data!A1627:X5220,1,MATCH('Curve Analysis'!B$3, Data!A$1:X$1,FALSE))</f>
        <v>7.3460000000000001</v>
      </c>
      <c r="C1629" s="15">
        <f>INDEX(Data!A1627:X5220,1,MATCH('Curve Analysis'!C$3, Data!A$1:X$1,FALSE))</f>
        <v>4.2720000000000002</v>
      </c>
      <c r="D1629">
        <f t="shared" si="25"/>
        <v>3.0739999999999998</v>
      </c>
    </row>
    <row r="1630" spans="1:4" x14ac:dyDescent="0.25">
      <c r="A1630" s="2">
        <f>Data!A1628:A4840</f>
        <v>33741</v>
      </c>
      <c r="B1630" s="20">
        <f>INDEX(Data!A1628:X5221,1,MATCH('Curve Analysis'!B$3, Data!A$1:X$1,FALSE))</f>
        <v>7.3975</v>
      </c>
      <c r="C1630" s="15">
        <f>INDEX(Data!A1628:X5221,1,MATCH('Curve Analysis'!C$3, Data!A$1:X$1,FALSE))</f>
        <v>4.2675000000000001</v>
      </c>
      <c r="D1630">
        <f t="shared" si="25"/>
        <v>3.13</v>
      </c>
    </row>
    <row r="1631" spans="1:4" x14ac:dyDescent="0.25">
      <c r="A1631" s="2">
        <f>Data!A1629:A4841</f>
        <v>33734</v>
      </c>
      <c r="B1631" s="20">
        <f>INDEX(Data!A1629:X5222,1,MATCH('Curve Analysis'!B$3, Data!A$1:X$1,FALSE))</f>
        <v>7.2939999999999996</v>
      </c>
      <c r="C1631" s="15">
        <f>INDEX(Data!A1629:X5222,1,MATCH('Curve Analysis'!C$3, Data!A$1:X$1,FALSE))</f>
        <v>4.12</v>
      </c>
      <c r="D1631">
        <f t="shared" si="25"/>
        <v>3.1739999999999995</v>
      </c>
    </row>
    <row r="1632" spans="1:4" x14ac:dyDescent="0.25">
      <c r="A1632" s="2">
        <f>Data!A1630:A4842</f>
        <v>33727</v>
      </c>
      <c r="B1632" s="20">
        <f>INDEX(Data!A1630:X5223,1,MATCH('Curve Analysis'!B$3, Data!A$1:X$1,FALSE))</f>
        <v>7.3440000000000003</v>
      </c>
      <c r="C1632" s="15">
        <f>INDEX(Data!A1630:X5223,1,MATCH('Curve Analysis'!C$3, Data!A$1:X$1,FALSE))</f>
        <v>4.1180000000000003</v>
      </c>
      <c r="D1632">
        <f t="shared" si="25"/>
        <v>3.226</v>
      </c>
    </row>
    <row r="1633" spans="1:4" x14ac:dyDescent="0.25">
      <c r="A1633" s="2">
        <f>Data!A1631:A4843</f>
        <v>33720</v>
      </c>
      <c r="B1633" s="20">
        <f>INDEX(Data!A1631:X5224,1,MATCH('Curve Analysis'!B$3, Data!A$1:X$1,FALSE))</f>
        <v>7.5</v>
      </c>
      <c r="C1633" s="15">
        <f>INDEX(Data!A1631:X5224,1,MATCH('Curve Analysis'!C$3, Data!A$1:X$1,FALSE))</f>
        <v>4.25</v>
      </c>
      <c r="D1633">
        <f t="shared" si="25"/>
        <v>3.25</v>
      </c>
    </row>
    <row r="1634" spans="1:4" x14ac:dyDescent="0.25">
      <c r="A1634" s="2">
        <f>Data!A1632:A4844</f>
        <v>33713</v>
      </c>
      <c r="B1634" s="20">
        <f>INDEX(Data!A1632:X5225,1,MATCH('Curve Analysis'!B$3, Data!A$1:X$1,FALSE))</f>
        <v>7.5880000000000001</v>
      </c>
      <c r="C1634" s="15">
        <f>INDEX(Data!A1632:X5225,1,MATCH('Curve Analysis'!C$3, Data!A$1:X$1,FALSE))</f>
        <v>4.3440000000000003</v>
      </c>
      <c r="D1634">
        <f t="shared" si="25"/>
        <v>3.2439999999999998</v>
      </c>
    </row>
    <row r="1635" spans="1:4" x14ac:dyDescent="0.25">
      <c r="A1635" s="2">
        <f>Data!A1633:A4845</f>
        <v>33706</v>
      </c>
      <c r="B1635" s="20">
        <f>INDEX(Data!A1633:X5226,1,MATCH('Curve Analysis'!B$3, Data!A$1:X$1,FALSE))</f>
        <v>7.5759999999999996</v>
      </c>
      <c r="C1635" s="15">
        <f>INDEX(Data!A1633:X5226,1,MATCH('Curve Analysis'!C$3, Data!A$1:X$1,FALSE))</f>
        <v>4.3239999999999998</v>
      </c>
      <c r="D1635">
        <f t="shared" si="25"/>
        <v>3.2519999999999998</v>
      </c>
    </row>
    <row r="1636" spans="1:4" x14ac:dyDescent="0.25">
      <c r="A1636" s="2">
        <f>Data!A1634:A4846</f>
        <v>33699</v>
      </c>
      <c r="B1636" s="20">
        <f>INDEX(Data!A1634:X5227,1,MATCH('Curve Analysis'!B$3, Data!A$1:X$1,FALSE))</f>
        <v>7.375</v>
      </c>
      <c r="C1636" s="15">
        <f>INDEX(Data!A1634:X5227,1,MATCH('Curve Analysis'!C$3, Data!A$1:X$1,FALSE))</f>
        <v>4.1375000000000002</v>
      </c>
      <c r="D1636">
        <f t="shared" si="25"/>
        <v>3.2374999999999998</v>
      </c>
    </row>
    <row r="1637" spans="1:4" x14ac:dyDescent="0.25">
      <c r="A1637" s="2">
        <f>Data!A1635:A4847</f>
        <v>33692</v>
      </c>
      <c r="B1637" s="20">
        <f>INDEX(Data!A1635:X5228,1,MATCH('Curve Analysis'!B$3, Data!A$1:X$1,FALSE))</f>
        <v>7.3959999999999999</v>
      </c>
      <c r="C1637" s="15">
        <f>INDEX(Data!A1635:X5228,1,MATCH('Curve Analysis'!C$3, Data!A$1:X$1,FALSE))</f>
        <v>4.2519999999999998</v>
      </c>
      <c r="D1637">
        <f t="shared" si="25"/>
        <v>3.1440000000000001</v>
      </c>
    </row>
    <row r="1638" spans="1:4" x14ac:dyDescent="0.25">
      <c r="A1638" s="2">
        <f>Data!A1636:A4848</f>
        <v>33685</v>
      </c>
      <c r="B1638" s="20">
        <f>INDEX(Data!A1636:X5229,1,MATCH('Curve Analysis'!B$3, Data!A$1:X$1,FALSE))</f>
        <v>7.4859999999999998</v>
      </c>
      <c r="C1638" s="15">
        <f>INDEX(Data!A1636:X5229,1,MATCH('Curve Analysis'!C$3, Data!A$1:X$1,FALSE))</f>
        <v>4.5019999999999998</v>
      </c>
      <c r="D1638">
        <f t="shared" si="25"/>
        <v>2.984</v>
      </c>
    </row>
    <row r="1639" spans="1:4" x14ac:dyDescent="0.25">
      <c r="A1639" s="2">
        <f>Data!A1637:A4849</f>
        <v>33678</v>
      </c>
      <c r="B1639" s="20">
        <f>INDEX(Data!A1637:X5230,1,MATCH('Curve Analysis'!B$3, Data!A$1:X$1,FALSE))</f>
        <v>7.5579999999999998</v>
      </c>
      <c r="C1639" s="15">
        <f>INDEX(Data!A1637:X5230,1,MATCH('Curve Analysis'!C$3, Data!A$1:X$1,FALSE))</f>
        <v>4.6440000000000001</v>
      </c>
      <c r="D1639">
        <f t="shared" si="25"/>
        <v>2.9139999999999997</v>
      </c>
    </row>
    <row r="1640" spans="1:4" x14ac:dyDescent="0.25">
      <c r="A1640" s="2">
        <f>Data!A1638:A4850</f>
        <v>33671</v>
      </c>
      <c r="B1640" s="20">
        <f>INDEX(Data!A1638:X5231,1,MATCH('Curve Analysis'!B$3, Data!A$1:X$1,FALSE))</f>
        <v>7.6280000000000001</v>
      </c>
      <c r="C1640" s="15">
        <f>INDEX(Data!A1638:X5231,1,MATCH('Curve Analysis'!C$3, Data!A$1:X$1,FALSE))</f>
        <v>4.734</v>
      </c>
      <c r="D1640">
        <f t="shared" si="25"/>
        <v>2.8940000000000001</v>
      </c>
    </row>
    <row r="1641" spans="1:4" x14ac:dyDescent="0.25">
      <c r="A1641" s="2">
        <f>Data!A1639:A4851</f>
        <v>33664</v>
      </c>
      <c r="B1641" s="20">
        <f>INDEX(Data!A1639:X5232,1,MATCH('Curve Analysis'!B$3, Data!A$1:X$1,FALSE))</f>
        <v>7.5380000000000003</v>
      </c>
      <c r="C1641" s="15">
        <f>INDEX(Data!A1639:X5232,1,MATCH('Curve Analysis'!C$3, Data!A$1:X$1,FALSE))</f>
        <v>4.6420000000000003</v>
      </c>
      <c r="D1641">
        <f t="shared" si="25"/>
        <v>2.8959999999999999</v>
      </c>
    </row>
    <row r="1642" spans="1:4" x14ac:dyDescent="0.25">
      <c r="A1642" s="2">
        <f>Data!A1640:A4852</f>
        <v>33657</v>
      </c>
      <c r="B1642" s="20">
        <f>INDEX(Data!A1640:X5233,1,MATCH('Curve Analysis'!B$3, Data!A$1:X$1,FALSE))</f>
        <v>7.4459999999999997</v>
      </c>
      <c r="C1642" s="15">
        <f>INDEX(Data!A1640:X5233,1,MATCH('Curve Analysis'!C$3, Data!A$1:X$1,FALSE))</f>
        <v>4.5519999999999996</v>
      </c>
      <c r="D1642">
        <f t="shared" si="25"/>
        <v>2.8940000000000001</v>
      </c>
    </row>
    <row r="1643" spans="1:4" x14ac:dyDescent="0.25">
      <c r="A1643" s="2">
        <f>Data!A1641:A4853</f>
        <v>33650</v>
      </c>
      <c r="B1643" s="20">
        <f>INDEX(Data!A1641:X5234,1,MATCH('Curve Analysis'!B$3, Data!A$1:X$1,FALSE))</f>
        <v>7.3719999999999999</v>
      </c>
      <c r="C1643" s="15">
        <f>INDEX(Data!A1641:X5234,1,MATCH('Curve Analysis'!C$3, Data!A$1:X$1,FALSE))</f>
        <v>4.4119999999999999</v>
      </c>
      <c r="D1643">
        <f t="shared" si="25"/>
        <v>2.96</v>
      </c>
    </row>
    <row r="1644" spans="1:4" x14ac:dyDescent="0.25">
      <c r="A1644" s="2">
        <f>Data!A1642:A4854</f>
        <v>33643</v>
      </c>
      <c r="B1644" s="20">
        <f>INDEX(Data!A1642:X5235,1,MATCH('Curve Analysis'!B$3, Data!A$1:X$1,FALSE))</f>
        <v>7.4375</v>
      </c>
      <c r="C1644" s="15">
        <f>INDEX(Data!A1642:X5235,1,MATCH('Curve Analysis'!C$3, Data!A$1:X$1,FALSE))</f>
        <v>4.3724999999999996</v>
      </c>
      <c r="D1644">
        <f t="shared" si="25"/>
        <v>3.0650000000000004</v>
      </c>
    </row>
    <row r="1645" spans="1:4" x14ac:dyDescent="0.25">
      <c r="A1645" s="2">
        <f>Data!A1643:A4855</f>
        <v>33636</v>
      </c>
      <c r="B1645" s="20">
        <f>INDEX(Data!A1643:X5236,1,MATCH('Curve Analysis'!B$3, Data!A$1:X$1,FALSE))</f>
        <v>7.31</v>
      </c>
      <c r="C1645" s="15">
        <f>INDEX(Data!A1643:X5236,1,MATCH('Curve Analysis'!C$3, Data!A$1:X$1,FALSE))</f>
        <v>4.1920000000000002</v>
      </c>
      <c r="D1645">
        <f t="shared" si="25"/>
        <v>3.1179999999999994</v>
      </c>
    </row>
    <row r="1646" spans="1:4" x14ac:dyDescent="0.25">
      <c r="A1646" s="2">
        <f>Data!A1644:A4856</f>
        <v>33629</v>
      </c>
      <c r="B1646" s="20">
        <f>INDEX(Data!A1644:X5237,1,MATCH('Curve Analysis'!B$3, Data!A$1:X$1,FALSE))</f>
        <v>7.2519999999999998</v>
      </c>
      <c r="C1646" s="15">
        <f>INDEX(Data!A1644:X5237,1,MATCH('Curve Analysis'!C$3, Data!A$1:X$1,FALSE))</f>
        <v>4.1900000000000004</v>
      </c>
      <c r="D1646">
        <f t="shared" si="25"/>
        <v>3.0619999999999994</v>
      </c>
    </row>
    <row r="1647" spans="1:4" x14ac:dyDescent="0.25">
      <c r="A1647" s="2">
        <f>Data!A1645:A4857</f>
        <v>33622</v>
      </c>
      <c r="B1647" s="20">
        <f>INDEX(Data!A1645:X5238,1,MATCH('Curve Analysis'!B$3, Data!A$1:X$1,FALSE))</f>
        <v>7.2539999999999996</v>
      </c>
      <c r="C1647" s="15">
        <f>INDEX(Data!A1645:X5238,1,MATCH('Curve Analysis'!C$3, Data!A$1:X$1,FALSE))</f>
        <v>4.226</v>
      </c>
      <c r="D1647">
        <f t="shared" si="25"/>
        <v>3.0279999999999996</v>
      </c>
    </row>
    <row r="1648" spans="1:4" x14ac:dyDescent="0.25">
      <c r="A1648" s="2">
        <f>Data!A1646:A4858</f>
        <v>33615</v>
      </c>
      <c r="B1648" s="20">
        <f>INDEX(Data!A1646:X5239,1,MATCH('Curve Analysis'!B$3, Data!A$1:X$1,FALSE))</f>
        <v>7.1425000000000001</v>
      </c>
      <c r="C1648" s="15">
        <f>INDEX(Data!A1646:X5239,1,MATCH('Curve Analysis'!C$3, Data!A$1:X$1,FALSE))</f>
        <v>4.1425000000000001</v>
      </c>
      <c r="D1648">
        <f t="shared" si="25"/>
        <v>3</v>
      </c>
    </row>
    <row r="1649" spans="1:4" x14ac:dyDescent="0.25">
      <c r="A1649" s="2">
        <f>Data!A1647:A4859</f>
        <v>33608</v>
      </c>
      <c r="B1649" s="20">
        <f>INDEX(Data!A1647:X5240,1,MATCH('Curve Analysis'!B$3, Data!A$1:X$1,FALSE))</f>
        <v>7.0439999999999996</v>
      </c>
      <c r="C1649" s="15">
        <f>INDEX(Data!A1647:X5240,1,MATCH('Curve Analysis'!C$3, Data!A$1:X$1,FALSE))</f>
        <v>4.1740000000000004</v>
      </c>
      <c r="D1649">
        <f t="shared" si="25"/>
        <v>2.8699999999999992</v>
      </c>
    </row>
    <row r="1650" spans="1:4" x14ac:dyDescent="0.25">
      <c r="A1650" s="2">
        <f>Data!A1648:A4860</f>
        <v>33601</v>
      </c>
      <c r="B1650" s="20">
        <f>INDEX(Data!A1648:X5241,1,MATCH('Curve Analysis'!B$3, Data!A$1:X$1,FALSE))</f>
        <v>6.798</v>
      </c>
      <c r="C1650" s="15">
        <f>INDEX(Data!A1648:X5241,1,MATCH('Curve Analysis'!C$3, Data!A$1:X$1,FALSE))</f>
        <v>4.0620000000000003</v>
      </c>
      <c r="D1650">
        <f t="shared" si="25"/>
        <v>2.7359999999999998</v>
      </c>
    </row>
    <row r="1651" spans="1:4" x14ac:dyDescent="0.25">
      <c r="A1651" s="2">
        <f>Data!A1649:A4861</f>
        <v>33594</v>
      </c>
      <c r="B1651" s="20">
        <f>INDEX(Data!A1649:X5242,1,MATCH('Curve Analysis'!B$3, Data!A$1:X$1,FALSE))</f>
        <v>6.7750000000000004</v>
      </c>
      <c r="C1651" s="15">
        <f>INDEX(Data!A1649:X5242,1,MATCH('Curve Analysis'!C$3, Data!A$1:X$1,FALSE))</f>
        <v>4.1375000000000002</v>
      </c>
      <c r="D1651">
        <f t="shared" si="25"/>
        <v>2.6375000000000002</v>
      </c>
    </row>
    <row r="1652" spans="1:4" x14ac:dyDescent="0.25">
      <c r="A1652" s="2">
        <f>Data!A1650:A4862</f>
        <v>33587</v>
      </c>
      <c r="B1652" s="20">
        <f>INDEX(Data!A1650:X5243,1,MATCH('Curve Analysis'!B$3, Data!A$1:X$1,FALSE))</f>
        <v>6.8574999999999999</v>
      </c>
      <c r="C1652" s="15">
        <f>INDEX(Data!A1650:X5243,1,MATCH('Curve Analysis'!C$3, Data!A$1:X$1,FALSE))</f>
        <v>4.17</v>
      </c>
      <c r="D1652">
        <f t="shared" si="25"/>
        <v>2.6875</v>
      </c>
    </row>
    <row r="1653" spans="1:4" x14ac:dyDescent="0.25">
      <c r="A1653" s="2">
        <f>Data!A1651:A4863</f>
        <v>33580</v>
      </c>
      <c r="B1653" s="20">
        <f>INDEX(Data!A1651:X5244,1,MATCH('Curve Analysis'!B$3, Data!A$1:X$1,FALSE))</f>
        <v>7.1319999999999997</v>
      </c>
      <c r="C1653" s="15">
        <f>INDEX(Data!A1651:X5244,1,MATCH('Curve Analysis'!C$3, Data!A$1:X$1,FALSE))</f>
        <v>4.3479999999999999</v>
      </c>
      <c r="D1653">
        <f t="shared" si="25"/>
        <v>2.7839999999999998</v>
      </c>
    </row>
    <row r="1654" spans="1:4" x14ac:dyDescent="0.25">
      <c r="A1654" s="2">
        <f>Data!A1652:A4864</f>
        <v>33573</v>
      </c>
      <c r="B1654" s="20">
        <f>INDEX(Data!A1652:X5245,1,MATCH('Curve Analysis'!B$3, Data!A$1:X$1,FALSE))</f>
        <v>7.2119999999999997</v>
      </c>
      <c r="C1654" s="15">
        <f>INDEX(Data!A1652:X5245,1,MATCH('Curve Analysis'!C$3, Data!A$1:X$1,FALSE))</f>
        <v>4.444</v>
      </c>
      <c r="D1654">
        <f t="shared" si="25"/>
        <v>2.7679999999999998</v>
      </c>
    </row>
    <row r="1655" spans="1:4" x14ac:dyDescent="0.25">
      <c r="A1655" s="2">
        <f>Data!A1653:A4865</f>
        <v>33566</v>
      </c>
      <c r="B1655" s="20">
        <f>INDEX(Data!A1653:X5246,1,MATCH('Curve Analysis'!B$3, Data!A$1:X$1,FALSE))</f>
        <v>7.2480000000000002</v>
      </c>
      <c r="C1655" s="15">
        <f>INDEX(Data!A1653:X5246,1,MATCH('Curve Analysis'!C$3, Data!A$1:X$1,FALSE))</f>
        <v>4.6079999999999997</v>
      </c>
      <c r="D1655">
        <f t="shared" si="25"/>
        <v>2.6400000000000006</v>
      </c>
    </row>
    <row r="1656" spans="1:4" x14ac:dyDescent="0.25">
      <c r="A1656" s="2">
        <f>Data!A1654:A4866</f>
        <v>33559</v>
      </c>
      <c r="B1656" s="20">
        <f>INDEX(Data!A1654:X5247,1,MATCH('Curve Analysis'!B$3, Data!A$1:X$1,FALSE))</f>
        <v>7.4175000000000004</v>
      </c>
      <c r="C1656" s="15">
        <f>INDEX(Data!A1654:X5247,1,MATCH('Curve Analysis'!C$3, Data!A$1:X$1,FALSE))</f>
        <v>4.74</v>
      </c>
      <c r="D1656">
        <f t="shared" si="25"/>
        <v>2.6775000000000002</v>
      </c>
    </row>
    <row r="1657" spans="1:4" x14ac:dyDescent="0.25">
      <c r="A1657" s="2">
        <f>Data!A1655:A4867</f>
        <v>33552</v>
      </c>
      <c r="B1657" s="20">
        <f>INDEX(Data!A1655:X5248,1,MATCH('Curve Analysis'!B$3, Data!A$1:X$1,FALSE))</f>
        <v>7.3819999999999997</v>
      </c>
      <c r="C1657" s="15">
        <f>INDEX(Data!A1655:X5248,1,MATCH('Curve Analysis'!C$3, Data!A$1:X$1,FALSE))</f>
        <v>4.8159999999999998</v>
      </c>
      <c r="D1657">
        <f t="shared" si="25"/>
        <v>2.5659999999999998</v>
      </c>
    </row>
    <row r="1658" spans="1:4" x14ac:dyDescent="0.25">
      <c r="A1658" s="2">
        <f>Data!A1656:A4868</f>
        <v>33545</v>
      </c>
      <c r="B1658" s="20">
        <f>INDEX(Data!A1656:X5249,1,MATCH('Curve Analysis'!B$3, Data!A$1:X$1,FALSE))</f>
        <v>7.3650000000000002</v>
      </c>
      <c r="C1658" s="15">
        <f>INDEX(Data!A1656:X5249,1,MATCH('Curve Analysis'!C$3, Data!A$1:X$1,FALSE))</f>
        <v>4.96</v>
      </c>
      <c r="D1658">
        <f t="shared" si="25"/>
        <v>2.4050000000000002</v>
      </c>
    </row>
    <row r="1659" spans="1:4" x14ac:dyDescent="0.25">
      <c r="A1659" s="2">
        <f>Data!A1657:A4869</f>
        <v>33538</v>
      </c>
      <c r="B1659" s="20">
        <f>INDEX(Data!A1657:X5250,1,MATCH('Curve Analysis'!B$3, Data!A$1:X$1,FALSE))</f>
        <v>7.4820000000000002</v>
      </c>
      <c r="C1659" s="15">
        <f>INDEX(Data!A1657:X5250,1,MATCH('Curve Analysis'!C$3, Data!A$1:X$1,FALSE))</f>
        <v>4.9980000000000002</v>
      </c>
      <c r="D1659">
        <f t="shared" si="25"/>
        <v>2.484</v>
      </c>
    </row>
    <row r="1660" spans="1:4" x14ac:dyDescent="0.25">
      <c r="A1660" s="2">
        <f>Data!A1658:A4870</f>
        <v>33531</v>
      </c>
      <c r="B1660" s="20">
        <f>INDEX(Data!A1658:X5251,1,MATCH('Curve Analysis'!B$3, Data!A$1:X$1,FALSE))</f>
        <v>7.5179999999999998</v>
      </c>
      <c r="C1660" s="15">
        <f>INDEX(Data!A1658:X5251,1,MATCH('Curve Analysis'!C$3, Data!A$1:X$1,FALSE))</f>
        <v>5.1479999999999997</v>
      </c>
      <c r="D1660">
        <f t="shared" si="25"/>
        <v>2.37</v>
      </c>
    </row>
    <row r="1661" spans="1:4" x14ac:dyDescent="0.25">
      <c r="A1661" s="2">
        <f>Data!A1659:A4871</f>
        <v>33524</v>
      </c>
      <c r="B1661" s="20">
        <f>INDEX(Data!A1659:X5252,1,MATCH('Curve Analysis'!B$3, Data!A$1:X$1,FALSE))</f>
        <v>7.6619999999999999</v>
      </c>
      <c r="C1661" s="15">
        <f>INDEX(Data!A1659:X5252,1,MATCH('Curve Analysis'!C$3, Data!A$1:X$1,FALSE))</f>
        <v>5.3860000000000001</v>
      </c>
      <c r="D1661">
        <f t="shared" si="25"/>
        <v>2.2759999999999998</v>
      </c>
    </row>
    <row r="1662" spans="1:4" x14ac:dyDescent="0.25">
      <c r="A1662" s="2">
        <f>Data!A1660:A4872</f>
        <v>33517</v>
      </c>
      <c r="B1662" s="20">
        <f>INDEX(Data!A1660:X5253,1,MATCH('Curve Analysis'!B$3, Data!A$1:X$1,FALSE))</f>
        <v>7.4974999999999996</v>
      </c>
      <c r="C1662" s="15">
        <f>INDEX(Data!A1660:X5253,1,MATCH('Curve Analysis'!C$3, Data!A$1:X$1,FALSE))</f>
        <v>5.33</v>
      </c>
      <c r="D1662">
        <f t="shared" si="25"/>
        <v>2.1674999999999995</v>
      </c>
    </row>
    <row r="1663" spans="1:4" x14ac:dyDescent="0.25">
      <c r="A1663" s="2">
        <f>Data!A1661:A4873</f>
        <v>33510</v>
      </c>
      <c r="B1663" s="20">
        <f>INDEX(Data!A1661:X5254,1,MATCH('Curve Analysis'!B$3, Data!A$1:X$1,FALSE))</f>
        <v>7.4820000000000002</v>
      </c>
      <c r="C1663" s="15">
        <f>INDEX(Data!A1661:X5254,1,MATCH('Curve Analysis'!C$3, Data!A$1:X$1,FALSE))</f>
        <v>5.3579999999999997</v>
      </c>
      <c r="D1663">
        <f t="shared" si="25"/>
        <v>2.1240000000000006</v>
      </c>
    </row>
    <row r="1664" spans="1:4" x14ac:dyDescent="0.25">
      <c r="A1664" s="2">
        <f>Data!A1662:A4874</f>
        <v>33503</v>
      </c>
      <c r="B1664" s="20">
        <f>INDEX(Data!A1662:X5255,1,MATCH('Curve Analysis'!B$3, Data!A$1:X$1,FALSE))</f>
        <v>7.45</v>
      </c>
      <c r="C1664" s="15">
        <f>INDEX(Data!A1662:X5255,1,MATCH('Curve Analysis'!C$3, Data!A$1:X$1,FALSE))</f>
        <v>5.4020000000000001</v>
      </c>
      <c r="D1664">
        <f t="shared" si="25"/>
        <v>2.048</v>
      </c>
    </row>
    <row r="1665" spans="1:4" x14ac:dyDescent="0.25">
      <c r="A1665" s="2">
        <f>Data!A1663:A4875</f>
        <v>33496</v>
      </c>
      <c r="B1665" s="20">
        <f>INDEX(Data!A1663:X5256,1,MATCH('Curve Analysis'!B$3, Data!A$1:X$1,FALSE))</f>
        <v>7.548</v>
      </c>
      <c r="C1665" s="15">
        <f>INDEX(Data!A1663:X5256,1,MATCH('Curve Analysis'!C$3, Data!A$1:X$1,FALSE))</f>
        <v>5.5019999999999998</v>
      </c>
      <c r="D1665">
        <f t="shared" si="25"/>
        <v>2.0460000000000003</v>
      </c>
    </row>
    <row r="1666" spans="1:4" x14ac:dyDescent="0.25">
      <c r="A1666" s="2">
        <f>Data!A1664:A4876</f>
        <v>33489</v>
      </c>
      <c r="B1666" s="20">
        <f>INDEX(Data!A1664:X5257,1,MATCH('Curve Analysis'!B$3, Data!A$1:X$1,FALSE))</f>
        <v>7.61</v>
      </c>
      <c r="C1666" s="15">
        <f>INDEX(Data!A1664:X5257,1,MATCH('Curve Analysis'!C$3, Data!A$1:X$1,FALSE))</f>
        <v>5.5620000000000003</v>
      </c>
      <c r="D1666">
        <f t="shared" si="25"/>
        <v>2.048</v>
      </c>
    </row>
    <row r="1667" spans="1:4" x14ac:dyDescent="0.25">
      <c r="A1667" s="2">
        <f>Data!A1665:A4877</f>
        <v>33482</v>
      </c>
      <c r="B1667" s="20">
        <f>INDEX(Data!A1665:X5258,1,MATCH('Curve Analysis'!B$3, Data!A$1:X$1,FALSE))</f>
        <v>7.7060000000000004</v>
      </c>
      <c r="C1667" s="15">
        <f>INDEX(Data!A1665:X5258,1,MATCH('Curve Analysis'!C$3, Data!A$1:X$1,FALSE))</f>
        <v>5.5839999999999996</v>
      </c>
      <c r="D1667">
        <f t="shared" si="25"/>
        <v>2.1220000000000008</v>
      </c>
    </row>
    <row r="1668" spans="1:4" x14ac:dyDescent="0.25">
      <c r="A1668" s="2">
        <f>Data!A1666:A4878</f>
        <v>33475</v>
      </c>
      <c r="B1668" s="20">
        <f>INDEX(Data!A1666:X5259,1,MATCH('Curve Analysis'!B$3, Data!A$1:X$1,FALSE))</f>
        <v>7.8025000000000002</v>
      </c>
      <c r="C1668" s="15">
        <f>INDEX(Data!A1666:X5259,1,MATCH('Curve Analysis'!C$3, Data!A$1:X$1,FALSE))</f>
        <v>5.6974999999999998</v>
      </c>
      <c r="D1668">
        <f t="shared" si="25"/>
        <v>2.1050000000000004</v>
      </c>
    </row>
    <row r="1669" spans="1:4" x14ac:dyDescent="0.25">
      <c r="A1669" s="2">
        <f>Data!A1667:A4879</f>
        <v>33468</v>
      </c>
      <c r="B1669" s="20">
        <f>INDEX(Data!A1667:X5260,1,MATCH('Curve Analysis'!B$3, Data!A$1:X$1,FALSE))</f>
        <v>7.8360000000000003</v>
      </c>
      <c r="C1669" s="15">
        <f>INDEX(Data!A1667:X5260,1,MATCH('Curve Analysis'!C$3, Data!A$1:X$1,FALSE))</f>
        <v>5.74</v>
      </c>
      <c r="D1669">
        <f t="shared" ref="D1669:D1732" si="26">B1669-C1669</f>
        <v>2.0960000000000001</v>
      </c>
    </row>
    <row r="1670" spans="1:4" x14ac:dyDescent="0.25">
      <c r="A1670" s="2">
        <f>Data!A1668:A4880</f>
        <v>33461</v>
      </c>
      <c r="B1670" s="20">
        <f>INDEX(Data!A1668:X5261,1,MATCH('Curve Analysis'!B$3, Data!A$1:X$1,FALSE))</f>
        <v>7.82</v>
      </c>
      <c r="C1670" s="15">
        <f>INDEX(Data!A1668:X5261,1,MATCH('Curve Analysis'!C$3, Data!A$1:X$1,FALSE))</f>
        <v>5.6219999999999999</v>
      </c>
      <c r="D1670">
        <f t="shared" si="26"/>
        <v>2.1980000000000004</v>
      </c>
    </row>
    <row r="1671" spans="1:4" x14ac:dyDescent="0.25">
      <c r="A1671" s="2">
        <f>Data!A1669:A4881</f>
        <v>33454</v>
      </c>
      <c r="B1671" s="20">
        <f>INDEX(Data!A1669:X5262,1,MATCH('Curve Analysis'!B$3, Data!A$1:X$1,FALSE))</f>
        <v>7.8719999999999999</v>
      </c>
      <c r="C1671" s="15">
        <f>INDEX(Data!A1669:X5262,1,MATCH('Curve Analysis'!C$3, Data!A$1:X$1,FALSE))</f>
        <v>5.7240000000000002</v>
      </c>
      <c r="D1671">
        <f t="shared" si="26"/>
        <v>2.1479999999999997</v>
      </c>
    </row>
    <row r="1672" spans="1:4" x14ac:dyDescent="0.25">
      <c r="A1672" s="2">
        <f>Data!A1670:A4882</f>
        <v>33447</v>
      </c>
      <c r="B1672" s="20">
        <f>INDEX(Data!A1670:X5263,1,MATCH('Curve Analysis'!B$3, Data!A$1:X$1,FALSE))</f>
        <v>7.98</v>
      </c>
      <c r="C1672" s="15">
        <f>INDEX(Data!A1670:X5263,1,MATCH('Curve Analysis'!C$3, Data!A$1:X$1,FALSE))</f>
        <v>5.8840000000000003</v>
      </c>
      <c r="D1672">
        <f t="shared" si="26"/>
        <v>2.0960000000000001</v>
      </c>
    </row>
    <row r="1673" spans="1:4" x14ac:dyDescent="0.25">
      <c r="A1673" s="2">
        <f>Data!A1671:A4883</f>
        <v>33440</v>
      </c>
      <c r="B1673" s="20">
        <f>INDEX(Data!A1671:X5264,1,MATCH('Curve Analysis'!B$3, Data!A$1:X$1,FALSE))</f>
        <v>8.1739999999999995</v>
      </c>
      <c r="C1673" s="15">
        <f>INDEX(Data!A1671:X5264,1,MATCH('Curve Analysis'!C$3, Data!A$1:X$1,FALSE))</f>
        <v>6.18</v>
      </c>
      <c r="D1673">
        <f t="shared" si="26"/>
        <v>1.9939999999999998</v>
      </c>
    </row>
    <row r="1674" spans="1:4" x14ac:dyDescent="0.25">
      <c r="A1674" s="2">
        <f>Data!A1672:A4884</f>
        <v>33433</v>
      </c>
      <c r="B1674" s="20">
        <f>INDEX(Data!A1672:X5265,1,MATCH('Curve Analysis'!B$3, Data!A$1:X$1,FALSE))</f>
        <v>8.2460000000000004</v>
      </c>
      <c r="C1674" s="15">
        <f>INDEX(Data!A1672:X5265,1,MATCH('Curve Analysis'!C$3, Data!A$1:X$1,FALSE))</f>
        <v>6.29</v>
      </c>
      <c r="D1674">
        <f t="shared" si="26"/>
        <v>1.9560000000000004</v>
      </c>
    </row>
    <row r="1675" spans="1:4" x14ac:dyDescent="0.25">
      <c r="A1675" s="2">
        <f>Data!A1673:A4885</f>
        <v>33426</v>
      </c>
      <c r="B1675" s="20">
        <f>INDEX(Data!A1673:X5266,1,MATCH('Curve Analysis'!B$3, Data!A$1:X$1,FALSE))</f>
        <v>8.2840000000000007</v>
      </c>
      <c r="C1675" s="15">
        <f>INDEX(Data!A1673:X5266,1,MATCH('Curve Analysis'!C$3, Data!A$1:X$1,FALSE))</f>
        <v>6.3159999999999998</v>
      </c>
      <c r="D1675">
        <f t="shared" si="26"/>
        <v>1.9680000000000009</v>
      </c>
    </row>
    <row r="1676" spans="1:4" x14ac:dyDescent="0.25">
      <c r="A1676" s="2">
        <f>Data!A1674:A4886</f>
        <v>33419</v>
      </c>
      <c r="B1676" s="20">
        <f>INDEX(Data!A1674:X5267,1,MATCH('Curve Analysis'!B$3, Data!A$1:X$1,FALSE))</f>
        <v>8.3219999999999992</v>
      </c>
      <c r="C1676" s="15">
        <f>INDEX(Data!A1674:X5267,1,MATCH('Curve Analysis'!C$3, Data!A$1:X$1,FALSE))</f>
        <v>6.2960000000000003</v>
      </c>
      <c r="D1676">
        <f t="shared" si="26"/>
        <v>2.0259999999999989</v>
      </c>
    </row>
    <row r="1677" spans="1:4" x14ac:dyDescent="0.25">
      <c r="A1677" s="2">
        <f>Data!A1675:A4887</f>
        <v>33412</v>
      </c>
      <c r="B1677" s="20">
        <f>INDEX(Data!A1675:X5268,1,MATCH('Curve Analysis'!B$3, Data!A$1:X$1,FALSE))</f>
        <v>8.2825000000000006</v>
      </c>
      <c r="C1677" s="15">
        <f>INDEX(Data!A1675:X5268,1,MATCH('Curve Analysis'!C$3, Data!A$1:X$1,FALSE))</f>
        <v>6.3949999999999996</v>
      </c>
      <c r="D1677">
        <f t="shared" si="26"/>
        <v>1.8875000000000011</v>
      </c>
    </row>
    <row r="1678" spans="1:4" x14ac:dyDescent="0.25">
      <c r="A1678" s="2">
        <f>Data!A1676:A4888</f>
        <v>33405</v>
      </c>
      <c r="B1678" s="20">
        <f>INDEX(Data!A1676:X5269,1,MATCH('Curve Analysis'!B$3, Data!A$1:X$1,FALSE))</f>
        <v>8.31</v>
      </c>
      <c r="C1678" s="15">
        <f>INDEX(Data!A1676:X5269,1,MATCH('Curve Analysis'!C$3, Data!A$1:X$1,FALSE))</f>
        <v>6.3639999999999999</v>
      </c>
      <c r="D1678">
        <f t="shared" si="26"/>
        <v>1.9460000000000006</v>
      </c>
    </row>
    <row r="1679" spans="1:4" x14ac:dyDescent="0.25">
      <c r="A1679" s="2">
        <f>Data!A1677:A4889</f>
        <v>33398</v>
      </c>
      <c r="B1679" s="20">
        <f>INDEX(Data!A1677:X5270,1,MATCH('Curve Analysis'!B$3, Data!A$1:X$1,FALSE))</f>
        <v>8.3140000000000001</v>
      </c>
      <c r="C1679" s="15">
        <f>INDEX(Data!A1677:X5270,1,MATCH('Curve Analysis'!C$3, Data!A$1:X$1,FALSE))</f>
        <v>6.3739999999999997</v>
      </c>
      <c r="D1679">
        <f t="shared" si="26"/>
        <v>1.9400000000000004</v>
      </c>
    </row>
    <row r="1680" spans="1:4" x14ac:dyDescent="0.25">
      <c r="A1680" s="2">
        <f>Data!A1678:A4890</f>
        <v>33391</v>
      </c>
      <c r="B1680" s="20">
        <f>INDEX(Data!A1678:X5271,1,MATCH('Curve Analysis'!B$3, Data!A$1:X$1,FALSE))</f>
        <v>8.3140000000000001</v>
      </c>
      <c r="C1680" s="15">
        <f>INDEX(Data!A1678:X5271,1,MATCH('Curve Analysis'!C$3, Data!A$1:X$1,FALSE))</f>
        <v>6.3979999999999997</v>
      </c>
      <c r="D1680">
        <f t="shared" si="26"/>
        <v>1.9160000000000004</v>
      </c>
    </row>
    <row r="1681" spans="1:4" x14ac:dyDescent="0.25">
      <c r="A1681" s="2">
        <f>Data!A1679:A4891</f>
        <v>33384</v>
      </c>
      <c r="B1681" s="20">
        <f>INDEX(Data!A1679:X5272,1,MATCH('Curve Analysis'!B$3, Data!A$1:X$1,FALSE))</f>
        <v>8.1980000000000004</v>
      </c>
      <c r="C1681" s="15">
        <f>INDEX(Data!A1679:X5272,1,MATCH('Curve Analysis'!C$3, Data!A$1:X$1,FALSE))</f>
        <v>6.298</v>
      </c>
      <c r="D1681">
        <f t="shared" si="26"/>
        <v>1.9000000000000004</v>
      </c>
    </row>
    <row r="1682" spans="1:4" x14ac:dyDescent="0.25">
      <c r="A1682" s="2">
        <f>Data!A1680:A4892</f>
        <v>33377</v>
      </c>
      <c r="B1682" s="20">
        <f>INDEX(Data!A1680:X5273,1,MATCH('Curve Analysis'!B$3, Data!A$1:X$1,FALSE))</f>
        <v>8.0549999999999997</v>
      </c>
      <c r="C1682" s="15">
        <f>INDEX(Data!A1680:X5273,1,MATCH('Curve Analysis'!C$3, Data!A$1:X$1,FALSE))</f>
        <v>6.13</v>
      </c>
      <c r="D1682">
        <f t="shared" si="26"/>
        <v>1.9249999999999998</v>
      </c>
    </row>
    <row r="1683" spans="1:4" x14ac:dyDescent="0.25">
      <c r="A1683" s="2">
        <f>Data!A1681:A4893</f>
        <v>33370</v>
      </c>
      <c r="B1683" s="20">
        <f>INDEX(Data!A1681:X5274,1,MATCH('Curve Analysis'!B$3, Data!A$1:X$1,FALSE))</f>
        <v>8.0839999999999996</v>
      </c>
      <c r="C1683" s="15">
        <f>INDEX(Data!A1681:X5274,1,MATCH('Curve Analysis'!C$3, Data!A$1:X$1,FALSE))</f>
        <v>6.1539999999999999</v>
      </c>
      <c r="D1683">
        <f t="shared" si="26"/>
        <v>1.9299999999999997</v>
      </c>
    </row>
    <row r="1684" spans="1:4" x14ac:dyDescent="0.25">
      <c r="A1684" s="2">
        <f>Data!A1682:A4894</f>
        <v>33363</v>
      </c>
      <c r="B1684" s="20">
        <f>INDEX(Data!A1682:X5275,1,MATCH('Curve Analysis'!B$3, Data!A$1:X$1,FALSE))</f>
        <v>8.1080000000000005</v>
      </c>
      <c r="C1684" s="15">
        <f>INDEX(Data!A1682:X5275,1,MATCH('Curve Analysis'!C$3, Data!A$1:X$1,FALSE))</f>
        <v>6.1340000000000003</v>
      </c>
      <c r="D1684">
        <f t="shared" si="26"/>
        <v>1.9740000000000002</v>
      </c>
    </row>
    <row r="1685" spans="1:4" x14ac:dyDescent="0.25">
      <c r="A1685" s="2">
        <f>Data!A1683:A4895</f>
        <v>33356</v>
      </c>
      <c r="B1685" s="20">
        <f>INDEX(Data!A1683:X5276,1,MATCH('Curve Analysis'!B$3, Data!A$1:X$1,FALSE))</f>
        <v>8.0579999999999998</v>
      </c>
      <c r="C1685" s="15">
        <f>INDEX(Data!A1683:X5276,1,MATCH('Curve Analysis'!C$3, Data!A$1:X$1,FALSE))</f>
        <v>6.1319999999999997</v>
      </c>
      <c r="D1685">
        <f t="shared" si="26"/>
        <v>1.9260000000000002</v>
      </c>
    </row>
    <row r="1686" spans="1:4" x14ac:dyDescent="0.25">
      <c r="A1686" s="2">
        <f>Data!A1684:A4896</f>
        <v>33349</v>
      </c>
      <c r="B1686" s="20">
        <f>INDEX(Data!A1684:X5277,1,MATCH('Curve Analysis'!B$3, Data!A$1:X$1,FALSE))</f>
        <v>8.0220000000000002</v>
      </c>
      <c r="C1686" s="15">
        <f>INDEX(Data!A1684:X5277,1,MATCH('Curve Analysis'!C$3, Data!A$1:X$1,FALSE))</f>
        <v>6.1059999999999999</v>
      </c>
      <c r="D1686">
        <f t="shared" si="26"/>
        <v>1.9160000000000004</v>
      </c>
    </row>
    <row r="1687" spans="1:4" x14ac:dyDescent="0.25">
      <c r="A1687" s="2">
        <f>Data!A1685:A4897</f>
        <v>33342</v>
      </c>
      <c r="B1687" s="20">
        <f>INDEX(Data!A1685:X5278,1,MATCH('Curve Analysis'!B$3, Data!A$1:X$1,FALSE))</f>
        <v>8.0920000000000005</v>
      </c>
      <c r="C1687" s="15">
        <f>INDEX(Data!A1685:X5278,1,MATCH('Curve Analysis'!C$3, Data!A$1:X$1,FALSE))</f>
        <v>6.2460000000000004</v>
      </c>
      <c r="D1687">
        <f t="shared" si="26"/>
        <v>1.8460000000000001</v>
      </c>
    </row>
    <row r="1688" spans="1:4" x14ac:dyDescent="0.25">
      <c r="A1688" s="2">
        <f>Data!A1686:A4898</f>
        <v>33335</v>
      </c>
      <c r="B1688" s="20">
        <f>INDEX(Data!A1686:X5279,1,MATCH('Curve Analysis'!B$3, Data!A$1:X$1,FALSE))</f>
        <v>7.9980000000000002</v>
      </c>
      <c r="C1688" s="15">
        <f>INDEX(Data!A1686:X5279,1,MATCH('Curve Analysis'!C$3, Data!A$1:X$1,FALSE))</f>
        <v>6.26</v>
      </c>
      <c r="D1688">
        <f t="shared" si="26"/>
        <v>1.7380000000000004</v>
      </c>
    </row>
    <row r="1689" spans="1:4" x14ac:dyDescent="0.25">
      <c r="A1689" s="2">
        <f>Data!A1687:A4899</f>
        <v>33328</v>
      </c>
      <c r="B1689" s="20">
        <f>INDEX(Data!A1687:X5280,1,MATCH('Curve Analysis'!B$3, Data!A$1:X$1,FALSE))</f>
        <v>8.0359999999999996</v>
      </c>
      <c r="C1689" s="15">
        <f>INDEX(Data!A1687:X5280,1,MATCH('Curve Analysis'!C$3, Data!A$1:X$1,FALSE))</f>
        <v>6.218</v>
      </c>
      <c r="D1689">
        <f t="shared" si="26"/>
        <v>1.8179999999999996</v>
      </c>
    </row>
    <row r="1690" spans="1:4" x14ac:dyDescent="0.25">
      <c r="A1690" s="2">
        <f>Data!A1688:A4900</f>
        <v>33321</v>
      </c>
      <c r="B1690" s="20">
        <f>INDEX(Data!A1688:X5281,1,MATCH('Curve Analysis'!B$3, Data!A$1:X$1,FALSE))</f>
        <v>8.0280000000000005</v>
      </c>
      <c r="C1690" s="15">
        <f>INDEX(Data!A1688:X5281,1,MATCH('Curve Analysis'!C$3, Data!A$1:X$1,FALSE))</f>
        <v>6.258</v>
      </c>
      <c r="D1690">
        <f t="shared" si="26"/>
        <v>1.7700000000000005</v>
      </c>
    </row>
    <row r="1691" spans="1:4" x14ac:dyDescent="0.25">
      <c r="A1691" s="2">
        <f>Data!A1689:A4901</f>
        <v>33314</v>
      </c>
      <c r="B1691" s="20">
        <f>INDEX(Data!A1689:X5282,1,MATCH('Curve Analysis'!B$3, Data!A$1:X$1,FALSE))</f>
        <v>8.0975000000000001</v>
      </c>
      <c r="C1691" s="15">
        <f>INDEX(Data!A1689:X5282,1,MATCH('Curve Analysis'!C$3, Data!A$1:X$1,FALSE))</f>
        <v>6.3375000000000004</v>
      </c>
      <c r="D1691">
        <f t="shared" si="26"/>
        <v>1.7599999999999998</v>
      </c>
    </row>
    <row r="1692" spans="1:4" x14ac:dyDescent="0.25">
      <c r="A1692" s="2">
        <f>Data!A1690:A4902</f>
        <v>33307</v>
      </c>
      <c r="B1692" s="20">
        <f>INDEX(Data!A1690:X5283,1,MATCH('Curve Analysis'!B$3, Data!A$1:X$1,FALSE))</f>
        <v>8.1780000000000008</v>
      </c>
      <c r="C1692" s="15">
        <f>INDEX(Data!A1690:X5283,1,MATCH('Curve Analysis'!C$3, Data!A$1:X$1,FALSE))</f>
        <v>6.4080000000000004</v>
      </c>
      <c r="D1692">
        <f t="shared" si="26"/>
        <v>1.7700000000000005</v>
      </c>
    </row>
    <row r="1693" spans="1:4" x14ac:dyDescent="0.25">
      <c r="A1693" s="2">
        <f>Data!A1691:A4903</f>
        <v>33300</v>
      </c>
      <c r="B1693" s="20">
        <f>INDEX(Data!A1691:X5284,1,MATCH('Curve Analysis'!B$3, Data!A$1:X$1,FALSE))</f>
        <v>8.0579999999999998</v>
      </c>
      <c r="C1693" s="15">
        <f>INDEX(Data!A1691:X5284,1,MATCH('Curve Analysis'!C$3, Data!A$1:X$1,FALSE))</f>
        <v>6.3220000000000001</v>
      </c>
      <c r="D1693">
        <f t="shared" si="26"/>
        <v>1.7359999999999998</v>
      </c>
    </row>
    <row r="1694" spans="1:4" x14ac:dyDescent="0.25">
      <c r="A1694" s="2">
        <f>Data!A1692:A4904</f>
        <v>33293</v>
      </c>
      <c r="B1694" s="20">
        <f>INDEX(Data!A1692:X5285,1,MATCH('Curve Analysis'!B$3, Data!A$1:X$1,FALSE))</f>
        <v>8.1020000000000003</v>
      </c>
      <c r="C1694" s="15">
        <f>INDEX(Data!A1692:X5285,1,MATCH('Curve Analysis'!C$3, Data!A$1:X$1,FALSE))</f>
        <v>6.48</v>
      </c>
      <c r="D1694">
        <f t="shared" si="26"/>
        <v>1.6219999999999999</v>
      </c>
    </row>
    <row r="1695" spans="1:4" x14ac:dyDescent="0.25">
      <c r="A1695" s="2">
        <f>Data!A1693:A4905</f>
        <v>33286</v>
      </c>
      <c r="B1695" s="20">
        <f>INDEX(Data!A1693:X5286,1,MATCH('Curve Analysis'!B$3, Data!A$1:X$1,FALSE))</f>
        <v>7.9980000000000002</v>
      </c>
      <c r="C1695" s="15">
        <f>INDEX(Data!A1693:X5286,1,MATCH('Curve Analysis'!C$3, Data!A$1:X$1,FALSE))</f>
        <v>6.3979999999999997</v>
      </c>
      <c r="D1695">
        <f t="shared" si="26"/>
        <v>1.6000000000000005</v>
      </c>
    </row>
    <row r="1696" spans="1:4" x14ac:dyDescent="0.25">
      <c r="A1696" s="2">
        <f>Data!A1694:A4906</f>
        <v>33279</v>
      </c>
      <c r="B1696" s="20">
        <f>INDEX(Data!A1694:X5287,1,MATCH('Curve Analysis'!B$3, Data!A$1:X$1,FALSE))</f>
        <v>7.8574999999999999</v>
      </c>
      <c r="C1696" s="15">
        <f>INDEX(Data!A1694:X5287,1,MATCH('Curve Analysis'!C$3, Data!A$1:X$1,FALSE))</f>
        <v>6.3</v>
      </c>
      <c r="D1696">
        <f t="shared" si="26"/>
        <v>1.5575000000000001</v>
      </c>
    </row>
    <row r="1697" spans="1:4" x14ac:dyDescent="0.25">
      <c r="A1697" s="2">
        <f>Data!A1695:A4907</f>
        <v>33272</v>
      </c>
      <c r="B1697" s="20">
        <f>INDEX(Data!A1695:X5288,1,MATCH('Curve Analysis'!B$3, Data!A$1:X$1,FALSE))</f>
        <v>7.7839999999999998</v>
      </c>
      <c r="C1697" s="15">
        <f>INDEX(Data!A1695:X5288,1,MATCH('Curve Analysis'!C$3, Data!A$1:X$1,FALSE))</f>
        <v>6.2</v>
      </c>
      <c r="D1697">
        <f t="shared" si="26"/>
        <v>1.5839999999999996</v>
      </c>
    </row>
    <row r="1698" spans="1:4" x14ac:dyDescent="0.25">
      <c r="A1698" s="2">
        <f>Data!A1696:A4908</f>
        <v>33265</v>
      </c>
      <c r="B1698" s="20">
        <f>INDEX(Data!A1696:X5289,1,MATCH('Curve Analysis'!B$3, Data!A$1:X$1,FALSE))</f>
        <v>7.8220000000000001</v>
      </c>
      <c r="C1698" s="15">
        <f>INDEX(Data!A1696:X5289,1,MATCH('Curve Analysis'!C$3, Data!A$1:X$1,FALSE))</f>
        <v>6.226</v>
      </c>
      <c r="D1698">
        <f t="shared" si="26"/>
        <v>1.5960000000000001</v>
      </c>
    </row>
    <row r="1699" spans="1:4" x14ac:dyDescent="0.25">
      <c r="A1699" s="2">
        <f>Data!A1697:A4909</f>
        <v>33258</v>
      </c>
      <c r="B1699" s="20">
        <f>INDEX(Data!A1697:X5290,1,MATCH('Curve Analysis'!B$3, Data!A$1:X$1,FALSE))</f>
        <v>8.016</v>
      </c>
      <c r="C1699" s="15">
        <f>INDEX(Data!A1697:X5290,1,MATCH('Curve Analysis'!C$3, Data!A$1:X$1,FALSE))</f>
        <v>6.5140000000000002</v>
      </c>
      <c r="D1699">
        <f t="shared" si="26"/>
        <v>1.5019999999999998</v>
      </c>
    </row>
    <row r="1700" spans="1:4" x14ac:dyDescent="0.25">
      <c r="A1700" s="2">
        <f>Data!A1698:A4910</f>
        <v>33251</v>
      </c>
      <c r="B1700" s="20">
        <f>INDEX(Data!A1698:X5291,1,MATCH('Curve Analysis'!B$3, Data!A$1:X$1,FALSE))</f>
        <v>8.0425000000000004</v>
      </c>
      <c r="C1700" s="15">
        <f>INDEX(Data!A1698:X5291,1,MATCH('Curve Analysis'!C$3, Data!A$1:X$1,FALSE))</f>
        <v>6.5824999999999996</v>
      </c>
      <c r="D1700">
        <f t="shared" si="26"/>
        <v>1.4600000000000009</v>
      </c>
    </row>
    <row r="1701" spans="1:4" x14ac:dyDescent="0.25">
      <c r="A1701" s="2">
        <f>Data!A1699:A4911</f>
        <v>33244</v>
      </c>
      <c r="B1701" s="20">
        <f>INDEX(Data!A1699:X5292,1,MATCH('Curve Analysis'!B$3, Data!A$1:X$1,FALSE))</f>
        <v>8.1539999999999999</v>
      </c>
      <c r="C1701" s="15">
        <f>INDEX(Data!A1699:X5292,1,MATCH('Curve Analysis'!C$3, Data!A$1:X$1,FALSE))</f>
        <v>6.6159999999999997</v>
      </c>
      <c r="D1701">
        <f t="shared" si="26"/>
        <v>1.5380000000000003</v>
      </c>
    </row>
    <row r="1702" spans="1:4" x14ac:dyDescent="0.25">
      <c r="A1702" s="2">
        <f>Data!A1700:A4912</f>
        <v>33237</v>
      </c>
      <c r="B1702" s="20">
        <f>INDEX(Data!A1700:X5293,1,MATCH('Curve Analysis'!B$3, Data!A$1:X$1,FALSE))</f>
        <v>8.18</v>
      </c>
      <c r="C1702" s="15">
        <f>INDEX(Data!A1700:X5293,1,MATCH('Curve Analysis'!C$3, Data!A$1:X$1,FALSE))</f>
        <v>6.7060000000000004</v>
      </c>
      <c r="D1702">
        <f t="shared" si="26"/>
        <v>1.4739999999999993</v>
      </c>
    </row>
    <row r="1703" spans="1:4" x14ac:dyDescent="0.25">
      <c r="A1703" s="2">
        <f>Data!A1701:A4913</f>
        <v>33230</v>
      </c>
      <c r="B1703" s="20">
        <f>INDEX(Data!A1701:X5294,1,MATCH('Curve Analysis'!B$3, Data!A$1:X$1,FALSE))</f>
        <v>8</v>
      </c>
      <c r="C1703" s="15">
        <f>INDEX(Data!A1701:X5294,1,MATCH('Curve Analysis'!C$3, Data!A$1:X$1,FALSE))</f>
        <v>6.7774999999999999</v>
      </c>
      <c r="D1703">
        <f t="shared" si="26"/>
        <v>1.2225000000000001</v>
      </c>
    </row>
    <row r="1704" spans="1:4" x14ac:dyDescent="0.25">
      <c r="A1704" s="2">
        <f>Data!A1702:A4914</f>
        <v>33223</v>
      </c>
      <c r="B1704" s="20">
        <f>INDEX(Data!A1702:X5295,1,MATCH('Curve Analysis'!B$3, Data!A$1:X$1,FALSE))</f>
        <v>8.15</v>
      </c>
      <c r="C1704" s="15">
        <f>INDEX(Data!A1702:X5295,1,MATCH('Curve Analysis'!C$3, Data!A$1:X$1,FALSE))</f>
        <v>6.9450000000000003</v>
      </c>
      <c r="D1704">
        <f t="shared" si="26"/>
        <v>1.2050000000000001</v>
      </c>
    </row>
    <row r="1705" spans="1:4" x14ac:dyDescent="0.25">
      <c r="A1705" s="2">
        <f>Data!A1703:A4915</f>
        <v>33216</v>
      </c>
      <c r="B1705" s="20">
        <f>INDEX(Data!A1703:X5296,1,MATCH('Curve Analysis'!B$3, Data!A$1:X$1,FALSE))</f>
        <v>8.0340000000000007</v>
      </c>
      <c r="C1705" s="15">
        <f>INDEX(Data!A1703:X5296,1,MATCH('Curve Analysis'!C$3, Data!A$1:X$1,FALSE))</f>
        <v>6.9640000000000004</v>
      </c>
      <c r="D1705">
        <f t="shared" si="26"/>
        <v>1.0700000000000003</v>
      </c>
    </row>
    <row r="1706" spans="1:4" x14ac:dyDescent="0.25">
      <c r="A1706" s="2">
        <f>Data!A1704:A4916</f>
        <v>33209</v>
      </c>
      <c r="B1706" s="20">
        <f>INDEX(Data!A1704:X5297,1,MATCH('Curve Analysis'!B$3, Data!A$1:X$1,FALSE))</f>
        <v>7.9720000000000004</v>
      </c>
      <c r="C1706" s="15">
        <f>INDEX(Data!A1704:X5297,1,MATCH('Curve Analysis'!C$3, Data!A$1:X$1,FALSE))</f>
        <v>7.08</v>
      </c>
      <c r="D1706">
        <f t="shared" si="26"/>
        <v>0.89200000000000035</v>
      </c>
    </row>
    <row r="1707" spans="1:4" x14ac:dyDescent="0.25">
      <c r="A1707" s="2">
        <f>Data!A1705:A4917</f>
        <v>33202</v>
      </c>
      <c r="B1707" s="20">
        <f>INDEX(Data!A1705:X5298,1,MATCH('Curve Analysis'!B$3, Data!A$1:X$1,FALSE))</f>
        <v>8.1579999999999995</v>
      </c>
      <c r="C1707" s="15">
        <f>INDEX(Data!A1705:X5298,1,MATCH('Curve Analysis'!C$3, Data!A$1:X$1,FALSE))</f>
        <v>7.2380000000000004</v>
      </c>
      <c r="D1707">
        <f t="shared" si="26"/>
        <v>0.91999999999999904</v>
      </c>
    </row>
    <row r="1708" spans="1:4" x14ac:dyDescent="0.25">
      <c r="A1708" s="2">
        <f>Data!A1706:A4918</f>
        <v>33195</v>
      </c>
      <c r="B1708" s="20">
        <f>INDEX(Data!A1706:X5299,1,MATCH('Curve Analysis'!B$3, Data!A$1:X$1,FALSE))</f>
        <v>8.2859999999999996</v>
      </c>
      <c r="C1708" s="15">
        <f>INDEX(Data!A1706:X5299,1,MATCH('Curve Analysis'!C$3, Data!A$1:X$1,FALSE))</f>
        <v>7.3019999999999996</v>
      </c>
      <c r="D1708">
        <f t="shared" si="26"/>
        <v>0.98399999999999999</v>
      </c>
    </row>
    <row r="1709" spans="1:4" x14ac:dyDescent="0.25">
      <c r="A1709" s="2">
        <f>Data!A1707:A4919</f>
        <v>33188</v>
      </c>
      <c r="B1709" s="20">
        <f>INDEX(Data!A1707:X5300,1,MATCH('Curve Analysis'!B$3, Data!A$1:X$1,FALSE))</f>
        <v>8.3025000000000002</v>
      </c>
      <c r="C1709" s="15">
        <f>INDEX(Data!A1707:X5300,1,MATCH('Curve Analysis'!C$3, Data!A$1:X$1,FALSE))</f>
        <v>7.29</v>
      </c>
      <c r="D1709">
        <f t="shared" si="26"/>
        <v>1.0125000000000002</v>
      </c>
    </row>
    <row r="1710" spans="1:4" x14ac:dyDescent="0.25">
      <c r="A1710" s="2">
        <f>Data!A1708:A4920</f>
        <v>33181</v>
      </c>
      <c r="B1710" s="20">
        <f>INDEX(Data!A1708:X5301,1,MATCH('Curve Analysis'!B$3, Data!A$1:X$1,FALSE))</f>
        <v>8.35</v>
      </c>
      <c r="C1710" s="15">
        <f>INDEX(Data!A1708:X5301,1,MATCH('Curve Analysis'!C$3, Data!A$1:X$1,FALSE))</f>
        <v>7.3</v>
      </c>
      <c r="D1710">
        <f t="shared" si="26"/>
        <v>1.0499999999999998</v>
      </c>
    </row>
    <row r="1711" spans="1:4" x14ac:dyDescent="0.25">
      <c r="A1711" s="2">
        <f>Data!A1709:A4921</f>
        <v>33174</v>
      </c>
      <c r="B1711" s="20">
        <f>INDEX(Data!A1709:X5302,1,MATCH('Curve Analysis'!B$3, Data!A$1:X$1,FALSE))</f>
        <v>8.532</v>
      </c>
      <c r="C1711" s="15">
        <f>INDEX(Data!A1709:X5302,1,MATCH('Curve Analysis'!C$3, Data!A$1:X$1,FALSE))</f>
        <v>7.3460000000000001</v>
      </c>
      <c r="D1711">
        <f t="shared" si="26"/>
        <v>1.1859999999999999</v>
      </c>
    </row>
    <row r="1712" spans="1:4" x14ac:dyDescent="0.25">
      <c r="A1712" s="2">
        <f>Data!A1710:A4922</f>
        <v>33167</v>
      </c>
      <c r="B1712" s="20">
        <f>INDEX(Data!A1710:X5303,1,MATCH('Curve Analysis'!B$3, Data!A$1:X$1,FALSE))</f>
        <v>8.6379999999999999</v>
      </c>
      <c r="C1712" s="15">
        <f>INDEX(Data!A1710:X5303,1,MATCH('Curve Analysis'!C$3, Data!A$1:X$1,FALSE))</f>
        <v>7.4119999999999999</v>
      </c>
      <c r="D1712">
        <f t="shared" si="26"/>
        <v>1.226</v>
      </c>
    </row>
    <row r="1713" spans="1:4" x14ac:dyDescent="0.25">
      <c r="A1713" s="2">
        <f>Data!A1711:A4923</f>
        <v>33160</v>
      </c>
      <c r="B1713" s="20">
        <f>INDEX(Data!A1711:X5304,1,MATCH('Curve Analysis'!B$3, Data!A$1:X$1,FALSE))</f>
        <v>8.6379999999999999</v>
      </c>
      <c r="C1713" s="15">
        <f>INDEX(Data!A1711:X5304,1,MATCH('Curve Analysis'!C$3, Data!A$1:X$1,FALSE))</f>
        <v>7.4980000000000002</v>
      </c>
      <c r="D1713">
        <f t="shared" si="26"/>
        <v>1.1399999999999997</v>
      </c>
    </row>
    <row r="1714" spans="1:4" x14ac:dyDescent="0.25">
      <c r="A1714" s="2">
        <f>Data!A1712:A4924</f>
        <v>33153</v>
      </c>
      <c r="B1714" s="20">
        <f>INDEX(Data!A1712:X5305,1,MATCH('Curve Analysis'!B$3, Data!A$1:X$1,FALSE))</f>
        <v>8.7360000000000007</v>
      </c>
      <c r="C1714" s="15">
        <f>INDEX(Data!A1712:X5305,1,MATCH('Curve Analysis'!C$3, Data!A$1:X$1,FALSE))</f>
        <v>7.58</v>
      </c>
      <c r="D1714">
        <f t="shared" si="26"/>
        <v>1.1560000000000006</v>
      </c>
    </row>
    <row r="1715" spans="1:4" x14ac:dyDescent="0.25">
      <c r="A1715" s="2">
        <f>Data!A1713:A4925</f>
        <v>33146</v>
      </c>
      <c r="B1715" s="20">
        <f>INDEX(Data!A1713:X5306,1,MATCH('Curve Analysis'!B$3, Data!A$1:X$1,FALSE))</f>
        <v>8.8699999999999992</v>
      </c>
      <c r="C1715" s="15">
        <f>INDEX(Data!A1713:X5306,1,MATCH('Curve Analysis'!C$3, Data!A$1:X$1,FALSE))</f>
        <v>7.6174999999999997</v>
      </c>
      <c r="D1715">
        <f t="shared" si="26"/>
        <v>1.2524999999999995</v>
      </c>
    </row>
    <row r="1716" spans="1:4" x14ac:dyDescent="0.25">
      <c r="A1716" s="2">
        <f>Data!A1714:A4926</f>
        <v>33139</v>
      </c>
      <c r="B1716" s="20">
        <f>INDEX(Data!A1714:X5307,1,MATCH('Curve Analysis'!B$3, Data!A$1:X$1,FALSE))</f>
        <v>8.6859999999999999</v>
      </c>
      <c r="C1716" s="15">
        <f>INDEX(Data!A1714:X5307,1,MATCH('Curve Analysis'!C$3, Data!A$1:X$1,FALSE))</f>
        <v>7.5759999999999996</v>
      </c>
      <c r="D1716">
        <f t="shared" si="26"/>
        <v>1.1100000000000003</v>
      </c>
    </row>
    <row r="1717" spans="1:4" x14ac:dyDescent="0.25">
      <c r="A1717" s="2">
        <f>Data!A1715:A4927</f>
        <v>33132</v>
      </c>
      <c r="B1717" s="20">
        <f>INDEX(Data!A1715:X5308,1,MATCH('Curve Analysis'!B$3, Data!A$1:X$1,FALSE))</f>
        <v>8.9580000000000002</v>
      </c>
      <c r="C1717" s="15">
        <f>INDEX(Data!A1715:X5308,1,MATCH('Curve Analysis'!C$3, Data!A$1:X$1,FALSE))</f>
        <v>7.7859999999999996</v>
      </c>
      <c r="D1717">
        <f t="shared" si="26"/>
        <v>1.1720000000000006</v>
      </c>
    </row>
    <row r="1718" spans="1:4" x14ac:dyDescent="0.25">
      <c r="A1718" s="2">
        <f>Data!A1716:A4928</f>
        <v>33125</v>
      </c>
      <c r="B1718" s="20">
        <f>INDEX(Data!A1716:X5309,1,MATCH('Curve Analysis'!B$3, Data!A$1:X$1,FALSE))</f>
        <v>8.9160000000000004</v>
      </c>
      <c r="C1718" s="15">
        <f>INDEX(Data!A1716:X5309,1,MATCH('Curve Analysis'!C$3, Data!A$1:X$1,FALSE))</f>
        <v>7.766</v>
      </c>
      <c r="D1718">
        <f t="shared" si="26"/>
        <v>1.1500000000000004</v>
      </c>
    </row>
    <row r="1719" spans="1:4" x14ac:dyDescent="0.25">
      <c r="A1719" s="2">
        <f>Data!A1717:A4929</f>
        <v>33118</v>
      </c>
      <c r="B1719" s="20">
        <f>INDEX(Data!A1717:X5310,1,MATCH('Curve Analysis'!B$3, Data!A$1:X$1,FALSE))</f>
        <v>8.8379999999999992</v>
      </c>
      <c r="C1719" s="15">
        <f>INDEX(Data!A1717:X5310,1,MATCH('Curve Analysis'!C$3, Data!A$1:X$1,FALSE))</f>
        <v>7.7539999999999996</v>
      </c>
      <c r="D1719">
        <f t="shared" si="26"/>
        <v>1.0839999999999996</v>
      </c>
    </row>
    <row r="1720" spans="1:4" x14ac:dyDescent="0.25">
      <c r="A1720" s="2">
        <f>Data!A1718:A4930</f>
        <v>33111</v>
      </c>
      <c r="B1720" s="20">
        <f>INDEX(Data!A1718:X5311,1,MATCH('Curve Analysis'!B$3, Data!A$1:X$1,FALSE))</f>
        <v>8.8524999999999991</v>
      </c>
      <c r="C1720" s="15">
        <f>INDEX(Data!A1718:X5311,1,MATCH('Curve Analysis'!C$3, Data!A$1:X$1,FALSE))</f>
        <v>7.7424999999999997</v>
      </c>
      <c r="D1720">
        <f t="shared" si="26"/>
        <v>1.1099999999999994</v>
      </c>
    </row>
    <row r="1721" spans="1:4" x14ac:dyDescent="0.25">
      <c r="A1721" s="2">
        <f>Data!A1719:A4931</f>
        <v>33104</v>
      </c>
      <c r="B1721" s="20">
        <f>INDEX(Data!A1719:X5312,1,MATCH('Curve Analysis'!B$3, Data!A$1:X$1,FALSE))</f>
        <v>8.8800000000000008</v>
      </c>
      <c r="C1721" s="15">
        <f>INDEX(Data!A1719:X5312,1,MATCH('Curve Analysis'!C$3, Data!A$1:X$1,FALSE))</f>
        <v>7.8540000000000001</v>
      </c>
      <c r="D1721">
        <f t="shared" si="26"/>
        <v>1.0260000000000007</v>
      </c>
    </row>
    <row r="1722" spans="1:4" x14ac:dyDescent="0.25">
      <c r="A1722" s="2">
        <f>Data!A1720:A4932</f>
        <v>33097</v>
      </c>
      <c r="B1722" s="20">
        <f>INDEX(Data!A1720:X5313,1,MATCH('Curve Analysis'!B$3, Data!A$1:X$1,FALSE))</f>
        <v>8.9220000000000006</v>
      </c>
      <c r="C1722" s="15">
        <f>INDEX(Data!A1720:X5313,1,MATCH('Curve Analysis'!C$3, Data!A$1:X$1,FALSE))</f>
        <v>7.9260000000000002</v>
      </c>
      <c r="D1722">
        <f t="shared" si="26"/>
        <v>0.99600000000000044</v>
      </c>
    </row>
    <row r="1723" spans="1:4" x14ac:dyDescent="0.25">
      <c r="A1723" s="2">
        <f>Data!A1721:A4933</f>
        <v>33090</v>
      </c>
      <c r="B1723" s="20">
        <f>INDEX(Data!A1721:X5314,1,MATCH('Curve Analysis'!B$3, Data!A$1:X$1,FALSE))</f>
        <v>8.7140000000000004</v>
      </c>
      <c r="C1723" s="15">
        <f>INDEX(Data!A1721:X5314,1,MATCH('Curve Analysis'!C$3, Data!A$1:X$1,FALSE))</f>
        <v>7.726</v>
      </c>
      <c r="D1723">
        <f t="shared" si="26"/>
        <v>0.98800000000000043</v>
      </c>
    </row>
    <row r="1724" spans="1:4" x14ac:dyDescent="0.25">
      <c r="A1724" s="2">
        <f>Data!A1722:A4934</f>
        <v>33083</v>
      </c>
      <c r="B1724" s="20">
        <f>INDEX(Data!A1722:X5315,1,MATCH('Curve Analysis'!B$3, Data!A$1:X$1,FALSE))</f>
        <v>8.7200000000000006</v>
      </c>
      <c r="C1724" s="15">
        <f>INDEX(Data!A1722:X5315,1,MATCH('Curve Analysis'!C$3, Data!A$1:X$1,FALSE))</f>
        <v>7.7</v>
      </c>
      <c r="D1724">
        <f t="shared" si="26"/>
        <v>1.0200000000000005</v>
      </c>
    </row>
    <row r="1725" spans="1:4" x14ac:dyDescent="0.25">
      <c r="A1725" s="2">
        <f>Data!A1723:A4935</f>
        <v>33076</v>
      </c>
      <c r="B1725" s="20">
        <f>INDEX(Data!A1723:X5316,1,MATCH('Curve Analysis'!B$3, Data!A$1:X$1,FALSE))</f>
        <v>8.3659999999999997</v>
      </c>
      <c r="C1725" s="15">
        <f>INDEX(Data!A1723:X5316,1,MATCH('Curve Analysis'!C$3, Data!A$1:X$1,FALSE))</f>
        <v>7.6719999999999997</v>
      </c>
      <c r="D1725">
        <f t="shared" si="26"/>
        <v>0.69399999999999995</v>
      </c>
    </row>
    <row r="1726" spans="1:4" x14ac:dyDescent="0.25">
      <c r="A1726" s="2">
        <f>Data!A1724:A4936</f>
        <v>33069</v>
      </c>
      <c r="B1726" s="20">
        <f>INDEX(Data!A1724:X5317,1,MATCH('Curve Analysis'!B$3, Data!A$1:X$1,FALSE))</f>
        <v>8.4819999999999993</v>
      </c>
      <c r="C1726" s="15">
        <f>INDEX(Data!A1724:X5317,1,MATCH('Curve Analysis'!C$3, Data!A$1:X$1,FALSE))</f>
        <v>7.8520000000000003</v>
      </c>
      <c r="D1726">
        <f t="shared" si="26"/>
        <v>0.62999999999999901</v>
      </c>
    </row>
    <row r="1727" spans="1:4" x14ac:dyDescent="0.25">
      <c r="A1727" s="2">
        <f>Data!A1725:A4937</f>
        <v>33062</v>
      </c>
      <c r="B1727" s="20">
        <f>INDEX(Data!A1725:X5318,1,MATCH('Curve Analysis'!B$3, Data!A$1:X$1,FALSE))</f>
        <v>8.4740000000000002</v>
      </c>
      <c r="C1727" s="15">
        <f>INDEX(Data!A1725:X5318,1,MATCH('Curve Analysis'!C$3, Data!A$1:X$1,FALSE))</f>
        <v>7.87</v>
      </c>
      <c r="D1727">
        <f t="shared" si="26"/>
        <v>0.60400000000000009</v>
      </c>
    </row>
    <row r="1728" spans="1:4" x14ac:dyDescent="0.25">
      <c r="A1728" s="2">
        <f>Data!A1726:A4938</f>
        <v>33055</v>
      </c>
      <c r="B1728" s="20">
        <f>INDEX(Data!A1726:X5319,1,MATCH('Curve Analysis'!B$3, Data!A$1:X$1,FALSE))</f>
        <v>8.532</v>
      </c>
      <c r="C1728" s="15">
        <f>INDEX(Data!A1726:X5319,1,MATCH('Curve Analysis'!C$3, Data!A$1:X$1,FALSE))</f>
        <v>8.09</v>
      </c>
      <c r="D1728">
        <f t="shared" si="26"/>
        <v>0.44200000000000017</v>
      </c>
    </row>
    <row r="1729" spans="1:4" x14ac:dyDescent="0.25">
      <c r="A1729" s="2">
        <f>Data!A1727:A4939</f>
        <v>33048</v>
      </c>
      <c r="B1729" s="20">
        <f>INDEX(Data!A1727:X5320,1,MATCH('Curve Analysis'!B$3, Data!A$1:X$1,FALSE))</f>
        <v>8.44</v>
      </c>
      <c r="C1729" s="15">
        <f>INDEX(Data!A1727:X5320,1,MATCH('Curve Analysis'!C$3, Data!A$1:X$1,FALSE))</f>
        <v>8.0574999999999992</v>
      </c>
      <c r="D1729">
        <f t="shared" si="26"/>
        <v>0.38250000000000028</v>
      </c>
    </row>
    <row r="1730" spans="1:4" x14ac:dyDescent="0.25">
      <c r="A1730" s="2">
        <f>Data!A1728:A4940</f>
        <v>33041</v>
      </c>
      <c r="B1730" s="20">
        <f>INDEX(Data!A1728:X5321,1,MATCH('Curve Analysis'!B$3, Data!A$1:X$1,FALSE))</f>
        <v>8.5120000000000005</v>
      </c>
      <c r="C1730" s="15">
        <f>INDEX(Data!A1728:X5321,1,MATCH('Curve Analysis'!C$3, Data!A$1:X$1,FALSE))</f>
        <v>8.1280000000000001</v>
      </c>
      <c r="D1730">
        <f t="shared" si="26"/>
        <v>0.38400000000000034</v>
      </c>
    </row>
    <row r="1731" spans="1:4" x14ac:dyDescent="0.25">
      <c r="A1731" s="2">
        <f>Data!A1729:A4941</f>
        <v>33034</v>
      </c>
      <c r="B1731" s="20">
        <f>INDEX(Data!A1729:X5322,1,MATCH('Curve Analysis'!B$3, Data!A$1:X$1,FALSE))</f>
        <v>8.5180000000000007</v>
      </c>
      <c r="C1731" s="15">
        <f>INDEX(Data!A1729:X5322,1,MATCH('Curve Analysis'!C$3, Data!A$1:X$1,FALSE))</f>
        <v>8.1359999999999992</v>
      </c>
      <c r="D1731">
        <f t="shared" si="26"/>
        <v>0.38200000000000145</v>
      </c>
    </row>
    <row r="1732" spans="1:4" x14ac:dyDescent="0.25">
      <c r="A1732" s="2">
        <f>Data!A1730:A4942</f>
        <v>33027</v>
      </c>
      <c r="B1732" s="20">
        <f>INDEX(Data!A1730:X5323,1,MATCH('Curve Analysis'!B$3, Data!A$1:X$1,FALSE))</f>
        <v>8.44</v>
      </c>
      <c r="C1732" s="15">
        <f>INDEX(Data!A1730:X5323,1,MATCH('Curve Analysis'!C$3, Data!A$1:X$1,FALSE))</f>
        <v>8.0500000000000007</v>
      </c>
      <c r="D1732">
        <f t="shared" si="26"/>
        <v>0.38999999999999879</v>
      </c>
    </row>
    <row r="1733" spans="1:4" x14ac:dyDescent="0.25">
      <c r="A1733" s="2">
        <f>Data!A1731:A4943</f>
        <v>33020</v>
      </c>
      <c r="B1733" s="20">
        <f>INDEX(Data!A1731:X5324,1,MATCH('Curve Analysis'!B$3, Data!A$1:X$1,FALSE))</f>
        <v>8.4580000000000002</v>
      </c>
      <c r="C1733" s="15">
        <f>INDEX(Data!A1731:X5324,1,MATCH('Curve Analysis'!C$3, Data!A$1:X$1,FALSE))</f>
        <v>8.0779999999999994</v>
      </c>
      <c r="D1733">
        <f t="shared" ref="D1733:D1796" si="27">B1733-C1733</f>
        <v>0.38000000000000078</v>
      </c>
    </row>
    <row r="1734" spans="1:4" x14ac:dyDescent="0.25">
      <c r="A1734" s="2">
        <f>Data!A1732:A4944</f>
        <v>33013</v>
      </c>
      <c r="B1734" s="20">
        <f>INDEX(Data!A1732:X5325,1,MATCH('Curve Analysis'!B$3, Data!A$1:X$1,FALSE))</f>
        <v>8.58</v>
      </c>
      <c r="C1734" s="15">
        <f>INDEX(Data!A1732:X5325,1,MATCH('Curve Analysis'!C$3, Data!A$1:X$1,FALSE))</f>
        <v>8.1775000000000002</v>
      </c>
      <c r="D1734">
        <f t="shared" si="27"/>
        <v>0.40249999999999986</v>
      </c>
    </row>
    <row r="1735" spans="1:4" x14ac:dyDescent="0.25">
      <c r="A1735" s="2">
        <f>Data!A1733:A4945</f>
        <v>33006</v>
      </c>
      <c r="B1735" s="20">
        <f>INDEX(Data!A1733:X5326,1,MATCH('Curve Analysis'!B$3, Data!A$1:X$1,FALSE))</f>
        <v>8.6639999999999997</v>
      </c>
      <c r="C1735" s="15">
        <f>INDEX(Data!A1733:X5326,1,MATCH('Curve Analysis'!C$3, Data!A$1:X$1,FALSE))</f>
        <v>8.2159999999999993</v>
      </c>
      <c r="D1735">
        <f t="shared" si="27"/>
        <v>0.4480000000000004</v>
      </c>
    </row>
    <row r="1736" spans="1:4" x14ac:dyDescent="0.25">
      <c r="A1736" s="2">
        <f>Data!A1734:A4946</f>
        <v>32999</v>
      </c>
      <c r="B1736" s="20">
        <f>INDEX(Data!A1734:X5327,1,MATCH('Curve Analysis'!B$3, Data!A$1:X$1,FALSE))</f>
        <v>8.6760000000000002</v>
      </c>
      <c r="C1736" s="15">
        <f>INDEX(Data!A1734:X5327,1,MATCH('Curve Analysis'!C$3, Data!A$1:X$1,FALSE))</f>
        <v>8.2420000000000009</v>
      </c>
      <c r="D1736">
        <f t="shared" si="27"/>
        <v>0.43399999999999928</v>
      </c>
    </row>
    <row r="1737" spans="1:4" x14ac:dyDescent="0.25">
      <c r="A1737" s="2">
        <f>Data!A1735:A4947</f>
        <v>32992</v>
      </c>
      <c r="B1737" s="20">
        <f>INDEX(Data!A1735:X5328,1,MATCH('Curve Analysis'!B$3, Data!A$1:X$1,FALSE))</f>
        <v>8.81</v>
      </c>
      <c r="C1737" s="15">
        <f>INDEX(Data!A1735:X5328,1,MATCH('Curve Analysis'!C$3, Data!A$1:X$1,FALSE))</f>
        <v>8.3559999999999999</v>
      </c>
      <c r="D1737">
        <f t="shared" si="27"/>
        <v>0.45400000000000063</v>
      </c>
    </row>
    <row r="1738" spans="1:4" x14ac:dyDescent="0.25">
      <c r="A1738" s="2">
        <f>Data!A1736:A4948</f>
        <v>32985</v>
      </c>
      <c r="B1738" s="20">
        <f>INDEX(Data!A1736:X5329,1,MATCH('Curve Analysis'!B$3, Data!A$1:X$1,FALSE))</f>
        <v>9.0180000000000007</v>
      </c>
      <c r="C1738" s="15">
        <f>INDEX(Data!A1736:X5329,1,MATCH('Curve Analysis'!C$3, Data!A$1:X$1,FALSE))</f>
        <v>8.5640000000000001</v>
      </c>
      <c r="D1738">
        <f t="shared" si="27"/>
        <v>0.45400000000000063</v>
      </c>
    </row>
    <row r="1739" spans="1:4" x14ac:dyDescent="0.25">
      <c r="A1739" s="2">
        <f>Data!A1737:A4949</f>
        <v>32978</v>
      </c>
      <c r="B1739" s="20">
        <f>INDEX(Data!A1737:X5330,1,MATCH('Curve Analysis'!B$3, Data!A$1:X$1,FALSE))</f>
        <v>9.0239999999999991</v>
      </c>
      <c r="C1739" s="15">
        <f>INDEX(Data!A1737:X5330,1,MATCH('Curve Analysis'!C$3, Data!A$1:X$1,FALSE))</f>
        <v>8.5660000000000007</v>
      </c>
      <c r="D1739">
        <f t="shared" si="27"/>
        <v>0.45799999999999841</v>
      </c>
    </row>
    <row r="1740" spans="1:4" x14ac:dyDescent="0.25">
      <c r="A1740" s="2">
        <f>Data!A1738:A4950</f>
        <v>32971</v>
      </c>
      <c r="B1740" s="20">
        <f>INDEX(Data!A1738:X5331,1,MATCH('Curve Analysis'!B$3, Data!A$1:X$1,FALSE))</f>
        <v>8.8260000000000005</v>
      </c>
      <c r="C1740" s="15">
        <f>INDEX(Data!A1738:X5331,1,MATCH('Curve Analysis'!C$3, Data!A$1:X$1,FALSE))</f>
        <v>8.4120000000000008</v>
      </c>
      <c r="D1740">
        <f t="shared" si="27"/>
        <v>0.4139999999999997</v>
      </c>
    </row>
    <row r="1741" spans="1:4" x14ac:dyDescent="0.25">
      <c r="A1741" s="2">
        <f>Data!A1739:A4951</f>
        <v>32964</v>
      </c>
      <c r="B1741" s="20">
        <f>INDEX(Data!A1739:X5332,1,MATCH('Curve Analysis'!B$3, Data!A$1:X$1,FALSE))</f>
        <v>8.6150000000000002</v>
      </c>
      <c r="C1741" s="15">
        <f>INDEX(Data!A1739:X5332,1,MATCH('Curve Analysis'!C$3, Data!A$1:X$1,FALSE))</f>
        <v>8.2874999999999996</v>
      </c>
      <c r="D1741">
        <f t="shared" si="27"/>
        <v>0.32750000000000057</v>
      </c>
    </row>
    <row r="1742" spans="1:4" x14ac:dyDescent="0.25">
      <c r="A1742" s="2">
        <f>Data!A1740:A4952</f>
        <v>32957</v>
      </c>
      <c r="B1742" s="20">
        <f>INDEX(Data!A1740:X5333,1,MATCH('Curve Analysis'!B$3, Data!A$1:X$1,FALSE))</f>
        <v>8.5920000000000005</v>
      </c>
      <c r="C1742" s="15">
        <f>INDEX(Data!A1740:X5333,1,MATCH('Curve Analysis'!C$3, Data!A$1:X$1,FALSE))</f>
        <v>8.2940000000000005</v>
      </c>
      <c r="D1742">
        <f t="shared" si="27"/>
        <v>0.29800000000000004</v>
      </c>
    </row>
    <row r="1743" spans="1:4" x14ac:dyDescent="0.25">
      <c r="A1743" s="2">
        <f>Data!A1741:A4953</f>
        <v>32950</v>
      </c>
      <c r="B1743" s="20">
        <f>INDEX(Data!A1741:X5334,1,MATCH('Curve Analysis'!B$3, Data!A$1:X$1,FALSE))</f>
        <v>8.5579999999999998</v>
      </c>
      <c r="C1743" s="15">
        <f>INDEX(Data!A1741:X5334,1,MATCH('Curve Analysis'!C$3, Data!A$1:X$1,FALSE))</f>
        <v>8.3379999999999992</v>
      </c>
      <c r="D1743">
        <f t="shared" si="27"/>
        <v>0.22000000000000064</v>
      </c>
    </row>
    <row r="1744" spans="1:4" x14ac:dyDescent="0.25">
      <c r="A1744" s="2">
        <f>Data!A1742:A4954</f>
        <v>32943</v>
      </c>
      <c r="B1744" s="20">
        <f>INDEX(Data!A1742:X5335,1,MATCH('Curve Analysis'!B$3, Data!A$1:X$1,FALSE))</f>
        <v>8.5459999999999994</v>
      </c>
      <c r="C1744" s="15">
        <f>INDEX(Data!A1742:X5335,1,MATCH('Curve Analysis'!C$3, Data!A$1:X$1,FALSE))</f>
        <v>8.3520000000000003</v>
      </c>
      <c r="D1744">
        <f t="shared" si="27"/>
        <v>0.19399999999999906</v>
      </c>
    </row>
    <row r="1745" spans="1:4" x14ac:dyDescent="0.25">
      <c r="A1745" s="2">
        <f>Data!A1743:A4955</f>
        <v>32936</v>
      </c>
      <c r="B1745" s="20">
        <f>INDEX(Data!A1743:X5336,1,MATCH('Curve Analysis'!B$3, Data!A$1:X$1,FALSE))</f>
        <v>8.6519999999999992</v>
      </c>
      <c r="C1745" s="15">
        <f>INDEX(Data!A1743:X5336,1,MATCH('Curve Analysis'!C$3, Data!A$1:X$1,FALSE))</f>
        <v>8.42</v>
      </c>
      <c r="D1745">
        <f t="shared" si="27"/>
        <v>0.23199999999999932</v>
      </c>
    </row>
    <row r="1746" spans="1:4" x14ac:dyDescent="0.25">
      <c r="A1746" s="2">
        <f>Data!A1744:A4956</f>
        <v>32929</v>
      </c>
      <c r="B1746" s="20">
        <f>INDEX(Data!A1744:X5337,1,MATCH('Curve Analysis'!B$3, Data!A$1:X$1,FALSE))</f>
        <v>8.6080000000000005</v>
      </c>
      <c r="C1746" s="15">
        <f>INDEX(Data!A1744:X5337,1,MATCH('Curve Analysis'!C$3, Data!A$1:X$1,FALSE))</f>
        <v>8.3439999999999994</v>
      </c>
      <c r="D1746">
        <f t="shared" si="27"/>
        <v>0.26400000000000112</v>
      </c>
    </row>
    <row r="1747" spans="1:4" x14ac:dyDescent="0.25">
      <c r="A1747" s="2">
        <f>Data!A1745:A4957</f>
        <v>32922</v>
      </c>
      <c r="B1747" s="20">
        <f>INDEX(Data!A1745:X5338,1,MATCH('Curve Analysis'!B$3, Data!A$1:X$1,FALSE))</f>
        <v>8.5020000000000007</v>
      </c>
      <c r="C1747" s="15">
        <f>INDEX(Data!A1745:X5338,1,MATCH('Curve Analysis'!C$3, Data!A$1:X$1,FALSE))</f>
        <v>8.1419999999999995</v>
      </c>
      <c r="D1747">
        <f t="shared" si="27"/>
        <v>0.36000000000000121</v>
      </c>
    </row>
    <row r="1748" spans="1:4" x14ac:dyDescent="0.25">
      <c r="A1748" s="2">
        <f>Data!A1746:A4958</f>
        <v>32915</v>
      </c>
      <c r="B1748" s="20">
        <f>INDEX(Data!A1746:X5339,1,MATCH('Curve Analysis'!B$3, Data!A$1:X$1,FALSE))</f>
        <v>8.5775000000000006</v>
      </c>
      <c r="C1748" s="15">
        <f>INDEX(Data!A1746:X5339,1,MATCH('Curve Analysis'!C$3, Data!A$1:X$1,FALSE))</f>
        <v>8.1850000000000005</v>
      </c>
      <c r="D1748">
        <f t="shared" si="27"/>
        <v>0.39250000000000007</v>
      </c>
    </row>
    <row r="1749" spans="1:4" x14ac:dyDescent="0.25">
      <c r="A1749" s="2">
        <f>Data!A1747:A4959</f>
        <v>32908</v>
      </c>
      <c r="B1749" s="20">
        <f>INDEX(Data!A1747:X5340,1,MATCH('Curve Analysis'!B$3, Data!A$1:X$1,FALSE))</f>
        <v>8.3919999999999995</v>
      </c>
      <c r="C1749" s="15">
        <f>INDEX(Data!A1747:X5340,1,MATCH('Curve Analysis'!C$3, Data!A$1:X$1,FALSE))</f>
        <v>8.048</v>
      </c>
      <c r="D1749">
        <f t="shared" si="27"/>
        <v>0.34399999999999942</v>
      </c>
    </row>
    <row r="1750" spans="1:4" x14ac:dyDescent="0.25">
      <c r="A1750" s="2">
        <f>Data!A1748:A4960</f>
        <v>32901</v>
      </c>
      <c r="B1750" s="20">
        <f>INDEX(Data!A1748:X5341,1,MATCH('Curve Analysis'!B$3, Data!A$1:X$1,FALSE))</f>
        <v>8.484</v>
      </c>
      <c r="C1750" s="15">
        <f>INDEX(Data!A1748:X5341,1,MATCH('Curve Analysis'!C$3, Data!A$1:X$1,FALSE))</f>
        <v>8.1259999999999994</v>
      </c>
      <c r="D1750">
        <f t="shared" si="27"/>
        <v>0.35800000000000054</v>
      </c>
    </row>
    <row r="1751" spans="1:4" x14ac:dyDescent="0.25">
      <c r="A1751" s="2">
        <f>Data!A1749:A4961</f>
        <v>32894</v>
      </c>
      <c r="B1751" s="20">
        <f>INDEX(Data!A1749:X5342,1,MATCH('Curve Analysis'!B$3, Data!A$1:X$1,FALSE))</f>
        <v>8.4719999999999995</v>
      </c>
      <c r="C1751" s="15">
        <f>INDEX(Data!A1749:X5342,1,MATCH('Curve Analysis'!C$3, Data!A$1:X$1,FALSE))</f>
        <v>8.0939999999999994</v>
      </c>
      <c r="D1751">
        <f t="shared" si="27"/>
        <v>0.37800000000000011</v>
      </c>
    </row>
    <row r="1752" spans="1:4" x14ac:dyDescent="0.25">
      <c r="A1752" s="2">
        <f>Data!A1750:A4962</f>
        <v>32887</v>
      </c>
      <c r="B1752" s="20">
        <f>INDEX(Data!A1750:X5343,1,MATCH('Curve Analysis'!B$3, Data!A$1:X$1,FALSE))</f>
        <v>8.3640000000000008</v>
      </c>
      <c r="C1752" s="15">
        <f>INDEX(Data!A1750:X5343,1,MATCH('Curve Analysis'!C$3, Data!A$1:X$1,FALSE))</f>
        <v>8.01</v>
      </c>
      <c r="D1752">
        <f t="shared" si="27"/>
        <v>0.35400000000000098</v>
      </c>
    </row>
    <row r="1753" spans="1:4" x14ac:dyDescent="0.25">
      <c r="A1753" s="2">
        <f>Data!A1751:A4963</f>
        <v>32880</v>
      </c>
      <c r="B1753" s="20">
        <f>INDEX(Data!A1751:X5344,1,MATCH('Curve Analysis'!B$3, Data!A$1:X$1,FALSE))</f>
        <v>8.2424999999999997</v>
      </c>
      <c r="C1753" s="15">
        <f>INDEX(Data!A1751:X5344,1,MATCH('Curve Analysis'!C$3, Data!A$1:X$1,FALSE))</f>
        <v>7.97</v>
      </c>
      <c r="D1753">
        <f t="shared" si="27"/>
        <v>0.27249999999999996</v>
      </c>
    </row>
    <row r="1754" spans="1:4" x14ac:dyDescent="0.25">
      <c r="A1754" s="2">
        <f>Data!A1752:A4964</f>
        <v>32873</v>
      </c>
      <c r="B1754" s="20">
        <f>INDEX(Data!A1752:X5345,1,MATCH('Curve Analysis'!B$3, Data!A$1:X$1,FALSE))</f>
        <v>8.0419999999999998</v>
      </c>
      <c r="C1754" s="15">
        <f>INDEX(Data!A1752:X5345,1,MATCH('Curve Analysis'!C$3, Data!A$1:X$1,FALSE))</f>
        <v>7.7779999999999996</v>
      </c>
      <c r="D1754">
        <f t="shared" si="27"/>
        <v>0.26400000000000023</v>
      </c>
    </row>
    <row r="1755" spans="1:4" x14ac:dyDescent="0.25">
      <c r="A1755" s="2">
        <f>Data!A1753:A4965</f>
        <v>32866</v>
      </c>
      <c r="B1755" s="20">
        <f>INDEX(Data!A1753:X5346,1,MATCH('Curve Analysis'!B$3, Data!A$1:X$1,FALSE))</f>
        <v>7.9749999999999996</v>
      </c>
      <c r="C1755" s="15">
        <f>INDEX(Data!A1753:X5346,1,MATCH('Curve Analysis'!C$3, Data!A$1:X$1,FALSE))</f>
        <v>7.8174999999999999</v>
      </c>
      <c r="D1755">
        <f t="shared" si="27"/>
        <v>0.15749999999999975</v>
      </c>
    </row>
    <row r="1756" spans="1:4" x14ac:dyDescent="0.25">
      <c r="A1756" s="2">
        <f>Data!A1754:A4966</f>
        <v>32859</v>
      </c>
      <c r="B1756" s="20">
        <f>INDEX(Data!A1754:X5347,1,MATCH('Curve Analysis'!B$3, Data!A$1:X$1,FALSE))</f>
        <v>7.9325000000000001</v>
      </c>
      <c r="C1756" s="15">
        <f>INDEX(Data!A1754:X5347,1,MATCH('Curve Analysis'!C$3, Data!A$1:X$1,FALSE))</f>
        <v>7.7949999999999999</v>
      </c>
      <c r="D1756">
        <f t="shared" si="27"/>
        <v>0.13750000000000018</v>
      </c>
    </row>
    <row r="1757" spans="1:4" x14ac:dyDescent="0.25">
      <c r="A1757" s="2">
        <f>Data!A1755:A4967</f>
        <v>32852</v>
      </c>
      <c r="B1757" s="20">
        <f>INDEX(Data!A1755:X5348,1,MATCH('Curve Analysis'!B$3, Data!A$1:X$1,FALSE))</f>
        <v>7.782</v>
      </c>
      <c r="C1757" s="15">
        <f>INDEX(Data!A1755:X5348,1,MATCH('Curve Analysis'!C$3, Data!A$1:X$1,FALSE))</f>
        <v>7.6619999999999999</v>
      </c>
      <c r="D1757">
        <f t="shared" si="27"/>
        <v>0.12000000000000011</v>
      </c>
    </row>
    <row r="1758" spans="1:4" x14ac:dyDescent="0.25">
      <c r="A1758" s="2">
        <f>Data!A1756:A4968</f>
        <v>32845</v>
      </c>
      <c r="B1758" s="20">
        <f>INDEX(Data!A1756:X5349,1,MATCH('Curve Analysis'!B$3, Data!A$1:X$1,FALSE))</f>
        <v>7.8159999999999998</v>
      </c>
      <c r="C1758" s="15">
        <f>INDEX(Data!A1756:X5349,1,MATCH('Curve Analysis'!C$3, Data!A$1:X$1,FALSE))</f>
        <v>7.726</v>
      </c>
      <c r="D1758">
        <f t="shared" si="27"/>
        <v>8.9999999999999858E-2</v>
      </c>
    </row>
    <row r="1759" spans="1:4" x14ac:dyDescent="0.25">
      <c r="A1759" s="2">
        <f>Data!A1757:A4969</f>
        <v>32838</v>
      </c>
      <c r="B1759" s="20">
        <f>INDEX(Data!A1757:X5350,1,MATCH('Curve Analysis'!B$3, Data!A$1:X$1,FALSE))</f>
        <v>7.8380000000000001</v>
      </c>
      <c r="C1759" s="15">
        <f>INDEX(Data!A1757:X5350,1,MATCH('Curve Analysis'!C$3, Data!A$1:X$1,FALSE))</f>
        <v>7.734</v>
      </c>
      <c r="D1759">
        <f t="shared" si="27"/>
        <v>0.10400000000000009</v>
      </c>
    </row>
    <row r="1760" spans="1:4" x14ac:dyDescent="0.25">
      <c r="A1760" s="2">
        <f>Data!A1758:A4970</f>
        <v>32831</v>
      </c>
      <c r="B1760" s="20">
        <f>INDEX(Data!A1758:X5351,1,MATCH('Curve Analysis'!B$3, Data!A$1:X$1,FALSE))</f>
        <v>7.8479999999999999</v>
      </c>
      <c r="C1760" s="15">
        <f>INDEX(Data!A1758:X5351,1,MATCH('Curve Analysis'!C$3, Data!A$1:X$1,FALSE))</f>
        <v>7.7320000000000002</v>
      </c>
      <c r="D1760">
        <f t="shared" si="27"/>
        <v>0.11599999999999966</v>
      </c>
    </row>
    <row r="1761" spans="1:4" x14ac:dyDescent="0.25">
      <c r="A1761" s="2">
        <f>Data!A1759:A4971</f>
        <v>32824</v>
      </c>
      <c r="B1761" s="20">
        <f>INDEX(Data!A1759:X5352,1,MATCH('Curve Analysis'!B$3, Data!A$1:X$1,FALSE))</f>
        <v>7.83</v>
      </c>
      <c r="C1761" s="15">
        <f>INDEX(Data!A1759:X5352,1,MATCH('Curve Analysis'!C$3, Data!A$1:X$1,FALSE))</f>
        <v>7.6425000000000001</v>
      </c>
      <c r="D1761">
        <f t="shared" si="27"/>
        <v>0.1875</v>
      </c>
    </row>
    <row r="1762" spans="1:4" x14ac:dyDescent="0.25">
      <c r="A1762" s="2">
        <f>Data!A1760:A4972</f>
        <v>32817</v>
      </c>
      <c r="B1762" s="20">
        <f>INDEX(Data!A1760:X5353,1,MATCH('Curve Analysis'!B$3, Data!A$1:X$1,FALSE))</f>
        <v>7.8559999999999999</v>
      </c>
      <c r="C1762" s="15">
        <f>INDEX(Data!A1760:X5353,1,MATCH('Curve Analysis'!C$3, Data!A$1:X$1,FALSE))</f>
        <v>7.71</v>
      </c>
      <c r="D1762">
        <f t="shared" si="27"/>
        <v>0.14599999999999991</v>
      </c>
    </row>
    <row r="1763" spans="1:4" x14ac:dyDescent="0.25">
      <c r="A1763" s="2">
        <f>Data!A1761:A4973</f>
        <v>32810</v>
      </c>
      <c r="B1763" s="20">
        <f>INDEX(Data!A1761:X5354,1,MATCH('Curve Analysis'!B$3, Data!A$1:X$1,FALSE))</f>
        <v>7.9180000000000001</v>
      </c>
      <c r="C1763" s="15">
        <f>INDEX(Data!A1761:X5354,1,MATCH('Curve Analysis'!C$3, Data!A$1:X$1,FALSE))</f>
        <v>7.8739999999999997</v>
      </c>
      <c r="D1763">
        <f t="shared" si="27"/>
        <v>4.4000000000000483E-2</v>
      </c>
    </row>
    <row r="1764" spans="1:4" x14ac:dyDescent="0.25">
      <c r="A1764" s="2">
        <f>Data!A1762:A4974</f>
        <v>32803</v>
      </c>
      <c r="B1764" s="20">
        <f>INDEX(Data!A1762:X5355,1,MATCH('Curve Analysis'!B$3, Data!A$1:X$1,FALSE))</f>
        <v>7.9160000000000004</v>
      </c>
      <c r="C1764" s="15">
        <f>INDEX(Data!A1762:X5355,1,MATCH('Curve Analysis'!C$3, Data!A$1:X$1,FALSE))</f>
        <v>7.8860000000000001</v>
      </c>
      <c r="D1764">
        <f t="shared" si="27"/>
        <v>3.0000000000000249E-2</v>
      </c>
    </row>
    <row r="1765" spans="1:4" x14ac:dyDescent="0.25">
      <c r="A1765" s="2">
        <f>Data!A1763:A4975</f>
        <v>32796</v>
      </c>
      <c r="B1765" s="20">
        <f>INDEX(Data!A1763:X5356,1,MATCH('Curve Analysis'!B$3, Data!A$1:X$1,FALSE))</f>
        <v>7.8940000000000001</v>
      </c>
      <c r="C1765" s="15">
        <f>INDEX(Data!A1763:X5356,1,MATCH('Curve Analysis'!C$3, Data!A$1:X$1,FALSE))</f>
        <v>7.8120000000000003</v>
      </c>
      <c r="D1765">
        <f t="shared" si="27"/>
        <v>8.1999999999999851E-2</v>
      </c>
    </row>
    <row r="1766" spans="1:4" x14ac:dyDescent="0.25">
      <c r="A1766" s="2">
        <f>Data!A1764:A4976</f>
        <v>32789</v>
      </c>
      <c r="B1766" s="20">
        <f>INDEX(Data!A1764:X5357,1,MATCH('Curve Analysis'!B$3, Data!A$1:X$1,FALSE))</f>
        <v>7.9859999999999998</v>
      </c>
      <c r="C1766" s="15">
        <f>INDEX(Data!A1764:X5357,1,MATCH('Curve Analysis'!C$3, Data!A$1:X$1,FALSE))</f>
        <v>7.8520000000000003</v>
      </c>
      <c r="D1766">
        <f t="shared" si="27"/>
        <v>0.13399999999999945</v>
      </c>
    </row>
    <row r="1767" spans="1:4" x14ac:dyDescent="0.25">
      <c r="A1767" s="2">
        <f>Data!A1765:A4977</f>
        <v>32782</v>
      </c>
      <c r="B1767" s="20">
        <f>INDEX(Data!A1765:X5358,1,MATCH('Curve Analysis'!B$3, Data!A$1:X$1,FALSE))</f>
        <v>8.0024999999999995</v>
      </c>
      <c r="C1767" s="15">
        <f>INDEX(Data!A1765:X5358,1,MATCH('Curve Analysis'!C$3, Data!A$1:X$1,FALSE))</f>
        <v>8.0024999999999995</v>
      </c>
      <c r="D1767">
        <f t="shared" si="27"/>
        <v>0</v>
      </c>
    </row>
    <row r="1768" spans="1:4" x14ac:dyDescent="0.25">
      <c r="A1768" s="2">
        <f>Data!A1766:A4978</f>
        <v>32775</v>
      </c>
      <c r="B1768" s="20">
        <f>INDEX(Data!A1766:X5359,1,MATCH('Curve Analysis'!B$3, Data!A$1:X$1,FALSE))</f>
        <v>8.1820000000000004</v>
      </c>
      <c r="C1768" s="15">
        <f>INDEX(Data!A1766:X5359,1,MATCH('Curve Analysis'!C$3, Data!A$1:X$1,FALSE))</f>
        <v>8.3460000000000001</v>
      </c>
      <c r="D1768">
        <f t="shared" si="27"/>
        <v>-0.1639999999999997</v>
      </c>
    </row>
    <row r="1769" spans="1:4" x14ac:dyDescent="0.25">
      <c r="A1769" s="2">
        <f>Data!A1767:A4979</f>
        <v>32768</v>
      </c>
      <c r="B1769" s="20">
        <f>INDEX(Data!A1767:X5360,1,MATCH('Curve Analysis'!B$3, Data!A$1:X$1,FALSE))</f>
        <v>8.3059999999999992</v>
      </c>
      <c r="C1769" s="15">
        <f>INDEX(Data!A1767:X5360,1,MATCH('Curve Analysis'!C$3, Data!A$1:X$1,FALSE))</f>
        <v>8.3840000000000003</v>
      </c>
      <c r="D1769">
        <f t="shared" si="27"/>
        <v>-7.800000000000118E-2</v>
      </c>
    </row>
    <row r="1770" spans="1:4" x14ac:dyDescent="0.25">
      <c r="A1770" s="2">
        <f>Data!A1768:A4980</f>
        <v>32761</v>
      </c>
      <c r="B1770" s="20">
        <f>INDEX(Data!A1768:X5361,1,MATCH('Curve Analysis'!B$3, Data!A$1:X$1,FALSE))</f>
        <v>8.1519999999999992</v>
      </c>
      <c r="C1770" s="15">
        <f>INDEX(Data!A1768:X5361,1,MATCH('Curve Analysis'!C$3, Data!A$1:X$1,FALSE))</f>
        <v>8.1760000000000002</v>
      </c>
      <c r="D1770">
        <f t="shared" si="27"/>
        <v>-2.4000000000000909E-2</v>
      </c>
    </row>
    <row r="1771" spans="1:4" x14ac:dyDescent="0.25">
      <c r="A1771" s="2">
        <f>Data!A1769:A4981</f>
        <v>32754</v>
      </c>
      <c r="B1771" s="20">
        <f>INDEX(Data!A1769:X5362,1,MATCH('Curve Analysis'!B$3, Data!A$1:X$1,FALSE))</f>
        <v>8.1319999999999997</v>
      </c>
      <c r="C1771" s="15">
        <f>INDEX(Data!A1769:X5362,1,MATCH('Curve Analysis'!C$3, Data!A$1:X$1,FALSE))</f>
        <v>8.0660000000000007</v>
      </c>
      <c r="D1771">
        <f t="shared" si="27"/>
        <v>6.5999999999998948E-2</v>
      </c>
    </row>
    <row r="1772" spans="1:4" x14ac:dyDescent="0.25">
      <c r="A1772" s="2">
        <f>Data!A1770:A4982</f>
        <v>32747</v>
      </c>
      <c r="B1772" s="20">
        <f>INDEX(Data!A1770:X5363,1,MATCH('Curve Analysis'!B$3, Data!A$1:X$1,FALSE))</f>
        <v>8.1675000000000004</v>
      </c>
      <c r="C1772" s="15">
        <f>INDEX(Data!A1770:X5363,1,MATCH('Curve Analysis'!C$3, Data!A$1:X$1,FALSE))</f>
        <v>8.2650000000000006</v>
      </c>
      <c r="D1772">
        <f t="shared" si="27"/>
        <v>-9.7500000000000142E-2</v>
      </c>
    </row>
    <row r="1773" spans="1:4" x14ac:dyDescent="0.25">
      <c r="A1773" s="2">
        <f>Data!A1771:A4983</f>
        <v>32740</v>
      </c>
      <c r="B1773" s="20">
        <f>INDEX(Data!A1771:X5364,1,MATCH('Curve Analysis'!B$3, Data!A$1:X$1,FALSE))</f>
        <v>8.2479999999999993</v>
      </c>
      <c r="C1773" s="15">
        <f>INDEX(Data!A1771:X5364,1,MATCH('Curve Analysis'!C$3, Data!A$1:X$1,FALSE))</f>
        <v>8.3160000000000007</v>
      </c>
      <c r="D1773">
        <f t="shared" si="27"/>
        <v>-6.8000000000001393E-2</v>
      </c>
    </row>
    <row r="1774" spans="1:4" x14ac:dyDescent="0.25">
      <c r="A1774" s="2">
        <f>Data!A1772:A4984</f>
        <v>32733</v>
      </c>
      <c r="B1774" s="20">
        <f>INDEX(Data!A1772:X5365,1,MATCH('Curve Analysis'!B$3, Data!A$1:X$1,FALSE))</f>
        <v>8.23</v>
      </c>
      <c r="C1774" s="15">
        <f>INDEX(Data!A1772:X5365,1,MATCH('Curve Analysis'!C$3, Data!A$1:X$1,FALSE))</f>
        <v>8.3640000000000008</v>
      </c>
      <c r="D1774">
        <f t="shared" si="27"/>
        <v>-0.13400000000000034</v>
      </c>
    </row>
    <row r="1775" spans="1:4" x14ac:dyDescent="0.25">
      <c r="A1775" s="2">
        <f>Data!A1773:A4985</f>
        <v>32726</v>
      </c>
      <c r="B1775" s="20">
        <f>INDEX(Data!A1773:X5366,1,MATCH('Curve Analysis'!B$3, Data!A$1:X$1,FALSE))</f>
        <v>8.18</v>
      </c>
      <c r="C1775" s="15">
        <f>INDEX(Data!A1773:X5366,1,MATCH('Curve Analysis'!C$3, Data!A$1:X$1,FALSE))</f>
        <v>8.2959999999999994</v>
      </c>
      <c r="D1775">
        <f t="shared" si="27"/>
        <v>-0.11599999999999966</v>
      </c>
    </row>
    <row r="1776" spans="1:4" x14ac:dyDescent="0.25">
      <c r="A1776" s="2">
        <f>Data!A1774:A4986</f>
        <v>32719</v>
      </c>
      <c r="B1776" s="20">
        <f>INDEX(Data!A1774:X5367,1,MATCH('Curve Analysis'!B$3, Data!A$1:X$1,FALSE))</f>
        <v>8.0380000000000003</v>
      </c>
      <c r="C1776" s="15">
        <f>INDEX(Data!A1774:X5367,1,MATCH('Curve Analysis'!C$3, Data!A$1:X$1,FALSE))</f>
        <v>8.1199999999999992</v>
      </c>
      <c r="D1776">
        <f t="shared" si="27"/>
        <v>-8.1999999999998963E-2</v>
      </c>
    </row>
    <row r="1777" spans="1:4" x14ac:dyDescent="0.25">
      <c r="A1777" s="2">
        <f>Data!A1775:A4987</f>
        <v>32712</v>
      </c>
      <c r="B1777" s="20">
        <f>INDEX(Data!A1775:X5368,1,MATCH('Curve Analysis'!B$3, Data!A$1:X$1,FALSE))</f>
        <v>7.8239999999999998</v>
      </c>
      <c r="C1777" s="15">
        <f>INDEX(Data!A1775:X5368,1,MATCH('Curve Analysis'!C$3, Data!A$1:X$1,FALSE))</f>
        <v>7.726</v>
      </c>
      <c r="D1777">
        <f t="shared" si="27"/>
        <v>9.7999999999999865E-2</v>
      </c>
    </row>
    <row r="1778" spans="1:4" x14ac:dyDescent="0.25">
      <c r="A1778" s="2">
        <f>Data!A1776:A4988</f>
        <v>32705</v>
      </c>
      <c r="B1778" s="20">
        <f>INDEX(Data!A1776:X5369,1,MATCH('Curve Analysis'!B$3, Data!A$1:X$1,FALSE))</f>
        <v>7.9740000000000002</v>
      </c>
      <c r="C1778" s="15">
        <f>INDEX(Data!A1776:X5369,1,MATCH('Curve Analysis'!C$3, Data!A$1:X$1,FALSE))</f>
        <v>7.86</v>
      </c>
      <c r="D1778">
        <f t="shared" si="27"/>
        <v>0.11399999999999988</v>
      </c>
    </row>
    <row r="1779" spans="1:4" x14ac:dyDescent="0.25">
      <c r="A1779" s="2">
        <f>Data!A1777:A4989</f>
        <v>32698</v>
      </c>
      <c r="B1779" s="20">
        <f>INDEX(Data!A1777:X5370,1,MATCH('Curve Analysis'!B$3, Data!A$1:X$1,FALSE))</f>
        <v>8.07</v>
      </c>
      <c r="C1779" s="15">
        <f>INDEX(Data!A1777:X5370,1,MATCH('Curve Analysis'!C$3, Data!A$1:X$1,FALSE))</f>
        <v>7.9619999999999997</v>
      </c>
      <c r="D1779">
        <f t="shared" si="27"/>
        <v>0.10800000000000054</v>
      </c>
    </row>
    <row r="1780" spans="1:4" x14ac:dyDescent="0.25">
      <c r="A1780" s="2">
        <f>Data!A1778:A4990</f>
        <v>32691</v>
      </c>
      <c r="B1780" s="20">
        <f>INDEX(Data!A1778:X5371,1,MATCH('Curve Analysis'!B$3, Data!A$1:X$1,FALSE))</f>
        <v>8.0060000000000002</v>
      </c>
      <c r="C1780" s="15">
        <f>INDEX(Data!A1778:X5371,1,MATCH('Curve Analysis'!C$3, Data!A$1:X$1,FALSE))</f>
        <v>7.8479999999999999</v>
      </c>
      <c r="D1780">
        <f t="shared" si="27"/>
        <v>0.15800000000000036</v>
      </c>
    </row>
    <row r="1781" spans="1:4" x14ac:dyDescent="0.25">
      <c r="A1781" s="2">
        <f>Data!A1779:A4991</f>
        <v>32684</v>
      </c>
      <c r="B1781" s="20">
        <f>INDEX(Data!A1779:X5372,1,MATCH('Curve Analysis'!B$3, Data!A$1:X$1,FALSE))</f>
        <v>8.0749999999999993</v>
      </c>
      <c r="C1781" s="15">
        <f>INDEX(Data!A1779:X5372,1,MATCH('Curve Analysis'!C$3, Data!A$1:X$1,FALSE))</f>
        <v>7.9725000000000001</v>
      </c>
      <c r="D1781">
        <f t="shared" si="27"/>
        <v>0.10249999999999915</v>
      </c>
    </row>
    <row r="1782" spans="1:4" x14ac:dyDescent="0.25">
      <c r="A1782" s="2">
        <f>Data!A1780:A4992</f>
        <v>32677</v>
      </c>
      <c r="B1782" s="20">
        <f>INDEX(Data!A1780:X5373,1,MATCH('Curve Analysis'!B$3, Data!A$1:X$1,FALSE))</f>
        <v>8.1359999999999992</v>
      </c>
      <c r="C1782" s="15">
        <f>INDEX(Data!A1780:X5373,1,MATCH('Curve Analysis'!C$3, Data!A$1:X$1,FALSE))</f>
        <v>8.2759999999999998</v>
      </c>
      <c r="D1782">
        <f t="shared" si="27"/>
        <v>-0.14000000000000057</v>
      </c>
    </row>
    <row r="1783" spans="1:4" x14ac:dyDescent="0.25">
      <c r="A1783" s="2">
        <f>Data!A1781:A4993</f>
        <v>32670</v>
      </c>
      <c r="B1783" s="20">
        <f>INDEX(Data!A1781:X5374,1,MATCH('Curve Analysis'!B$3, Data!A$1:X$1,FALSE))</f>
        <v>8.3360000000000003</v>
      </c>
      <c r="C1783" s="15">
        <f>INDEX(Data!A1781:X5374,1,MATCH('Curve Analysis'!C$3, Data!A$1:X$1,FALSE))</f>
        <v>8.5259999999999998</v>
      </c>
      <c r="D1783">
        <f t="shared" si="27"/>
        <v>-0.1899999999999995</v>
      </c>
    </row>
    <row r="1784" spans="1:4" x14ac:dyDescent="0.25">
      <c r="A1784" s="2">
        <f>Data!A1782:A4994</f>
        <v>32663</v>
      </c>
      <c r="B1784" s="20">
        <f>INDEX(Data!A1782:X5375,1,MATCH('Curve Analysis'!B$3, Data!A$1:X$1,FALSE))</f>
        <v>8.2579999999999991</v>
      </c>
      <c r="C1784" s="15">
        <f>INDEX(Data!A1782:X5375,1,MATCH('Curve Analysis'!C$3, Data!A$1:X$1,FALSE))</f>
        <v>8.4499999999999993</v>
      </c>
      <c r="D1784">
        <f t="shared" si="27"/>
        <v>-0.19200000000000017</v>
      </c>
    </row>
    <row r="1785" spans="1:4" x14ac:dyDescent="0.25">
      <c r="A1785" s="2">
        <f>Data!A1783:A4995</f>
        <v>32656</v>
      </c>
      <c r="B1785" s="20">
        <f>INDEX(Data!A1783:X5376,1,MATCH('Curve Analysis'!B$3, Data!A$1:X$1,FALSE))</f>
        <v>8.282</v>
      </c>
      <c r="C1785" s="15">
        <f>INDEX(Data!A1783:X5376,1,MATCH('Curve Analysis'!C$3, Data!A$1:X$1,FALSE))</f>
        <v>8.4</v>
      </c>
      <c r="D1785">
        <f t="shared" si="27"/>
        <v>-0.11800000000000033</v>
      </c>
    </row>
    <row r="1786" spans="1:4" x14ac:dyDescent="0.25">
      <c r="A1786" s="2">
        <f>Data!A1784:A4996</f>
        <v>32649</v>
      </c>
      <c r="B1786" s="20">
        <f>INDEX(Data!A1784:X5377,1,MATCH('Curve Analysis'!B$3, Data!A$1:X$1,FALSE))</f>
        <v>8.57</v>
      </c>
      <c r="C1786" s="15">
        <f>INDEX(Data!A1784:X5377,1,MATCH('Curve Analysis'!C$3, Data!A$1:X$1,FALSE))</f>
        <v>8.7949999999999999</v>
      </c>
      <c r="D1786">
        <f t="shared" si="27"/>
        <v>-0.22499999999999964</v>
      </c>
    </row>
    <row r="1787" spans="1:4" x14ac:dyDescent="0.25">
      <c r="A1787" s="2">
        <f>Data!A1785:A4997</f>
        <v>32642</v>
      </c>
      <c r="B1787" s="20">
        <f>INDEX(Data!A1785:X5378,1,MATCH('Curve Analysis'!B$3, Data!A$1:X$1,FALSE))</f>
        <v>8.6280000000000001</v>
      </c>
      <c r="C1787" s="15">
        <f>INDEX(Data!A1785:X5378,1,MATCH('Curve Analysis'!C$3, Data!A$1:X$1,FALSE))</f>
        <v>8.8559999999999999</v>
      </c>
      <c r="D1787">
        <f t="shared" si="27"/>
        <v>-0.22799999999999976</v>
      </c>
    </row>
    <row r="1788" spans="1:4" x14ac:dyDescent="0.25">
      <c r="A1788" s="2">
        <f>Data!A1786:A4998</f>
        <v>32635</v>
      </c>
      <c r="B1788" s="20">
        <f>INDEX(Data!A1786:X5379,1,MATCH('Curve Analysis'!B$3, Data!A$1:X$1,FALSE))</f>
        <v>8.7859999999999996</v>
      </c>
      <c r="C1788" s="15">
        <f>INDEX(Data!A1786:X5379,1,MATCH('Curve Analysis'!C$3, Data!A$1:X$1,FALSE))</f>
        <v>8.8940000000000001</v>
      </c>
      <c r="D1788">
        <f t="shared" si="27"/>
        <v>-0.10800000000000054</v>
      </c>
    </row>
    <row r="1789" spans="1:4" x14ac:dyDescent="0.25">
      <c r="A1789" s="2">
        <f>Data!A1787:A4999</f>
        <v>32628</v>
      </c>
      <c r="B1789" s="20">
        <f>INDEX(Data!A1787:X5380,1,MATCH('Curve Analysis'!B$3, Data!A$1:X$1,FALSE))</f>
        <v>9.0519999999999996</v>
      </c>
      <c r="C1789" s="15">
        <f>INDEX(Data!A1787:X5380,1,MATCH('Curve Analysis'!C$3, Data!A$1:X$1,FALSE))</f>
        <v>9.0459999999999994</v>
      </c>
      <c r="D1789">
        <f t="shared" si="27"/>
        <v>6.0000000000002274E-3</v>
      </c>
    </row>
    <row r="1790" spans="1:4" x14ac:dyDescent="0.25">
      <c r="A1790" s="2">
        <f>Data!A1788:A5000</f>
        <v>32621</v>
      </c>
      <c r="B1790" s="20">
        <f>INDEX(Data!A1788:X5381,1,MATCH('Curve Analysis'!B$3, Data!A$1:X$1,FALSE))</f>
        <v>9.0660000000000007</v>
      </c>
      <c r="C1790" s="15">
        <f>INDEX(Data!A1788:X5381,1,MATCH('Curve Analysis'!C$3, Data!A$1:X$1,FALSE))</f>
        <v>9.1560000000000006</v>
      </c>
      <c r="D1790">
        <f t="shared" si="27"/>
        <v>-8.9999999999999858E-2</v>
      </c>
    </row>
    <row r="1791" spans="1:4" x14ac:dyDescent="0.25">
      <c r="A1791" s="2">
        <f>Data!A1789:A5001</f>
        <v>32614</v>
      </c>
      <c r="B1791" s="20">
        <f>INDEX(Data!A1789:X5382,1,MATCH('Curve Analysis'!B$3, Data!A$1:X$1,FALSE))</f>
        <v>9.09</v>
      </c>
      <c r="C1791" s="15">
        <f>INDEX(Data!A1789:X5382,1,MATCH('Curve Analysis'!C$3, Data!A$1:X$1,FALSE))</f>
        <v>9.2219999999999995</v>
      </c>
      <c r="D1791">
        <f t="shared" si="27"/>
        <v>-0.13199999999999967</v>
      </c>
    </row>
    <row r="1792" spans="1:4" x14ac:dyDescent="0.25">
      <c r="A1792" s="2">
        <f>Data!A1790:A5002</f>
        <v>32607</v>
      </c>
      <c r="B1792" s="20">
        <f>INDEX(Data!A1790:X5383,1,MATCH('Curve Analysis'!B$3, Data!A$1:X$1,FALSE))</f>
        <v>9.1379999999999999</v>
      </c>
      <c r="C1792" s="15">
        <f>INDEX(Data!A1790:X5383,1,MATCH('Curve Analysis'!C$3, Data!A$1:X$1,FALSE))</f>
        <v>9.2759999999999998</v>
      </c>
      <c r="D1792">
        <f t="shared" si="27"/>
        <v>-0.1379999999999999</v>
      </c>
    </row>
    <row r="1793" spans="1:4" x14ac:dyDescent="0.25">
      <c r="A1793" s="2">
        <f>Data!A1791:A5003</f>
        <v>32600</v>
      </c>
      <c r="B1793" s="20">
        <f>INDEX(Data!A1791:X5384,1,MATCH('Curve Analysis'!B$3, Data!A$1:X$1,FALSE))</f>
        <v>9.27</v>
      </c>
      <c r="C1793" s="15">
        <f>INDEX(Data!A1791:X5384,1,MATCH('Curve Analysis'!C$3, Data!A$1:X$1,FALSE))</f>
        <v>9.484</v>
      </c>
      <c r="D1793">
        <f t="shared" si="27"/>
        <v>-0.21400000000000041</v>
      </c>
    </row>
    <row r="1794" spans="1:4" x14ac:dyDescent="0.25">
      <c r="A1794" s="2">
        <f>Data!A1792:A5004</f>
        <v>32593</v>
      </c>
      <c r="B1794" s="20">
        <f>INDEX(Data!A1792:X5385,1,MATCH('Curve Analysis'!B$3, Data!A$1:X$1,FALSE))</f>
        <v>9.2040000000000006</v>
      </c>
      <c r="C1794" s="15">
        <f>INDEX(Data!A1792:X5385,1,MATCH('Curve Analysis'!C$3, Data!A$1:X$1,FALSE))</f>
        <v>9.4700000000000006</v>
      </c>
      <c r="D1794">
        <f t="shared" si="27"/>
        <v>-0.26600000000000001</v>
      </c>
    </row>
    <row r="1795" spans="1:4" x14ac:dyDescent="0.25">
      <c r="A1795" s="2">
        <f>Data!A1793:A5005</f>
        <v>32586</v>
      </c>
      <c r="B1795" s="20">
        <f>INDEX(Data!A1793:X5386,1,MATCH('Curve Analysis'!B$3, Data!A$1:X$1,FALSE))</f>
        <v>9.3699999999999992</v>
      </c>
      <c r="C1795" s="15">
        <f>INDEX(Data!A1793:X5386,1,MATCH('Curve Analysis'!C$3, Data!A$1:X$1,FALSE))</f>
        <v>9.7100000000000009</v>
      </c>
      <c r="D1795">
        <f t="shared" si="27"/>
        <v>-0.34000000000000163</v>
      </c>
    </row>
    <row r="1796" spans="1:4" x14ac:dyDescent="0.25">
      <c r="A1796" s="2">
        <f>Data!A1794:A5006</f>
        <v>32579</v>
      </c>
      <c r="B1796" s="20">
        <f>INDEX(Data!A1794:X5387,1,MATCH('Curve Analysis'!B$3, Data!A$1:X$1,FALSE))</f>
        <v>9.4849999999999994</v>
      </c>
      <c r="C1796" s="15">
        <f>INDEX(Data!A1794:X5387,1,MATCH('Curve Analysis'!C$3, Data!A$1:X$1,FALSE))</f>
        <v>9.7750000000000004</v>
      </c>
      <c r="D1796">
        <f t="shared" si="27"/>
        <v>-0.29000000000000092</v>
      </c>
    </row>
    <row r="1797" spans="1:4" x14ac:dyDescent="0.25">
      <c r="A1797" s="2">
        <f>Data!A1795:A5007</f>
        <v>32572</v>
      </c>
      <c r="B1797" s="20">
        <f>INDEX(Data!A1795:X5388,1,MATCH('Curve Analysis'!B$3, Data!A$1:X$1,FALSE))</f>
        <v>9.3539999999999992</v>
      </c>
      <c r="C1797" s="15">
        <f>INDEX(Data!A1795:X5388,1,MATCH('Curve Analysis'!C$3, Data!A$1:X$1,FALSE))</f>
        <v>9.5640000000000001</v>
      </c>
      <c r="D1797">
        <f t="shared" ref="D1797:D1860" si="28">B1797-C1797</f>
        <v>-0.21000000000000085</v>
      </c>
    </row>
    <row r="1798" spans="1:4" x14ac:dyDescent="0.25">
      <c r="A1798" s="2">
        <f>Data!A1796:A5008</f>
        <v>32565</v>
      </c>
      <c r="B1798" s="20">
        <f>INDEX(Data!A1796:X5389,1,MATCH('Curve Analysis'!B$3, Data!A$1:X$1,FALSE))</f>
        <v>9.266</v>
      </c>
      <c r="C1798" s="15">
        <f>INDEX(Data!A1796:X5389,1,MATCH('Curve Analysis'!C$3, Data!A$1:X$1,FALSE))</f>
        <v>9.3879999999999999</v>
      </c>
      <c r="D1798">
        <f t="shared" si="28"/>
        <v>-0.12199999999999989</v>
      </c>
    </row>
    <row r="1799" spans="1:4" x14ac:dyDescent="0.25">
      <c r="A1799" s="2">
        <f>Data!A1797:A5009</f>
        <v>32558</v>
      </c>
      <c r="B1799" s="20">
        <f>INDEX(Data!A1797:X5390,1,MATCH('Curve Analysis'!B$3, Data!A$1:X$1,FALSE))</f>
        <v>9.3320000000000007</v>
      </c>
      <c r="C1799" s="15">
        <f>INDEX(Data!A1797:X5390,1,MATCH('Curve Analysis'!C$3, Data!A$1:X$1,FALSE))</f>
        <v>9.4</v>
      </c>
      <c r="D1799">
        <f t="shared" si="28"/>
        <v>-6.7999999999999616E-2</v>
      </c>
    </row>
    <row r="1800" spans="1:4" x14ac:dyDescent="0.25">
      <c r="A1800" s="2">
        <f>Data!A1798:A5010</f>
        <v>32551</v>
      </c>
      <c r="B1800" s="20">
        <f>INDEX(Data!A1798:X5391,1,MATCH('Curve Analysis'!B$3, Data!A$1:X$1,FALSE))</f>
        <v>9.3125</v>
      </c>
      <c r="C1800" s="15">
        <f>INDEX(Data!A1798:X5391,1,MATCH('Curve Analysis'!C$3, Data!A$1:X$1,FALSE))</f>
        <v>9.4049999999999994</v>
      </c>
      <c r="D1800">
        <f t="shared" si="28"/>
        <v>-9.2499999999999361E-2</v>
      </c>
    </row>
    <row r="1801" spans="1:4" x14ac:dyDescent="0.25">
      <c r="A1801" s="2">
        <f>Data!A1799:A5011</f>
        <v>32544</v>
      </c>
      <c r="B1801" s="20">
        <f>INDEX(Data!A1799:X5392,1,MATCH('Curve Analysis'!B$3, Data!A$1:X$1,FALSE))</f>
        <v>9.2119999999999997</v>
      </c>
      <c r="C1801" s="15">
        <f>INDEX(Data!A1799:X5392,1,MATCH('Curve Analysis'!C$3, Data!A$1:X$1,FALSE))</f>
        <v>9.2739999999999991</v>
      </c>
      <c r="D1801">
        <f t="shared" si="28"/>
        <v>-6.1999999999999389E-2</v>
      </c>
    </row>
    <row r="1802" spans="1:4" x14ac:dyDescent="0.25">
      <c r="A1802" s="2">
        <f>Data!A1800:A5012</f>
        <v>32537</v>
      </c>
      <c r="B1802" s="20">
        <f>INDEX(Data!A1800:X5393,1,MATCH('Curve Analysis'!B$3, Data!A$1:X$1,FALSE))</f>
        <v>9.048</v>
      </c>
      <c r="C1802" s="15">
        <f>INDEX(Data!A1800:X5393,1,MATCH('Curve Analysis'!C$3, Data!A$1:X$1,FALSE))</f>
        <v>9.1479999999999997</v>
      </c>
      <c r="D1802">
        <f t="shared" si="28"/>
        <v>-9.9999999999999645E-2</v>
      </c>
    </row>
    <row r="1803" spans="1:4" x14ac:dyDescent="0.25">
      <c r="A1803" s="2">
        <f>Data!A1801:A5013</f>
        <v>32530</v>
      </c>
      <c r="B1803" s="20">
        <f>INDEX(Data!A1801:X5394,1,MATCH('Curve Analysis'!B$3, Data!A$1:X$1,FALSE))</f>
        <v>8.9979999999999993</v>
      </c>
      <c r="C1803" s="15">
        <f>INDEX(Data!A1801:X5394,1,MATCH('Curve Analysis'!C$3, Data!A$1:X$1,FALSE))</f>
        <v>9.0519999999999996</v>
      </c>
      <c r="D1803">
        <f t="shared" si="28"/>
        <v>-5.400000000000027E-2</v>
      </c>
    </row>
    <row r="1804" spans="1:4" x14ac:dyDescent="0.25">
      <c r="A1804" s="2">
        <f>Data!A1802:A5014</f>
        <v>32523</v>
      </c>
      <c r="B1804" s="20">
        <f>INDEX(Data!A1802:X5395,1,MATCH('Curve Analysis'!B$3, Data!A$1:X$1,FALSE))</f>
        <v>8.9719999999999995</v>
      </c>
      <c r="C1804" s="15">
        <f>INDEX(Data!A1802:X5395,1,MATCH('Curve Analysis'!C$3, Data!A$1:X$1,FALSE))</f>
        <v>8.9740000000000002</v>
      </c>
      <c r="D1804">
        <f t="shared" si="28"/>
        <v>-2.0000000000006679E-3</v>
      </c>
    </row>
    <row r="1805" spans="1:4" x14ac:dyDescent="0.25">
      <c r="A1805" s="2">
        <f>Data!A1803:A5015</f>
        <v>32516</v>
      </c>
      <c r="B1805" s="20">
        <f>INDEX(Data!A1803:X5396,1,MATCH('Curve Analysis'!B$3, Data!A$1:X$1,FALSE))</f>
        <v>9.02</v>
      </c>
      <c r="C1805" s="15">
        <f>INDEX(Data!A1803:X5396,1,MATCH('Curve Analysis'!C$3, Data!A$1:X$1,FALSE))</f>
        <v>8.9550000000000001</v>
      </c>
      <c r="D1805">
        <f t="shared" si="28"/>
        <v>6.4999999999999503E-2</v>
      </c>
    </row>
    <row r="1806" spans="1:4" x14ac:dyDescent="0.25">
      <c r="A1806" s="2">
        <f>Data!A1804:A5016</f>
        <v>32509</v>
      </c>
      <c r="B1806" s="20">
        <f>INDEX(Data!A1804:X5397,1,MATCH('Curve Analysis'!B$3, Data!A$1:X$1,FALSE))</f>
        <v>9.1820000000000004</v>
      </c>
      <c r="C1806" s="15">
        <f>INDEX(Data!A1804:X5397,1,MATCH('Curve Analysis'!C$3, Data!A$1:X$1,FALSE))</f>
        <v>9.11</v>
      </c>
      <c r="D1806">
        <f t="shared" si="28"/>
        <v>7.2000000000000952E-2</v>
      </c>
    </row>
    <row r="1807" spans="1:4" x14ac:dyDescent="0.25">
      <c r="A1807" s="2">
        <f>Data!A1805:A5017</f>
        <v>32502</v>
      </c>
      <c r="B1807" s="20">
        <f>INDEX(Data!A1805:X5398,1,MATCH('Curve Analysis'!B$3, Data!A$1:X$1,FALSE))</f>
        <v>9.2424999999999997</v>
      </c>
      <c r="C1807" s="15">
        <f>INDEX(Data!A1805:X5398,1,MATCH('Curve Analysis'!C$3, Data!A$1:X$1,FALSE))</f>
        <v>9.1675000000000004</v>
      </c>
      <c r="D1807">
        <f t="shared" si="28"/>
        <v>7.4999999999999289E-2</v>
      </c>
    </row>
    <row r="1808" spans="1:4" x14ac:dyDescent="0.25">
      <c r="A1808" s="2">
        <f>Data!A1806:A5018</f>
        <v>32495</v>
      </c>
      <c r="B1808" s="20">
        <f>INDEX(Data!A1806:X5399,1,MATCH('Curve Analysis'!B$3, Data!A$1:X$1,FALSE))</f>
        <v>9.1649999999999991</v>
      </c>
      <c r="C1808" s="15">
        <f>INDEX(Data!A1806:X5399,1,MATCH('Curve Analysis'!C$3, Data!A$1:X$1,FALSE))</f>
        <v>9.07</v>
      </c>
      <c r="D1808">
        <f t="shared" si="28"/>
        <v>9.4999999999998863E-2</v>
      </c>
    </row>
    <row r="1809" spans="1:4" x14ac:dyDescent="0.25">
      <c r="A1809" s="2">
        <f>Data!A1807:A5019</f>
        <v>32488</v>
      </c>
      <c r="B1809" s="20">
        <f>INDEX(Data!A1807:X5400,1,MATCH('Curve Analysis'!B$3, Data!A$1:X$1,FALSE))</f>
        <v>9.0839999999999996</v>
      </c>
      <c r="C1809" s="15">
        <f>INDEX(Data!A1807:X5400,1,MATCH('Curve Analysis'!C$3, Data!A$1:X$1,FALSE))</f>
        <v>9.0039999999999996</v>
      </c>
      <c r="D1809">
        <f t="shared" si="28"/>
        <v>8.0000000000000071E-2</v>
      </c>
    </row>
    <row r="1810" spans="1:4" x14ac:dyDescent="0.25">
      <c r="A1810" s="2">
        <f>Data!A1808:A5020</f>
        <v>32481</v>
      </c>
      <c r="B1810" s="20">
        <f>INDEX(Data!A1808:X5401,1,MATCH('Curve Analysis'!B$3, Data!A$1:X$1,FALSE))</f>
        <v>9.1560000000000006</v>
      </c>
      <c r="C1810" s="15">
        <f>INDEX(Data!A1808:X5401,1,MATCH('Curve Analysis'!C$3, Data!A$1:X$1,FALSE))</f>
        <v>9.0960000000000001</v>
      </c>
      <c r="D1810">
        <f t="shared" si="28"/>
        <v>6.0000000000000497E-2</v>
      </c>
    </row>
    <row r="1811" spans="1:4" x14ac:dyDescent="0.25">
      <c r="A1811" s="2">
        <f>Data!A1809:A5021</f>
        <v>32474</v>
      </c>
      <c r="B1811" s="20">
        <f>INDEX(Data!A1809:X5402,1,MATCH('Curve Analysis'!B$3, Data!A$1:X$1,FALSE))</f>
        <v>9.0340000000000007</v>
      </c>
      <c r="C1811" s="15">
        <f>INDEX(Data!A1809:X5402,1,MATCH('Curve Analysis'!C$3, Data!A$1:X$1,FALSE))</f>
        <v>8.8859999999999992</v>
      </c>
      <c r="D1811">
        <f t="shared" si="28"/>
        <v>0.14800000000000146</v>
      </c>
    </row>
    <row r="1812" spans="1:4" x14ac:dyDescent="0.25">
      <c r="A1812" s="2">
        <f>Data!A1810:A5022</f>
        <v>32467</v>
      </c>
      <c r="B1812" s="20">
        <f>INDEX(Data!A1810:X5403,1,MATCH('Curve Analysis'!B$3, Data!A$1:X$1,FALSE))</f>
        <v>9.1080000000000005</v>
      </c>
      <c r="C1812" s="15">
        <f>INDEX(Data!A1810:X5403,1,MATCH('Curve Analysis'!C$3, Data!A$1:X$1,FALSE))</f>
        <v>8.7479999999999993</v>
      </c>
      <c r="D1812">
        <f t="shared" si="28"/>
        <v>0.36000000000000121</v>
      </c>
    </row>
    <row r="1813" spans="1:4" x14ac:dyDescent="0.25">
      <c r="A1813" s="2">
        <f>Data!A1811:A5023</f>
        <v>32460</v>
      </c>
      <c r="B1813" s="20">
        <f>INDEX(Data!A1811:X5404,1,MATCH('Curve Analysis'!B$3, Data!A$1:X$1,FALSE))</f>
        <v>9.0950000000000006</v>
      </c>
      <c r="C1813" s="15">
        <f>INDEX(Data!A1811:X5404,1,MATCH('Curve Analysis'!C$3, Data!A$1:X$1,FALSE))</f>
        <v>8.7050000000000001</v>
      </c>
      <c r="D1813">
        <f t="shared" si="28"/>
        <v>0.39000000000000057</v>
      </c>
    </row>
    <row r="1814" spans="1:4" x14ac:dyDescent="0.25">
      <c r="A1814" s="2">
        <f>Data!A1812:A5024</f>
        <v>32453</v>
      </c>
      <c r="B1814" s="20">
        <f>INDEX(Data!A1812:X5405,1,MATCH('Curve Analysis'!B$3, Data!A$1:X$1,FALSE))</f>
        <v>8.9879999999999995</v>
      </c>
      <c r="C1814" s="15">
        <f>INDEX(Data!A1812:X5405,1,MATCH('Curve Analysis'!C$3, Data!A$1:X$1,FALSE))</f>
        <v>8.5500000000000007</v>
      </c>
      <c r="D1814">
        <f t="shared" si="28"/>
        <v>0.43799999999999883</v>
      </c>
    </row>
    <row r="1815" spans="1:4" x14ac:dyDescent="0.25">
      <c r="A1815" s="2">
        <f>Data!A1813:A5025</f>
        <v>32446</v>
      </c>
      <c r="B1815" s="20">
        <f>INDEX(Data!A1813:X5406,1,MATCH('Curve Analysis'!B$3, Data!A$1:X$1,FALSE))</f>
        <v>8.9075000000000006</v>
      </c>
      <c r="C1815" s="15">
        <f>INDEX(Data!A1813:X5406,1,MATCH('Curve Analysis'!C$3, Data!A$1:X$1,FALSE))</f>
        <v>8.3524999999999991</v>
      </c>
      <c r="D1815">
        <f t="shared" si="28"/>
        <v>0.55500000000000149</v>
      </c>
    </row>
    <row r="1816" spans="1:4" x14ac:dyDescent="0.25">
      <c r="A1816" s="2">
        <f>Data!A1814:A5026</f>
        <v>32439</v>
      </c>
      <c r="B1816" s="20">
        <f>INDEX(Data!A1814:X5407,1,MATCH('Curve Analysis'!B$3, Data!A$1:X$1,FALSE))</f>
        <v>8.7200000000000006</v>
      </c>
      <c r="C1816" s="15">
        <f>INDEX(Data!A1814:X5407,1,MATCH('Curve Analysis'!C$3, Data!A$1:X$1,FALSE))</f>
        <v>8.0960000000000001</v>
      </c>
      <c r="D1816">
        <f t="shared" si="28"/>
        <v>0.62400000000000055</v>
      </c>
    </row>
    <row r="1817" spans="1:4" x14ac:dyDescent="0.25">
      <c r="A1817" s="2">
        <f>Data!A1815:A5027</f>
        <v>32432</v>
      </c>
      <c r="B1817" s="20">
        <f>INDEX(Data!A1815:X5408,1,MATCH('Curve Analysis'!B$3, Data!A$1:X$1,FALSE))</f>
        <v>8.7720000000000002</v>
      </c>
      <c r="C1817" s="15">
        <f>INDEX(Data!A1815:X5408,1,MATCH('Curve Analysis'!C$3, Data!A$1:X$1,FALSE))</f>
        <v>8.1259999999999994</v>
      </c>
      <c r="D1817">
        <f t="shared" si="28"/>
        <v>0.6460000000000008</v>
      </c>
    </row>
    <row r="1818" spans="1:4" x14ac:dyDescent="0.25">
      <c r="A1818" s="2">
        <f>Data!A1816:A5028</f>
        <v>32425</v>
      </c>
      <c r="B1818" s="20">
        <f>INDEX(Data!A1816:X5409,1,MATCH('Curve Analysis'!B$3, Data!A$1:X$1,FALSE))</f>
        <v>8.8019999999999996</v>
      </c>
      <c r="C1818" s="15">
        <f>INDEX(Data!A1816:X5409,1,MATCH('Curve Analysis'!C$3, Data!A$1:X$1,FALSE))</f>
        <v>8.1180000000000003</v>
      </c>
      <c r="D1818">
        <f t="shared" si="28"/>
        <v>0.68399999999999928</v>
      </c>
    </row>
    <row r="1819" spans="1:4" x14ac:dyDescent="0.25">
      <c r="A1819" s="2">
        <f>Data!A1817:A5029</f>
        <v>32418</v>
      </c>
      <c r="B1819" s="20">
        <f>INDEX(Data!A1817:X5410,1,MATCH('Curve Analysis'!B$3, Data!A$1:X$1,FALSE))</f>
        <v>8.81</v>
      </c>
      <c r="C1819" s="15">
        <f>INDEX(Data!A1817:X5410,1,MATCH('Curve Analysis'!C$3, Data!A$1:X$1,FALSE))</f>
        <v>8.07</v>
      </c>
      <c r="D1819">
        <f t="shared" si="28"/>
        <v>0.74000000000000021</v>
      </c>
    </row>
    <row r="1820" spans="1:4" x14ac:dyDescent="0.25">
      <c r="A1820" s="2">
        <f>Data!A1818:A5030</f>
        <v>32411</v>
      </c>
      <c r="B1820" s="20">
        <f>INDEX(Data!A1818:X5411,1,MATCH('Curve Analysis'!B$3, Data!A$1:X$1,FALSE))</f>
        <v>8.83</v>
      </c>
      <c r="C1820" s="15">
        <f>INDEX(Data!A1818:X5411,1,MATCH('Curve Analysis'!C$3, Data!A$1:X$1,FALSE))</f>
        <v>8.1259999999999994</v>
      </c>
      <c r="D1820">
        <f t="shared" si="28"/>
        <v>0.70400000000000063</v>
      </c>
    </row>
    <row r="1821" spans="1:4" x14ac:dyDescent="0.25">
      <c r="A1821" s="2">
        <f>Data!A1819:A5031</f>
        <v>32404</v>
      </c>
      <c r="B1821" s="20">
        <f>INDEX(Data!A1819:X5412,1,MATCH('Curve Analysis'!B$3, Data!A$1:X$1,FALSE))</f>
        <v>8.99</v>
      </c>
      <c r="C1821" s="15">
        <f>INDEX(Data!A1819:X5412,1,MATCH('Curve Analysis'!C$3, Data!A$1:X$1,FALSE))</f>
        <v>8.1839999999999993</v>
      </c>
      <c r="D1821">
        <f t="shared" si="28"/>
        <v>0.80600000000000094</v>
      </c>
    </row>
    <row r="1822" spans="1:4" x14ac:dyDescent="0.25">
      <c r="A1822" s="2">
        <f>Data!A1820:A5032</f>
        <v>32397</v>
      </c>
      <c r="B1822" s="20">
        <f>INDEX(Data!A1820:X5413,1,MATCH('Curve Analysis'!B$3, Data!A$1:X$1,FALSE))</f>
        <v>8.9580000000000002</v>
      </c>
      <c r="C1822" s="15">
        <f>INDEX(Data!A1820:X5413,1,MATCH('Curve Analysis'!C$3, Data!A$1:X$1,FALSE))</f>
        <v>8.07</v>
      </c>
      <c r="D1822">
        <f t="shared" si="28"/>
        <v>0.8879999999999999</v>
      </c>
    </row>
    <row r="1823" spans="1:4" x14ac:dyDescent="0.25">
      <c r="A1823" s="2">
        <f>Data!A1821:A5033</f>
        <v>32390</v>
      </c>
      <c r="B1823" s="20">
        <f>INDEX(Data!A1821:X5414,1,MATCH('Curve Analysis'!B$3, Data!A$1:X$1,FALSE))</f>
        <v>8.9260000000000002</v>
      </c>
      <c r="C1823" s="15">
        <f>INDEX(Data!A1821:X5414,1,MATCH('Curve Analysis'!C$3, Data!A$1:X$1,FALSE))</f>
        <v>8.01</v>
      </c>
      <c r="D1823">
        <f t="shared" si="28"/>
        <v>0.91600000000000037</v>
      </c>
    </row>
    <row r="1824" spans="1:4" x14ac:dyDescent="0.25">
      <c r="A1824" s="2">
        <f>Data!A1822:A5034</f>
        <v>32383</v>
      </c>
      <c r="B1824" s="20">
        <f>INDEX(Data!A1822:X5415,1,MATCH('Curve Analysis'!B$3, Data!A$1:X$1,FALSE))</f>
        <v>8.9749999999999996</v>
      </c>
      <c r="C1824" s="15">
        <f>INDEX(Data!A1822:X5415,1,MATCH('Curve Analysis'!C$3, Data!A$1:X$1,FALSE))</f>
        <v>8.0850000000000009</v>
      </c>
      <c r="D1824">
        <f t="shared" si="28"/>
        <v>0.88999999999999879</v>
      </c>
    </row>
    <row r="1825" spans="1:4" x14ac:dyDescent="0.25">
      <c r="A1825" s="2">
        <f>Data!A1823:A5035</f>
        <v>32376</v>
      </c>
      <c r="B1825" s="20">
        <f>INDEX(Data!A1823:X5416,1,MATCH('Curve Analysis'!B$3, Data!A$1:X$1,FALSE))</f>
        <v>9.2140000000000004</v>
      </c>
      <c r="C1825" s="15">
        <f>INDEX(Data!A1823:X5416,1,MATCH('Curve Analysis'!C$3, Data!A$1:X$1,FALSE))</f>
        <v>8.2360000000000007</v>
      </c>
      <c r="D1825">
        <f t="shared" si="28"/>
        <v>0.97799999999999976</v>
      </c>
    </row>
    <row r="1826" spans="1:4" x14ac:dyDescent="0.25">
      <c r="A1826" s="2">
        <f>Data!A1824:A5036</f>
        <v>32369</v>
      </c>
      <c r="B1826" s="20">
        <f>INDEX(Data!A1824:X5417,1,MATCH('Curve Analysis'!B$3, Data!A$1:X$1,FALSE))</f>
        <v>9.3640000000000008</v>
      </c>
      <c r="C1826" s="15">
        <f>INDEX(Data!A1824:X5417,1,MATCH('Curve Analysis'!C$3, Data!A$1:X$1,FALSE))</f>
        <v>8.2799999999999994</v>
      </c>
      <c r="D1826">
        <f t="shared" si="28"/>
        <v>1.0840000000000014</v>
      </c>
    </row>
    <row r="1827" spans="1:4" x14ac:dyDescent="0.25">
      <c r="A1827" s="2">
        <f>Data!A1825:A5037</f>
        <v>32362</v>
      </c>
      <c r="B1827" s="20">
        <f>INDEX(Data!A1825:X5418,1,MATCH('Curve Analysis'!B$3, Data!A$1:X$1,FALSE))</f>
        <v>9.36</v>
      </c>
      <c r="C1827" s="15">
        <f>INDEX(Data!A1825:X5418,1,MATCH('Curve Analysis'!C$3, Data!A$1:X$1,FALSE))</f>
        <v>8.27</v>
      </c>
      <c r="D1827">
        <f t="shared" si="28"/>
        <v>1.0899999999999999</v>
      </c>
    </row>
    <row r="1828" spans="1:4" x14ac:dyDescent="0.25">
      <c r="A1828" s="2">
        <f>Data!A1826:A5038</f>
        <v>32355</v>
      </c>
      <c r="B1828" s="20">
        <f>INDEX(Data!A1826:X5419,1,MATCH('Curve Analysis'!B$3, Data!A$1:X$1,FALSE))</f>
        <v>9.266</v>
      </c>
      <c r="C1828" s="15">
        <f>INDEX(Data!A1826:X5419,1,MATCH('Curve Analysis'!C$3, Data!A$1:X$1,FALSE))</f>
        <v>8.17</v>
      </c>
      <c r="D1828">
        <f t="shared" si="28"/>
        <v>1.0960000000000001</v>
      </c>
    </row>
    <row r="1829" spans="1:4" x14ac:dyDescent="0.25">
      <c r="A1829" s="2">
        <f>Data!A1827:A5039</f>
        <v>32348</v>
      </c>
      <c r="B1829" s="20">
        <f>INDEX(Data!A1827:X5420,1,MATCH('Curve Analysis'!B$3, Data!A$1:X$1,FALSE))</f>
        <v>9.0440000000000005</v>
      </c>
      <c r="C1829" s="15">
        <f>INDEX(Data!A1827:X5420,1,MATCH('Curve Analysis'!C$3, Data!A$1:X$1,FALSE))</f>
        <v>7.8879999999999999</v>
      </c>
      <c r="D1829">
        <f t="shared" si="28"/>
        <v>1.1560000000000006</v>
      </c>
    </row>
    <row r="1830" spans="1:4" x14ac:dyDescent="0.25">
      <c r="A1830" s="2">
        <f>Data!A1828:A5040</f>
        <v>32341</v>
      </c>
      <c r="B1830" s="20">
        <f>INDEX(Data!A1828:X5421,1,MATCH('Curve Analysis'!B$3, Data!A$1:X$1,FALSE))</f>
        <v>9.1159999999999997</v>
      </c>
      <c r="C1830" s="15">
        <f>INDEX(Data!A1828:X5421,1,MATCH('Curve Analysis'!C$3, Data!A$1:X$1,FALSE))</f>
        <v>7.8520000000000003</v>
      </c>
      <c r="D1830">
        <f t="shared" si="28"/>
        <v>1.2639999999999993</v>
      </c>
    </row>
    <row r="1831" spans="1:4" x14ac:dyDescent="0.25">
      <c r="A1831" s="2">
        <f>Data!A1829:A5041</f>
        <v>32334</v>
      </c>
      <c r="B1831" s="20">
        <f>INDEX(Data!A1829:X5422,1,MATCH('Curve Analysis'!B$3, Data!A$1:X$1,FALSE))</f>
        <v>9.1259999999999994</v>
      </c>
      <c r="C1831" s="15">
        <f>INDEX(Data!A1829:X5422,1,MATCH('Curve Analysis'!C$3, Data!A$1:X$1,FALSE))</f>
        <v>7.7880000000000003</v>
      </c>
      <c r="D1831">
        <f t="shared" si="28"/>
        <v>1.3379999999999992</v>
      </c>
    </row>
    <row r="1832" spans="1:4" x14ac:dyDescent="0.25">
      <c r="A1832" s="2">
        <f>Data!A1830:A5042</f>
        <v>32327</v>
      </c>
      <c r="B1832" s="20">
        <f>INDEX(Data!A1830:X5423,1,MATCH('Curve Analysis'!B$3, Data!A$1:X$1,FALSE))</f>
        <v>9.0839999999999996</v>
      </c>
      <c r="C1832" s="15">
        <f>INDEX(Data!A1830:X5423,1,MATCH('Curve Analysis'!C$3, Data!A$1:X$1,FALSE))</f>
        <v>7.7859999999999996</v>
      </c>
      <c r="D1832">
        <f t="shared" si="28"/>
        <v>1.298</v>
      </c>
    </row>
    <row r="1833" spans="1:4" x14ac:dyDescent="0.25">
      <c r="A1833" s="2">
        <f>Data!A1831:A5043</f>
        <v>32320</v>
      </c>
      <c r="B1833" s="20">
        <f>INDEX(Data!A1831:X5424,1,MATCH('Curve Analysis'!B$3, Data!A$1:X$1,FALSE))</f>
        <v>8.93</v>
      </c>
      <c r="C1833" s="15">
        <f>INDEX(Data!A1831:X5424,1,MATCH('Curve Analysis'!C$3, Data!A$1:X$1,FALSE))</f>
        <v>7.6150000000000002</v>
      </c>
      <c r="D1833">
        <f t="shared" si="28"/>
        <v>1.3149999999999995</v>
      </c>
    </row>
    <row r="1834" spans="1:4" x14ac:dyDescent="0.25">
      <c r="A1834" s="2">
        <f>Data!A1832:A5044</f>
        <v>32313</v>
      </c>
      <c r="B1834" s="20">
        <f>INDEX(Data!A1832:X5425,1,MATCH('Curve Analysis'!B$3, Data!A$1:X$1,FALSE))</f>
        <v>8.8559999999999999</v>
      </c>
      <c r="C1834" s="15">
        <f>INDEX(Data!A1832:X5425,1,MATCH('Curve Analysis'!C$3, Data!A$1:X$1,FALSE))</f>
        <v>7.52</v>
      </c>
      <c r="D1834">
        <f t="shared" si="28"/>
        <v>1.3360000000000003</v>
      </c>
    </row>
    <row r="1835" spans="1:4" x14ac:dyDescent="0.25">
      <c r="A1835" s="2">
        <f>Data!A1833:A5045</f>
        <v>32306</v>
      </c>
      <c r="B1835" s="20">
        <f>INDEX(Data!A1833:X5426,1,MATCH('Curve Analysis'!B$3, Data!A$1:X$1,FALSE))</f>
        <v>8.9359999999999999</v>
      </c>
      <c r="C1835" s="15">
        <f>INDEX(Data!A1833:X5426,1,MATCH('Curve Analysis'!C$3, Data!A$1:X$1,FALSE))</f>
        <v>7.53</v>
      </c>
      <c r="D1835">
        <f t="shared" si="28"/>
        <v>1.4059999999999997</v>
      </c>
    </row>
    <row r="1836" spans="1:4" x14ac:dyDescent="0.25">
      <c r="A1836" s="2">
        <f>Data!A1834:A5046</f>
        <v>32299</v>
      </c>
      <c r="B1836" s="20">
        <f>INDEX(Data!A1834:X5427,1,MATCH('Curve Analysis'!B$3, Data!A$1:X$1,FALSE))</f>
        <v>8.8439999999999994</v>
      </c>
      <c r="C1836" s="15">
        <f>INDEX(Data!A1834:X5427,1,MATCH('Curve Analysis'!C$3, Data!A$1:X$1,FALSE))</f>
        <v>7.4</v>
      </c>
      <c r="D1836">
        <f t="shared" si="28"/>
        <v>1.4439999999999991</v>
      </c>
    </row>
    <row r="1837" spans="1:4" x14ac:dyDescent="0.25">
      <c r="A1837" s="2">
        <f>Data!A1835:A5047</f>
        <v>32292</v>
      </c>
      <c r="B1837" s="20">
        <f>INDEX(Data!A1835:X5428,1,MATCH('Curve Analysis'!B$3, Data!A$1:X$1,FALSE))</f>
        <v>8.9580000000000002</v>
      </c>
      <c r="C1837" s="15">
        <f>INDEX(Data!A1835:X5428,1,MATCH('Curve Analysis'!C$3, Data!A$1:X$1,FALSE))</f>
        <v>7.46</v>
      </c>
      <c r="D1837">
        <f t="shared" si="28"/>
        <v>1.4980000000000002</v>
      </c>
    </row>
    <row r="1838" spans="1:4" x14ac:dyDescent="0.25">
      <c r="A1838" s="2">
        <f>Data!A1836:A5048</f>
        <v>32285</v>
      </c>
      <c r="B1838" s="20">
        <f>INDEX(Data!A1836:X5429,1,MATCH('Curve Analysis'!B$3, Data!A$1:X$1,FALSE))</f>
        <v>9.0675000000000008</v>
      </c>
      <c r="C1838" s="15">
        <f>INDEX(Data!A1836:X5429,1,MATCH('Curve Analysis'!C$3, Data!A$1:X$1,FALSE))</f>
        <v>7.5925000000000002</v>
      </c>
      <c r="D1838">
        <f t="shared" si="28"/>
        <v>1.4750000000000005</v>
      </c>
    </row>
    <row r="1839" spans="1:4" x14ac:dyDescent="0.25">
      <c r="A1839" s="2">
        <f>Data!A1837:A5049</f>
        <v>32278</v>
      </c>
      <c r="B1839" s="20">
        <f>INDEX(Data!A1837:X5430,1,MATCH('Curve Analysis'!B$3, Data!A$1:X$1,FALSE))</f>
        <v>9.2200000000000006</v>
      </c>
      <c r="C1839" s="15">
        <f>INDEX(Data!A1837:X5430,1,MATCH('Curve Analysis'!C$3, Data!A$1:X$1,FALSE))</f>
        <v>7.5839999999999996</v>
      </c>
      <c r="D1839">
        <f t="shared" si="28"/>
        <v>1.636000000000001</v>
      </c>
    </row>
    <row r="1840" spans="1:4" x14ac:dyDescent="0.25">
      <c r="A1840" s="2">
        <f>Data!A1838:A5050</f>
        <v>32271</v>
      </c>
      <c r="B1840" s="20">
        <f>INDEX(Data!A1838:X5431,1,MATCH('Curve Analysis'!B$3, Data!A$1:X$1,FALSE))</f>
        <v>9.1440000000000001</v>
      </c>
      <c r="C1840" s="15">
        <f>INDEX(Data!A1838:X5431,1,MATCH('Curve Analysis'!C$3, Data!A$1:X$1,FALSE))</f>
        <v>7.3979999999999997</v>
      </c>
      <c r="D1840">
        <f t="shared" si="28"/>
        <v>1.7460000000000004</v>
      </c>
    </row>
    <row r="1841" spans="1:4" x14ac:dyDescent="0.25">
      <c r="A1841" s="2">
        <f>Data!A1839:A5051</f>
        <v>32264</v>
      </c>
      <c r="B1841" s="20">
        <f>INDEX(Data!A1839:X5432,1,MATCH('Curve Analysis'!B$3, Data!A$1:X$1,FALSE))</f>
        <v>9.0380000000000003</v>
      </c>
      <c r="C1841" s="15">
        <f>INDEX(Data!A1839:X5432,1,MATCH('Curve Analysis'!C$3, Data!A$1:X$1,FALSE))</f>
        <v>7.3259999999999996</v>
      </c>
      <c r="D1841">
        <f t="shared" si="28"/>
        <v>1.7120000000000006</v>
      </c>
    </row>
    <row r="1842" spans="1:4" x14ac:dyDescent="0.25">
      <c r="A1842" s="2">
        <f>Data!A1840:A5052</f>
        <v>32257</v>
      </c>
      <c r="B1842" s="20">
        <f>INDEX(Data!A1840:X5433,1,MATCH('Curve Analysis'!B$3, Data!A$1:X$1,FALSE))</f>
        <v>8.9320000000000004</v>
      </c>
      <c r="C1842" s="15">
        <f>INDEX(Data!A1840:X5433,1,MATCH('Curve Analysis'!C$3, Data!A$1:X$1,FALSE))</f>
        <v>7.2279999999999998</v>
      </c>
      <c r="D1842">
        <f t="shared" si="28"/>
        <v>1.7040000000000006</v>
      </c>
    </row>
    <row r="1843" spans="1:4" x14ac:dyDescent="0.25">
      <c r="A1843" s="2">
        <f>Data!A1841:A5053</f>
        <v>32250</v>
      </c>
      <c r="B1843" s="20">
        <f>INDEX(Data!A1841:X5434,1,MATCH('Curve Analysis'!B$3, Data!A$1:X$1,FALSE))</f>
        <v>8.8219999999999992</v>
      </c>
      <c r="C1843" s="15">
        <f>INDEX(Data!A1841:X5434,1,MATCH('Curve Analysis'!C$3, Data!A$1:X$1,FALSE))</f>
        <v>7.0659999999999998</v>
      </c>
      <c r="D1843">
        <f t="shared" si="28"/>
        <v>1.7559999999999993</v>
      </c>
    </row>
    <row r="1844" spans="1:4" x14ac:dyDescent="0.25">
      <c r="A1844" s="2">
        <f>Data!A1842:A5054</f>
        <v>32243</v>
      </c>
      <c r="B1844" s="20">
        <f>INDEX(Data!A1842:X5435,1,MATCH('Curve Analysis'!B$3, Data!A$1:X$1,FALSE))</f>
        <v>8.81</v>
      </c>
      <c r="C1844" s="15">
        <f>INDEX(Data!A1842:X5435,1,MATCH('Curve Analysis'!C$3, Data!A$1:X$1,FALSE))</f>
        <v>7.032</v>
      </c>
      <c r="D1844">
        <f t="shared" si="28"/>
        <v>1.7780000000000005</v>
      </c>
    </row>
    <row r="1845" spans="1:4" x14ac:dyDescent="0.25">
      <c r="A1845" s="2">
        <f>Data!A1843:A5055</f>
        <v>32236</v>
      </c>
      <c r="B1845" s="20">
        <f>INDEX(Data!A1843:X5436,1,MATCH('Curve Analysis'!B$3, Data!A$1:X$1,FALSE))</f>
        <v>8.6259999999999994</v>
      </c>
      <c r="C1845" s="15">
        <f>INDEX(Data!A1843:X5436,1,MATCH('Curve Analysis'!C$3, Data!A$1:X$1,FALSE))</f>
        <v>6.92</v>
      </c>
      <c r="D1845">
        <f t="shared" si="28"/>
        <v>1.7059999999999995</v>
      </c>
    </row>
    <row r="1846" spans="1:4" x14ac:dyDescent="0.25">
      <c r="A1846" s="2">
        <f>Data!A1844:A5056</f>
        <v>32229</v>
      </c>
      <c r="B1846" s="20">
        <f>INDEX(Data!A1844:X5437,1,MATCH('Curve Analysis'!B$3, Data!A$1:X$1,FALSE))</f>
        <v>8.6159999999999997</v>
      </c>
      <c r="C1846" s="15">
        <f>INDEX(Data!A1844:X5437,1,MATCH('Curve Analysis'!C$3, Data!A$1:X$1,FALSE))</f>
        <v>7.0140000000000002</v>
      </c>
      <c r="D1846">
        <f t="shared" si="28"/>
        <v>1.6019999999999994</v>
      </c>
    </row>
    <row r="1847" spans="1:4" x14ac:dyDescent="0.25">
      <c r="A1847" s="2">
        <f>Data!A1845:A5057</f>
        <v>32222</v>
      </c>
      <c r="B1847" s="20">
        <f>INDEX(Data!A1845:X5438,1,MATCH('Curve Analysis'!B$3, Data!A$1:X$1,FALSE))</f>
        <v>8.57</v>
      </c>
      <c r="C1847" s="15">
        <f>INDEX(Data!A1845:X5438,1,MATCH('Curve Analysis'!C$3, Data!A$1:X$1,FALSE))</f>
        <v>6.7824999999999998</v>
      </c>
      <c r="D1847">
        <f t="shared" si="28"/>
        <v>1.7875000000000005</v>
      </c>
    </row>
    <row r="1848" spans="1:4" x14ac:dyDescent="0.25">
      <c r="A1848" s="2">
        <f>Data!A1846:A5058</f>
        <v>32215</v>
      </c>
      <c r="B1848" s="20">
        <f>INDEX(Data!A1846:X5439,1,MATCH('Curve Analysis'!B$3, Data!A$1:X$1,FALSE))</f>
        <v>8.4760000000000009</v>
      </c>
      <c r="C1848" s="15">
        <f>INDEX(Data!A1846:X5439,1,MATCH('Curve Analysis'!C$3, Data!A$1:X$1,FALSE))</f>
        <v>6.77</v>
      </c>
      <c r="D1848">
        <f t="shared" si="28"/>
        <v>1.7060000000000013</v>
      </c>
    </row>
    <row r="1849" spans="1:4" x14ac:dyDescent="0.25">
      <c r="A1849" s="2">
        <f>Data!A1847:A5059</f>
        <v>32208</v>
      </c>
      <c r="B1849" s="20">
        <f>INDEX(Data!A1847:X5440,1,MATCH('Curve Analysis'!B$3, Data!A$1:X$1,FALSE))</f>
        <v>8.3320000000000007</v>
      </c>
      <c r="C1849" s="15">
        <f>INDEX(Data!A1847:X5440,1,MATCH('Curve Analysis'!C$3, Data!A$1:X$1,FALSE))</f>
        <v>6.63</v>
      </c>
      <c r="D1849">
        <f t="shared" si="28"/>
        <v>1.7020000000000008</v>
      </c>
    </row>
    <row r="1850" spans="1:4" x14ac:dyDescent="0.25">
      <c r="A1850" s="2">
        <f>Data!A1848:A5060</f>
        <v>32201</v>
      </c>
      <c r="B1850" s="20">
        <f>INDEX(Data!A1848:X5441,1,MATCH('Curve Analysis'!B$3, Data!A$1:X$1,FALSE))</f>
        <v>8.3179999999999996</v>
      </c>
      <c r="C1850" s="15">
        <f>INDEX(Data!A1848:X5441,1,MATCH('Curve Analysis'!C$3, Data!A$1:X$1,FALSE))</f>
        <v>6.72</v>
      </c>
      <c r="D1850">
        <f t="shared" si="28"/>
        <v>1.5979999999999999</v>
      </c>
    </row>
    <row r="1851" spans="1:4" x14ac:dyDescent="0.25">
      <c r="A1851" s="2">
        <f>Data!A1849:A5061</f>
        <v>32194</v>
      </c>
      <c r="B1851" s="20">
        <f>INDEX(Data!A1849:X5442,1,MATCH('Curve Analysis'!B$3, Data!A$1:X$1,FALSE))</f>
        <v>8.1679999999999993</v>
      </c>
      <c r="C1851" s="15">
        <f>INDEX(Data!A1849:X5442,1,MATCH('Curve Analysis'!C$3, Data!A$1:X$1,FALSE))</f>
        <v>6.63</v>
      </c>
      <c r="D1851">
        <f t="shared" si="28"/>
        <v>1.5379999999999994</v>
      </c>
    </row>
    <row r="1852" spans="1:4" x14ac:dyDescent="0.25">
      <c r="A1852" s="2">
        <f>Data!A1850:A5062</f>
        <v>32187</v>
      </c>
      <c r="B1852" s="20">
        <f>INDEX(Data!A1850:X5443,1,MATCH('Curve Analysis'!B$3, Data!A$1:X$1,FALSE))</f>
        <v>8.1999999999999993</v>
      </c>
      <c r="C1852" s="15">
        <f>INDEX(Data!A1850:X5443,1,MATCH('Curve Analysis'!C$3, Data!A$1:X$1,FALSE))</f>
        <v>6.6319999999999997</v>
      </c>
      <c r="D1852">
        <f t="shared" si="28"/>
        <v>1.5679999999999996</v>
      </c>
    </row>
    <row r="1853" spans="1:4" x14ac:dyDescent="0.25">
      <c r="A1853" s="2">
        <f>Data!A1851:A5063</f>
        <v>32180</v>
      </c>
      <c r="B1853" s="20">
        <f>INDEX(Data!A1851:X5444,1,MATCH('Curve Analysis'!B$3, Data!A$1:X$1,FALSE))</f>
        <v>8.2925000000000004</v>
      </c>
      <c r="C1853" s="15">
        <f>INDEX(Data!A1851:X5444,1,MATCH('Curve Analysis'!C$3, Data!A$1:X$1,FALSE))</f>
        <v>6.6974999999999998</v>
      </c>
      <c r="D1853">
        <f t="shared" si="28"/>
        <v>1.5950000000000006</v>
      </c>
    </row>
    <row r="1854" spans="1:4" x14ac:dyDescent="0.25">
      <c r="A1854" s="2">
        <f>Data!A1852:A5064</f>
        <v>32173</v>
      </c>
      <c r="B1854" s="20">
        <f>INDEX(Data!A1852:X5445,1,MATCH('Curve Analysis'!B$3, Data!A$1:X$1,FALSE))</f>
        <v>8.18</v>
      </c>
      <c r="C1854" s="15">
        <f>INDEX(Data!A1852:X5445,1,MATCH('Curve Analysis'!C$3, Data!A$1:X$1,FALSE))</f>
        <v>6.5919999999999996</v>
      </c>
      <c r="D1854">
        <f t="shared" si="28"/>
        <v>1.5880000000000001</v>
      </c>
    </row>
    <row r="1855" spans="1:4" x14ac:dyDescent="0.25">
      <c r="A1855" s="2">
        <f>Data!A1853:A5065</f>
        <v>32166</v>
      </c>
      <c r="B1855" s="20">
        <f>INDEX(Data!A1853:X5446,1,MATCH('Curve Analysis'!B$3, Data!A$1:X$1,FALSE))</f>
        <v>8.202</v>
      </c>
      <c r="C1855" s="15">
        <f>INDEX(Data!A1853:X5446,1,MATCH('Curve Analysis'!C$3, Data!A$1:X$1,FALSE))</f>
        <v>6.6520000000000001</v>
      </c>
      <c r="D1855">
        <f t="shared" si="28"/>
        <v>1.5499999999999998</v>
      </c>
    </row>
    <row r="1856" spans="1:4" x14ac:dyDescent="0.25">
      <c r="A1856" s="2">
        <f>Data!A1854:A5066</f>
        <v>32159</v>
      </c>
      <c r="B1856" s="20">
        <f>INDEX(Data!A1854:X5447,1,MATCH('Curve Analysis'!B$3, Data!A$1:X$1,FALSE))</f>
        <v>8.3919999999999995</v>
      </c>
      <c r="C1856" s="15">
        <f>INDEX(Data!A1854:X5447,1,MATCH('Curve Analysis'!C$3, Data!A$1:X$1,FALSE))</f>
        <v>6.7679999999999998</v>
      </c>
      <c r="D1856">
        <f t="shared" si="28"/>
        <v>1.6239999999999997</v>
      </c>
    </row>
    <row r="1857" spans="1:4" x14ac:dyDescent="0.25">
      <c r="A1857" s="2">
        <f>Data!A1855:A5067</f>
        <v>32152</v>
      </c>
      <c r="B1857" s="20">
        <f>INDEX(Data!A1855:X5448,1,MATCH('Curve Analysis'!B$3, Data!A$1:X$1,FALSE))</f>
        <v>8.57</v>
      </c>
      <c r="C1857" s="15">
        <f>INDEX(Data!A1855:X5448,1,MATCH('Curve Analysis'!C$3, Data!A$1:X$1,FALSE))</f>
        <v>6.9</v>
      </c>
      <c r="D1857">
        <f t="shared" si="28"/>
        <v>1.67</v>
      </c>
    </row>
    <row r="1858" spans="1:4" x14ac:dyDescent="0.25">
      <c r="A1858" s="2">
        <f>Data!A1856:A5068</f>
        <v>32145</v>
      </c>
      <c r="B1858" s="20">
        <f>INDEX(Data!A1856:X5449,1,MATCH('Curve Analysis'!B$3, Data!A$1:X$1,FALSE))</f>
        <v>8.84</v>
      </c>
      <c r="C1858" s="15">
        <f>INDEX(Data!A1856:X5449,1,MATCH('Curve Analysis'!C$3, Data!A$1:X$1,FALSE))</f>
        <v>7.1159999999999997</v>
      </c>
      <c r="D1858">
        <f t="shared" si="28"/>
        <v>1.7240000000000002</v>
      </c>
    </row>
    <row r="1859" spans="1:4" x14ac:dyDescent="0.25">
      <c r="A1859" s="2">
        <f>Data!A1857:A5069</f>
        <v>32138</v>
      </c>
      <c r="B1859" s="20">
        <f>INDEX(Data!A1857:X5450,1,MATCH('Curve Analysis'!B$3, Data!A$1:X$1,FALSE))</f>
        <v>8.8420000000000005</v>
      </c>
      <c r="C1859" s="15">
        <f>INDEX(Data!A1857:X5450,1,MATCH('Curve Analysis'!C$3, Data!A$1:X$1,FALSE))</f>
        <v>7.1539999999999999</v>
      </c>
      <c r="D1859">
        <f t="shared" si="28"/>
        <v>1.6880000000000006</v>
      </c>
    </row>
    <row r="1860" spans="1:4" x14ac:dyDescent="0.25">
      <c r="A1860" s="2">
        <f>Data!A1858:A5070</f>
        <v>32131</v>
      </c>
      <c r="B1860" s="20">
        <f>INDEX(Data!A1858:X5451,1,MATCH('Curve Analysis'!B$3, Data!A$1:X$1,FALSE))</f>
        <v>8.8475000000000001</v>
      </c>
      <c r="C1860" s="15">
        <f>INDEX(Data!A1858:X5451,1,MATCH('Curve Analysis'!C$3, Data!A$1:X$1,FALSE))</f>
        <v>7.1449999999999996</v>
      </c>
      <c r="D1860">
        <f t="shared" si="28"/>
        <v>1.7025000000000006</v>
      </c>
    </row>
    <row r="1861" spans="1:4" x14ac:dyDescent="0.25">
      <c r="A1861" s="2">
        <f>Data!A1859:A5071</f>
        <v>32124</v>
      </c>
      <c r="B1861" s="20">
        <f>INDEX(Data!A1859:X5452,1,MATCH('Curve Analysis'!B$3, Data!A$1:X$1,FALSE))</f>
        <v>8.8699999999999992</v>
      </c>
      <c r="C1861" s="15">
        <f>INDEX(Data!A1859:X5452,1,MATCH('Curve Analysis'!C$3, Data!A$1:X$1,FALSE))</f>
        <v>7.1924999999999999</v>
      </c>
      <c r="D1861">
        <f t="shared" ref="D1861:D1924" si="29">B1861-C1861</f>
        <v>1.6774999999999993</v>
      </c>
    </row>
    <row r="1862" spans="1:4" x14ac:dyDescent="0.25">
      <c r="A1862" s="2">
        <f>Data!A1860:A5072</f>
        <v>32117</v>
      </c>
      <c r="B1862" s="20">
        <f>INDEX(Data!A1860:X5453,1,MATCH('Curve Analysis'!B$3, Data!A$1:X$1,FALSE))</f>
        <v>9.048</v>
      </c>
      <c r="C1862" s="15">
        <f>INDEX(Data!A1860:X5453,1,MATCH('Curve Analysis'!C$3, Data!A$1:X$1,FALSE))</f>
        <v>7.2320000000000002</v>
      </c>
      <c r="D1862">
        <f t="shared" si="29"/>
        <v>1.8159999999999998</v>
      </c>
    </row>
    <row r="1863" spans="1:4" x14ac:dyDescent="0.25">
      <c r="A1863" s="2">
        <f>Data!A1861:A5073</f>
        <v>32110</v>
      </c>
      <c r="B1863" s="20">
        <f>INDEX(Data!A1861:X5454,1,MATCH('Curve Analysis'!B$3, Data!A$1:X$1,FALSE))</f>
        <v>9.1440000000000001</v>
      </c>
      <c r="C1863" s="15">
        <f>INDEX(Data!A1861:X5454,1,MATCH('Curve Analysis'!C$3, Data!A$1:X$1,FALSE))</f>
        <v>7.242</v>
      </c>
      <c r="D1863">
        <f t="shared" si="29"/>
        <v>1.9020000000000001</v>
      </c>
    </row>
    <row r="1864" spans="1:4" x14ac:dyDescent="0.25">
      <c r="A1864" s="2">
        <f>Data!A1862:A5074</f>
        <v>32103</v>
      </c>
      <c r="B1864" s="20">
        <f>INDEX(Data!A1862:X5455,1,MATCH('Curve Analysis'!B$3, Data!A$1:X$1,FALSE))</f>
        <v>8.9779999999999998</v>
      </c>
      <c r="C1864" s="15">
        <f>INDEX(Data!A1862:X5455,1,MATCH('Curve Analysis'!C$3, Data!A$1:X$1,FALSE))</f>
        <v>7.0179999999999998</v>
      </c>
      <c r="D1864">
        <f t="shared" si="29"/>
        <v>1.96</v>
      </c>
    </row>
    <row r="1865" spans="1:4" x14ac:dyDescent="0.25">
      <c r="A1865" s="2">
        <f>Data!A1863:A5075</f>
        <v>32096</v>
      </c>
      <c r="B1865" s="20">
        <f>INDEX(Data!A1863:X5456,1,MATCH('Curve Analysis'!B$3, Data!A$1:X$1,FALSE))</f>
        <v>8.9450000000000003</v>
      </c>
      <c r="C1865" s="15">
        <f>INDEX(Data!A1863:X5456,1,MATCH('Curve Analysis'!C$3, Data!A$1:X$1,FALSE))</f>
        <v>7.02</v>
      </c>
      <c r="D1865">
        <f t="shared" si="29"/>
        <v>1.9250000000000007</v>
      </c>
    </row>
    <row r="1866" spans="1:4" x14ac:dyDescent="0.25">
      <c r="A1866" s="2">
        <f>Data!A1864:A5076</f>
        <v>32089</v>
      </c>
      <c r="B1866" s="20">
        <f>INDEX(Data!A1864:X5457,1,MATCH('Curve Analysis'!B$3, Data!A$1:X$1,FALSE))</f>
        <v>8.83</v>
      </c>
      <c r="C1866" s="15">
        <f>INDEX(Data!A1864:X5457,1,MATCH('Curve Analysis'!C$3, Data!A$1:X$1,FALSE))</f>
        <v>7.0140000000000002</v>
      </c>
      <c r="D1866">
        <f t="shared" si="29"/>
        <v>1.8159999999999998</v>
      </c>
    </row>
    <row r="1867" spans="1:4" x14ac:dyDescent="0.25">
      <c r="A1867" s="2">
        <f>Data!A1865:A5077</f>
        <v>32082</v>
      </c>
      <c r="B1867" s="20">
        <f>INDEX(Data!A1865:X5458,1,MATCH('Curve Analysis'!B$3, Data!A$1:X$1,FALSE))</f>
        <v>8.8025000000000002</v>
      </c>
      <c r="C1867" s="15">
        <f>INDEX(Data!A1865:X5458,1,MATCH('Curve Analysis'!C$3, Data!A$1:X$1,FALSE))</f>
        <v>6.96</v>
      </c>
      <c r="D1867">
        <f t="shared" si="29"/>
        <v>1.8425000000000002</v>
      </c>
    </row>
    <row r="1868" spans="1:4" x14ac:dyDescent="0.25">
      <c r="A1868" s="2">
        <f>Data!A1866:A5078</f>
        <v>32075</v>
      </c>
      <c r="B1868" s="20">
        <f>INDEX(Data!A1866:X5459,1,MATCH('Curve Analysis'!B$3, Data!A$1:X$1,FALSE))</f>
        <v>8.8439999999999994</v>
      </c>
      <c r="C1868" s="15">
        <f>INDEX(Data!A1866:X5459,1,MATCH('Curve Analysis'!C$3, Data!A$1:X$1,FALSE))</f>
        <v>6.8680000000000003</v>
      </c>
      <c r="D1868">
        <f t="shared" si="29"/>
        <v>1.9759999999999991</v>
      </c>
    </row>
    <row r="1869" spans="1:4" x14ac:dyDescent="0.25">
      <c r="A1869" s="2">
        <f>Data!A1867:A5079</f>
        <v>32068</v>
      </c>
      <c r="B1869" s="20">
        <f>INDEX(Data!A1867:X5460,1,MATCH('Curve Analysis'!B$3, Data!A$1:X$1,FALSE))</f>
        <v>8.9</v>
      </c>
      <c r="C1869" s="15">
        <f>INDEX(Data!A1867:X5460,1,MATCH('Curve Analysis'!C$3, Data!A$1:X$1,FALSE))</f>
        <v>6.734</v>
      </c>
      <c r="D1869">
        <f t="shared" si="29"/>
        <v>2.1660000000000004</v>
      </c>
    </row>
    <row r="1870" spans="1:4" x14ac:dyDescent="0.25">
      <c r="A1870" s="2">
        <f>Data!A1868:A5080</f>
        <v>32061</v>
      </c>
      <c r="B1870" s="20">
        <f>INDEX(Data!A1868:X5461,1,MATCH('Curve Analysis'!B$3, Data!A$1:X$1,FALSE))</f>
        <v>9.36</v>
      </c>
      <c r="C1870" s="15">
        <f>INDEX(Data!A1868:X5461,1,MATCH('Curve Analysis'!C$3, Data!A$1:X$1,FALSE))</f>
        <v>7.2220000000000004</v>
      </c>
      <c r="D1870">
        <f t="shared" si="29"/>
        <v>2.137999999999999</v>
      </c>
    </row>
    <row r="1871" spans="1:4" x14ac:dyDescent="0.25">
      <c r="A1871" s="2">
        <f>Data!A1869:A5081</f>
        <v>32054</v>
      </c>
      <c r="B1871" s="20">
        <f>INDEX(Data!A1869:X5462,1,MATCH('Curve Analysis'!B$3, Data!A$1:X$1,FALSE))</f>
        <v>10.11</v>
      </c>
      <c r="C1871" s="15">
        <f>INDEX(Data!A1869:X5462,1,MATCH('Curve Analysis'!C$3, Data!A$1:X$1,FALSE))</f>
        <v>8.33</v>
      </c>
      <c r="D1871">
        <f t="shared" si="29"/>
        <v>1.7799999999999994</v>
      </c>
    </row>
    <row r="1872" spans="1:4" x14ac:dyDescent="0.25">
      <c r="A1872" s="2">
        <f>Data!A1870:A5082</f>
        <v>32047</v>
      </c>
      <c r="B1872" s="20">
        <f>INDEX(Data!A1870:X5463,1,MATCH('Curve Analysis'!B$3, Data!A$1:X$1,FALSE))</f>
        <v>9.7840000000000007</v>
      </c>
      <c r="C1872" s="15">
        <f>INDEX(Data!A1870:X5463,1,MATCH('Curve Analysis'!C$3, Data!A$1:X$1,FALSE))</f>
        <v>8.1</v>
      </c>
      <c r="D1872">
        <f t="shared" si="29"/>
        <v>1.6840000000000011</v>
      </c>
    </row>
    <row r="1873" spans="1:4" x14ac:dyDescent="0.25">
      <c r="A1873" s="2">
        <f>Data!A1871:A5083</f>
        <v>32040</v>
      </c>
      <c r="B1873" s="20">
        <f>INDEX(Data!A1871:X5464,1,MATCH('Curve Analysis'!B$3, Data!A$1:X$1,FALSE))</f>
        <v>9.61</v>
      </c>
      <c r="C1873" s="15">
        <f>INDEX(Data!A1871:X5464,1,MATCH('Curve Analysis'!C$3, Data!A$1:X$1,FALSE))</f>
        <v>7.8840000000000003</v>
      </c>
      <c r="D1873">
        <f t="shared" si="29"/>
        <v>1.7259999999999991</v>
      </c>
    </row>
    <row r="1874" spans="1:4" x14ac:dyDescent="0.25">
      <c r="A1874" s="2">
        <f>Data!A1872:A5084</f>
        <v>32033</v>
      </c>
      <c r="B1874" s="20">
        <f>INDEX(Data!A1872:X5465,1,MATCH('Curve Analysis'!B$3, Data!A$1:X$1,FALSE))</f>
        <v>9.452</v>
      </c>
      <c r="C1874" s="15">
        <f>INDEX(Data!A1872:X5465,1,MATCH('Curve Analysis'!C$3, Data!A$1:X$1,FALSE))</f>
        <v>7.7039999999999997</v>
      </c>
      <c r="D1874">
        <f t="shared" si="29"/>
        <v>1.7480000000000002</v>
      </c>
    </row>
    <row r="1875" spans="1:4" x14ac:dyDescent="0.25">
      <c r="A1875" s="2">
        <f>Data!A1873:A5085</f>
        <v>32026</v>
      </c>
      <c r="B1875" s="20">
        <f>INDEX(Data!A1873:X5466,1,MATCH('Curve Analysis'!B$3, Data!A$1:X$1,FALSE))</f>
        <v>9.4320000000000004</v>
      </c>
      <c r="C1875" s="15">
        <f>INDEX(Data!A1873:X5466,1,MATCH('Curve Analysis'!C$3, Data!A$1:X$1,FALSE))</f>
        <v>7.6520000000000001</v>
      </c>
      <c r="D1875">
        <f t="shared" si="29"/>
        <v>1.7800000000000002</v>
      </c>
    </row>
    <row r="1876" spans="1:4" x14ac:dyDescent="0.25">
      <c r="A1876" s="2">
        <f>Data!A1874:A5086</f>
        <v>32019</v>
      </c>
      <c r="B1876" s="20">
        <f>INDEX(Data!A1874:X5467,1,MATCH('Curve Analysis'!B$3, Data!A$1:X$1,FALSE))</f>
        <v>9.4324999999999992</v>
      </c>
      <c r="C1876" s="15">
        <f>INDEX(Data!A1874:X5467,1,MATCH('Curve Analysis'!C$3, Data!A$1:X$1,FALSE))</f>
        <v>7.7149999999999999</v>
      </c>
      <c r="D1876">
        <f t="shared" si="29"/>
        <v>1.7174999999999994</v>
      </c>
    </row>
    <row r="1877" spans="1:4" x14ac:dyDescent="0.25">
      <c r="A1877" s="2">
        <f>Data!A1875:A5087</f>
        <v>32012</v>
      </c>
      <c r="B1877" s="20">
        <f>INDEX(Data!A1875:X5468,1,MATCH('Curve Analysis'!B$3, Data!A$1:X$1,FALSE))</f>
        <v>9.1839999999999993</v>
      </c>
      <c r="C1877" s="15">
        <f>INDEX(Data!A1875:X5468,1,MATCH('Curve Analysis'!C$3, Data!A$1:X$1,FALSE))</f>
        <v>7.4119999999999999</v>
      </c>
      <c r="D1877">
        <f t="shared" si="29"/>
        <v>1.7719999999999994</v>
      </c>
    </row>
    <row r="1878" spans="1:4" x14ac:dyDescent="0.25">
      <c r="A1878" s="2">
        <f>Data!A1876:A5088</f>
        <v>32005</v>
      </c>
      <c r="B1878" s="20">
        <f>INDEX(Data!A1876:X5469,1,MATCH('Curve Analysis'!B$3, Data!A$1:X$1,FALSE))</f>
        <v>8.8480000000000008</v>
      </c>
      <c r="C1878" s="15">
        <f>INDEX(Data!A1876:X5469,1,MATCH('Curve Analysis'!C$3, Data!A$1:X$1,FALSE))</f>
        <v>7.16</v>
      </c>
      <c r="D1878">
        <f t="shared" si="29"/>
        <v>1.6880000000000006</v>
      </c>
    </row>
    <row r="1879" spans="1:4" x14ac:dyDescent="0.25">
      <c r="A1879" s="2">
        <f>Data!A1877:A5089</f>
        <v>31998</v>
      </c>
      <c r="B1879" s="20">
        <f>INDEX(Data!A1877:X5470,1,MATCH('Curve Analysis'!B$3, Data!A$1:X$1,FALSE))</f>
        <v>8.7140000000000004</v>
      </c>
      <c r="C1879" s="15">
        <f>INDEX(Data!A1877:X5470,1,MATCH('Curve Analysis'!C$3, Data!A$1:X$1,FALSE))</f>
        <v>7.0119999999999996</v>
      </c>
      <c r="D1879">
        <f t="shared" si="29"/>
        <v>1.7020000000000008</v>
      </c>
    </row>
    <row r="1880" spans="1:4" x14ac:dyDescent="0.25">
      <c r="A1880" s="2">
        <f>Data!A1878:A5090</f>
        <v>31991</v>
      </c>
      <c r="B1880" s="20">
        <f>INDEX(Data!A1878:X5471,1,MATCH('Curve Analysis'!B$3, Data!A$1:X$1,FALSE))</f>
        <v>8.68</v>
      </c>
      <c r="C1880" s="15">
        <f>INDEX(Data!A1878:X5471,1,MATCH('Curve Analysis'!C$3, Data!A$1:X$1,FALSE))</f>
        <v>6.9279999999999999</v>
      </c>
      <c r="D1880">
        <f t="shared" si="29"/>
        <v>1.7519999999999998</v>
      </c>
    </row>
    <row r="1881" spans="1:4" x14ac:dyDescent="0.25">
      <c r="A1881" s="2">
        <f>Data!A1879:A5091</f>
        <v>31984</v>
      </c>
      <c r="B1881" s="20">
        <f>INDEX(Data!A1879:X5472,1,MATCH('Curve Analysis'!B$3, Data!A$1:X$1,FALSE))</f>
        <v>8.7520000000000007</v>
      </c>
      <c r="C1881" s="15">
        <f>INDEX(Data!A1879:X5472,1,MATCH('Curve Analysis'!C$3, Data!A$1:X$1,FALSE))</f>
        <v>6.96</v>
      </c>
      <c r="D1881">
        <f t="shared" si="29"/>
        <v>1.7920000000000007</v>
      </c>
    </row>
    <row r="1882" spans="1:4" x14ac:dyDescent="0.25">
      <c r="A1882" s="2">
        <f>Data!A1880:A5092</f>
        <v>31977</v>
      </c>
      <c r="B1882" s="20">
        <f>INDEX(Data!A1880:X5473,1,MATCH('Curve Analysis'!B$3, Data!A$1:X$1,FALSE))</f>
        <v>8.6199999999999992</v>
      </c>
      <c r="C1882" s="15">
        <f>INDEX(Data!A1880:X5473,1,MATCH('Curve Analysis'!C$3, Data!A$1:X$1,FALSE))</f>
        <v>6.8760000000000003</v>
      </c>
      <c r="D1882">
        <f t="shared" si="29"/>
        <v>1.7439999999999989</v>
      </c>
    </row>
    <row r="1883" spans="1:4" x14ac:dyDescent="0.25">
      <c r="A1883" s="2">
        <f>Data!A1881:A5093</f>
        <v>31970</v>
      </c>
      <c r="B1883" s="20">
        <f>INDEX(Data!A1881:X5474,1,MATCH('Curve Analysis'!B$3, Data!A$1:X$1,FALSE))</f>
        <v>8.516</v>
      </c>
      <c r="C1883" s="15">
        <f>INDEX(Data!A1881:X5474,1,MATCH('Curve Analysis'!C$3, Data!A$1:X$1,FALSE))</f>
        <v>6.7119999999999997</v>
      </c>
      <c r="D1883">
        <f t="shared" si="29"/>
        <v>1.8040000000000003</v>
      </c>
    </row>
    <row r="1884" spans="1:4" x14ac:dyDescent="0.25">
      <c r="A1884" s="2">
        <f>Data!A1882:A5094</f>
        <v>31963</v>
      </c>
      <c r="B1884" s="20">
        <f>INDEX(Data!A1882:X5475,1,MATCH('Curve Analysis'!B$3, Data!A$1:X$1,FALSE))</f>
        <v>8.3819999999999997</v>
      </c>
      <c r="C1884" s="15">
        <f>INDEX(Data!A1882:X5475,1,MATCH('Curve Analysis'!C$3, Data!A$1:X$1,FALSE))</f>
        <v>6.5339999999999998</v>
      </c>
      <c r="D1884">
        <f t="shared" si="29"/>
        <v>1.8479999999999999</v>
      </c>
    </row>
    <row r="1885" spans="1:4" x14ac:dyDescent="0.25">
      <c r="A1885" s="2">
        <f>Data!A1883:A5095</f>
        <v>31956</v>
      </c>
      <c r="B1885" s="20">
        <f>INDEX(Data!A1883:X5476,1,MATCH('Curve Analysis'!B$3, Data!A$1:X$1,FALSE))</f>
        <v>8.3160000000000007</v>
      </c>
      <c r="C1885" s="15">
        <f>INDEX(Data!A1883:X5476,1,MATCH('Curve Analysis'!C$3, Data!A$1:X$1,FALSE))</f>
        <v>6.6139999999999999</v>
      </c>
      <c r="D1885">
        <f t="shared" si="29"/>
        <v>1.7020000000000008</v>
      </c>
    </row>
    <row r="1886" spans="1:4" x14ac:dyDescent="0.25">
      <c r="A1886" s="2">
        <f>Data!A1884:A5096</f>
        <v>31949</v>
      </c>
      <c r="B1886" s="20">
        <f>INDEX(Data!A1884:X5477,1,MATCH('Curve Analysis'!B$3, Data!A$1:X$1,FALSE))</f>
        <v>8.3450000000000006</v>
      </c>
      <c r="C1886" s="15">
        <f>INDEX(Data!A1884:X5477,1,MATCH('Curve Analysis'!C$3, Data!A$1:X$1,FALSE))</f>
        <v>6.7125000000000004</v>
      </c>
      <c r="D1886">
        <f t="shared" si="29"/>
        <v>1.6325000000000003</v>
      </c>
    </row>
    <row r="1887" spans="1:4" x14ac:dyDescent="0.25">
      <c r="A1887" s="2">
        <f>Data!A1885:A5097</f>
        <v>31942</v>
      </c>
      <c r="B1887" s="20">
        <f>INDEX(Data!A1885:X5478,1,MATCH('Curve Analysis'!B$3, Data!A$1:X$1,FALSE))</f>
        <v>8.2780000000000005</v>
      </c>
      <c r="C1887" s="15">
        <f>INDEX(Data!A1885:X5478,1,MATCH('Curve Analysis'!C$3, Data!A$1:X$1,FALSE))</f>
        <v>6.7679999999999998</v>
      </c>
      <c r="D1887">
        <f t="shared" si="29"/>
        <v>1.5100000000000007</v>
      </c>
    </row>
    <row r="1888" spans="1:4" x14ac:dyDescent="0.25">
      <c r="A1888" s="2">
        <f>Data!A1886:A5098</f>
        <v>31935</v>
      </c>
      <c r="B1888" s="20">
        <f>INDEX(Data!A1886:X5479,1,MATCH('Curve Analysis'!B$3, Data!A$1:X$1,FALSE))</f>
        <v>8.2720000000000002</v>
      </c>
      <c r="C1888" s="15">
        <f>INDEX(Data!A1886:X5479,1,MATCH('Curve Analysis'!C$3, Data!A$1:X$1,FALSE))</f>
        <v>6.7279999999999998</v>
      </c>
      <c r="D1888">
        <f t="shared" si="29"/>
        <v>1.5440000000000005</v>
      </c>
    </row>
    <row r="1889" spans="1:4" x14ac:dyDescent="0.25">
      <c r="A1889" s="2">
        <f>Data!A1887:A5099</f>
        <v>31928</v>
      </c>
      <c r="B1889" s="20">
        <f>INDEX(Data!A1887:X5480,1,MATCH('Curve Analysis'!B$3, Data!A$1:X$1,FALSE))</f>
        <v>8.4979999999999993</v>
      </c>
      <c r="C1889" s="15">
        <f>INDEX(Data!A1887:X5480,1,MATCH('Curve Analysis'!C$3, Data!A$1:X$1,FALSE))</f>
        <v>6.7960000000000003</v>
      </c>
      <c r="D1889">
        <f t="shared" si="29"/>
        <v>1.7019999999999991</v>
      </c>
    </row>
    <row r="1890" spans="1:4" x14ac:dyDescent="0.25">
      <c r="A1890" s="2">
        <f>Data!A1888:A5100</f>
        <v>31921</v>
      </c>
      <c r="B1890" s="20">
        <f>INDEX(Data!A1888:X5481,1,MATCH('Curve Analysis'!B$3, Data!A$1:X$1,FALSE))</f>
        <v>8.5779999999999994</v>
      </c>
      <c r="C1890" s="15">
        <f>INDEX(Data!A1888:X5481,1,MATCH('Curve Analysis'!C$3, Data!A$1:X$1,FALSE))</f>
        <v>6.9080000000000004</v>
      </c>
      <c r="D1890">
        <f t="shared" si="29"/>
        <v>1.669999999999999</v>
      </c>
    </row>
    <row r="1891" spans="1:4" x14ac:dyDescent="0.25">
      <c r="A1891" s="2">
        <f>Data!A1889:A5101</f>
        <v>31914</v>
      </c>
      <c r="B1891" s="20">
        <f>INDEX(Data!A1889:X5482,1,MATCH('Curve Analysis'!B$3, Data!A$1:X$1,FALSE))</f>
        <v>8.5500000000000007</v>
      </c>
      <c r="C1891" s="15">
        <f>INDEX(Data!A1889:X5482,1,MATCH('Curve Analysis'!C$3, Data!A$1:X$1,FALSE))</f>
        <v>6.9474999999999998</v>
      </c>
      <c r="D1891">
        <f t="shared" si="29"/>
        <v>1.6025000000000009</v>
      </c>
    </row>
    <row r="1892" spans="1:4" x14ac:dyDescent="0.25">
      <c r="A1892" s="2">
        <f>Data!A1890:A5102</f>
        <v>31907</v>
      </c>
      <c r="B1892" s="20">
        <f>INDEX(Data!A1890:X5483,1,MATCH('Curve Analysis'!B$3, Data!A$1:X$1,FALSE))</f>
        <v>8.8379999999999992</v>
      </c>
      <c r="C1892" s="15">
        <f>INDEX(Data!A1890:X5483,1,MATCH('Curve Analysis'!C$3, Data!A$1:X$1,FALSE))</f>
        <v>7.1980000000000004</v>
      </c>
      <c r="D1892">
        <f t="shared" si="29"/>
        <v>1.6399999999999988</v>
      </c>
    </row>
    <row r="1893" spans="1:4" x14ac:dyDescent="0.25">
      <c r="A1893" s="2">
        <f>Data!A1891:A5103</f>
        <v>31900</v>
      </c>
      <c r="B1893" s="20">
        <f>INDEX(Data!A1891:X5484,1,MATCH('Curve Analysis'!B$3, Data!A$1:X$1,FALSE))</f>
        <v>8.6080000000000005</v>
      </c>
      <c r="C1893" s="15">
        <f>INDEX(Data!A1891:X5484,1,MATCH('Curve Analysis'!C$3, Data!A$1:X$1,FALSE))</f>
        <v>7.0259999999999998</v>
      </c>
      <c r="D1893">
        <f t="shared" si="29"/>
        <v>1.5820000000000007</v>
      </c>
    </row>
    <row r="1894" spans="1:4" x14ac:dyDescent="0.25">
      <c r="A1894" s="2">
        <f>Data!A1892:A5104</f>
        <v>31893</v>
      </c>
      <c r="B1894" s="20">
        <f>INDEX(Data!A1892:X5485,1,MATCH('Curve Analysis'!B$3, Data!A$1:X$1,FALSE))</f>
        <v>8.4879999999999995</v>
      </c>
      <c r="C1894" s="15">
        <f>INDEX(Data!A1892:X5485,1,MATCH('Curve Analysis'!C$3, Data!A$1:X$1,FALSE))</f>
        <v>6.8760000000000003</v>
      </c>
      <c r="D1894">
        <f t="shared" si="29"/>
        <v>1.6119999999999992</v>
      </c>
    </row>
    <row r="1895" spans="1:4" x14ac:dyDescent="0.25">
      <c r="A1895" s="2">
        <f>Data!A1893:A5105</f>
        <v>31886</v>
      </c>
      <c r="B1895" s="20">
        <f>INDEX(Data!A1893:X5486,1,MATCH('Curve Analysis'!B$3, Data!A$1:X$1,FALSE))</f>
        <v>8.32</v>
      </c>
      <c r="C1895" s="15">
        <f>INDEX(Data!A1893:X5486,1,MATCH('Curve Analysis'!C$3, Data!A$1:X$1,FALSE))</f>
        <v>6.7560000000000002</v>
      </c>
      <c r="D1895">
        <f t="shared" si="29"/>
        <v>1.5640000000000001</v>
      </c>
    </row>
    <row r="1896" spans="1:4" x14ac:dyDescent="0.25">
      <c r="A1896" s="2">
        <f>Data!A1894:A5106</f>
        <v>31879</v>
      </c>
      <c r="B1896" s="20">
        <f>INDEX(Data!A1894:X5487,1,MATCH('Curve Analysis'!B$3, Data!A$1:X$1,FALSE))</f>
        <v>8.298</v>
      </c>
      <c r="C1896" s="15">
        <f>INDEX(Data!A1894:X5487,1,MATCH('Curve Analysis'!C$3, Data!A$1:X$1,FALSE))</f>
        <v>6.67</v>
      </c>
      <c r="D1896">
        <f t="shared" si="29"/>
        <v>1.6280000000000001</v>
      </c>
    </row>
    <row r="1897" spans="1:4" x14ac:dyDescent="0.25">
      <c r="A1897" s="2">
        <f>Data!A1895:A5107</f>
        <v>31872</v>
      </c>
      <c r="B1897" s="20">
        <f>INDEX(Data!A1895:X5488,1,MATCH('Curve Analysis'!B$3, Data!A$1:X$1,FALSE))</f>
        <v>8.1199999999999992</v>
      </c>
      <c r="C1897" s="15">
        <f>INDEX(Data!A1895:X5488,1,MATCH('Curve Analysis'!C$3, Data!A$1:X$1,FALSE))</f>
        <v>6.6</v>
      </c>
      <c r="D1897">
        <f t="shared" si="29"/>
        <v>1.5199999999999996</v>
      </c>
    </row>
    <row r="1898" spans="1:4" x14ac:dyDescent="0.25">
      <c r="A1898" s="2">
        <f>Data!A1896:A5108</f>
        <v>31865</v>
      </c>
      <c r="B1898" s="20">
        <f>INDEX(Data!A1896:X5489,1,MATCH('Curve Analysis'!B$3, Data!A$1:X$1,FALSE))</f>
        <v>7.7060000000000004</v>
      </c>
      <c r="C1898" s="15">
        <f>INDEX(Data!A1896:X5489,1,MATCH('Curve Analysis'!C$3, Data!A$1:X$1,FALSE))</f>
        <v>6.2619999999999996</v>
      </c>
      <c r="D1898">
        <f t="shared" si="29"/>
        <v>1.4440000000000008</v>
      </c>
    </row>
    <row r="1899" spans="1:4" x14ac:dyDescent="0.25">
      <c r="A1899" s="2">
        <f>Data!A1897:A5109</f>
        <v>31858</v>
      </c>
      <c r="B1899" s="20">
        <f>INDEX(Data!A1897:X5490,1,MATCH('Curve Analysis'!B$3, Data!A$1:X$1,FALSE))</f>
        <v>7.5640000000000001</v>
      </c>
      <c r="C1899" s="15">
        <f>INDEX(Data!A1897:X5490,1,MATCH('Curve Analysis'!C$3, Data!A$1:X$1,FALSE))</f>
        <v>6.1820000000000004</v>
      </c>
      <c r="D1899">
        <f t="shared" si="29"/>
        <v>1.3819999999999997</v>
      </c>
    </row>
    <row r="1900" spans="1:4" x14ac:dyDescent="0.25">
      <c r="A1900" s="2">
        <f>Data!A1898:A5110</f>
        <v>31851</v>
      </c>
      <c r="B1900" s="20">
        <f>INDEX(Data!A1898:X5491,1,MATCH('Curve Analysis'!B$3, Data!A$1:X$1,FALSE))</f>
        <v>7.27</v>
      </c>
      <c r="C1900" s="15">
        <f>INDEX(Data!A1898:X5491,1,MATCH('Curve Analysis'!C$3, Data!A$1:X$1,FALSE))</f>
        <v>6.0720000000000001</v>
      </c>
      <c r="D1900">
        <f t="shared" si="29"/>
        <v>1.1979999999999995</v>
      </c>
    </row>
    <row r="1901" spans="1:4" x14ac:dyDescent="0.25">
      <c r="A1901" s="2">
        <f>Data!A1899:A5111</f>
        <v>31844</v>
      </c>
      <c r="B1901" s="20">
        <f>INDEX(Data!A1899:X5492,1,MATCH('Curve Analysis'!B$3, Data!A$1:X$1,FALSE))</f>
        <v>7.2119999999999997</v>
      </c>
      <c r="C1901" s="15">
        <f>INDEX(Data!A1899:X5492,1,MATCH('Curve Analysis'!C$3, Data!A$1:X$1,FALSE))</f>
        <v>5.992</v>
      </c>
      <c r="D1901">
        <f t="shared" si="29"/>
        <v>1.2199999999999998</v>
      </c>
    </row>
    <row r="1902" spans="1:4" x14ac:dyDescent="0.25">
      <c r="A1902" s="2">
        <f>Data!A1900:A5112</f>
        <v>31837</v>
      </c>
      <c r="B1902" s="20">
        <f>INDEX(Data!A1900:X5493,1,MATCH('Curve Analysis'!B$3, Data!A$1:X$1,FALSE))</f>
        <v>7.22</v>
      </c>
      <c r="C1902" s="15">
        <f>INDEX(Data!A1900:X5493,1,MATCH('Curve Analysis'!C$3, Data!A$1:X$1,FALSE))</f>
        <v>6.0640000000000001</v>
      </c>
      <c r="D1902">
        <f t="shared" si="29"/>
        <v>1.1559999999999997</v>
      </c>
    </row>
    <row r="1903" spans="1:4" x14ac:dyDescent="0.25">
      <c r="A1903" s="2">
        <f>Data!A1901:A5113</f>
        <v>31830</v>
      </c>
      <c r="B1903" s="20">
        <f>INDEX(Data!A1901:X5494,1,MATCH('Curve Analysis'!B$3, Data!A$1:X$1,FALSE))</f>
        <v>7.1820000000000004</v>
      </c>
      <c r="C1903" s="15">
        <f>INDEX(Data!A1901:X5494,1,MATCH('Curve Analysis'!C$3, Data!A$1:X$1,FALSE))</f>
        <v>5.9420000000000002</v>
      </c>
      <c r="D1903">
        <f t="shared" si="29"/>
        <v>1.2400000000000002</v>
      </c>
    </row>
    <row r="1904" spans="1:4" x14ac:dyDescent="0.25">
      <c r="A1904" s="2">
        <f>Data!A1902:A5114</f>
        <v>31823</v>
      </c>
      <c r="B1904" s="20">
        <f>INDEX(Data!A1902:X5495,1,MATCH('Curve Analysis'!B$3, Data!A$1:X$1,FALSE))</f>
        <v>7.2039999999999997</v>
      </c>
      <c r="C1904" s="15">
        <f>INDEX(Data!A1902:X5495,1,MATCH('Curve Analysis'!C$3, Data!A$1:X$1,FALSE))</f>
        <v>5.8959999999999999</v>
      </c>
      <c r="D1904">
        <f t="shared" si="29"/>
        <v>1.3079999999999998</v>
      </c>
    </row>
    <row r="1905" spans="1:4" x14ac:dyDescent="0.25">
      <c r="A1905" s="2">
        <f>Data!A1903:A5115</f>
        <v>31816</v>
      </c>
      <c r="B1905" s="20">
        <f>INDEX(Data!A1903:X5496,1,MATCH('Curve Analysis'!B$3, Data!A$1:X$1,FALSE))</f>
        <v>7.2750000000000004</v>
      </c>
      <c r="C1905" s="15">
        <f>INDEX(Data!A1903:X5496,1,MATCH('Curve Analysis'!C$3, Data!A$1:X$1,FALSE))</f>
        <v>5.9749999999999996</v>
      </c>
      <c r="D1905">
        <f t="shared" si="29"/>
        <v>1.3000000000000007</v>
      </c>
    </row>
    <row r="1906" spans="1:4" x14ac:dyDescent="0.25">
      <c r="A1906" s="2">
        <f>Data!A1904:A5116</f>
        <v>31809</v>
      </c>
      <c r="B1906" s="20">
        <f>INDEX(Data!A1904:X5497,1,MATCH('Curve Analysis'!B$3, Data!A$1:X$1,FALSE))</f>
        <v>7.3079999999999998</v>
      </c>
      <c r="C1906" s="15">
        <f>INDEX(Data!A1904:X5497,1,MATCH('Curve Analysis'!C$3, Data!A$1:X$1,FALSE))</f>
        <v>6.0519999999999996</v>
      </c>
      <c r="D1906">
        <f t="shared" si="29"/>
        <v>1.2560000000000002</v>
      </c>
    </row>
    <row r="1907" spans="1:4" x14ac:dyDescent="0.25">
      <c r="A1907" s="2">
        <f>Data!A1905:A5117</f>
        <v>31802</v>
      </c>
      <c r="B1907" s="20">
        <f>INDEX(Data!A1905:X5498,1,MATCH('Curve Analysis'!B$3, Data!A$1:X$1,FALSE))</f>
        <v>7.22</v>
      </c>
      <c r="C1907" s="15">
        <f>INDEX(Data!A1905:X5498,1,MATCH('Curve Analysis'!C$3, Data!A$1:X$1,FALSE))</f>
        <v>5.9160000000000004</v>
      </c>
      <c r="D1907">
        <f t="shared" si="29"/>
        <v>1.3039999999999994</v>
      </c>
    </row>
    <row r="1908" spans="1:4" x14ac:dyDescent="0.25">
      <c r="A1908" s="2">
        <f>Data!A1906:A5118</f>
        <v>31795</v>
      </c>
      <c r="B1908" s="20">
        <f>INDEX(Data!A1906:X5499,1,MATCH('Curve Analysis'!B$3, Data!A$1:X$1,FALSE))</f>
        <v>7.1539999999999999</v>
      </c>
      <c r="C1908" s="15">
        <f>INDEX(Data!A1906:X5499,1,MATCH('Curve Analysis'!C$3, Data!A$1:X$1,FALSE))</f>
        <v>5.8239999999999998</v>
      </c>
      <c r="D1908">
        <f t="shared" si="29"/>
        <v>1.33</v>
      </c>
    </row>
    <row r="1909" spans="1:4" x14ac:dyDescent="0.25">
      <c r="A1909" s="2">
        <f>Data!A1907:A5119</f>
        <v>31788</v>
      </c>
      <c r="B1909" s="20">
        <f>INDEX(Data!A1907:X5500,1,MATCH('Curve Analysis'!B$3, Data!A$1:X$1,FALSE))</f>
        <v>7.0274999999999999</v>
      </c>
      <c r="C1909" s="15">
        <f>INDEX(Data!A1907:X5500,1,MATCH('Curve Analysis'!C$3, Data!A$1:X$1,FALSE))</f>
        <v>5.6875</v>
      </c>
      <c r="D1909">
        <f t="shared" si="29"/>
        <v>1.3399999999999999</v>
      </c>
    </row>
    <row r="1910" spans="1:4" x14ac:dyDescent="0.25">
      <c r="A1910" s="2">
        <f>Data!A1908:A5120</f>
        <v>31781</v>
      </c>
      <c r="B1910" s="20">
        <f>INDEX(Data!A1908:X5501,1,MATCH('Curve Analysis'!B$3, Data!A$1:X$1,FALSE))</f>
        <v>7.0739999999999998</v>
      </c>
      <c r="C1910" s="15">
        <f>INDEX(Data!A1908:X5501,1,MATCH('Curve Analysis'!C$3, Data!A$1:X$1,FALSE))</f>
        <v>5.7640000000000002</v>
      </c>
      <c r="D1910">
        <f t="shared" si="29"/>
        <v>1.3099999999999996</v>
      </c>
    </row>
    <row r="1911" spans="1:4" x14ac:dyDescent="0.25">
      <c r="A1911" s="2">
        <f>Data!A1909:A5121</f>
        <v>31774</v>
      </c>
      <c r="B1911" s="20">
        <f>INDEX(Data!A1909:X5502,1,MATCH('Curve Analysis'!B$3, Data!A$1:X$1,FALSE))</f>
        <v>7.0519999999999996</v>
      </c>
      <c r="C1911" s="15">
        <f>INDEX(Data!A1909:X5502,1,MATCH('Curve Analysis'!C$3, Data!A$1:X$1,FALSE))</f>
        <v>5.8040000000000003</v>
      </c>
      <c r="D1911">
        <f t="shared" si="29"/>
        <v>1.2479999999999993</v>
      </c>
    </row>
    <row r="1912" spans="1:4" x14ac:dyDescent="0.25">
      <c r="A1912" s="2">
        <f>Data!A1910:A5122</f>
        <v>31767</v>
      </c>
      <c r="B1912" s="20">
        <f>INDEX(Data!A1910:X5503,1,MATCH('Curve Analysis'!B$3, Data!A$1:X$1,FALSE))</f>
        <v>7.2024999999999997</v>
      </c>
      <c r="C1912" s="15">
        <f>INDEX(Data!A1910:X5503,1,MATCH('Curve Analysis'!C$3, Data!A$1:X$1,FALSE))</f>
        <v>5.9725000000000001</v>
      </c>
      <c r="D1912">
        <f t="shared" si="29"/>
        <v>1.2299999999999995</v>
      </c>
    </row>
    <row r="1913" spans="1:4" x14ac:dyDescent="0.25">
      <c r="A1913" s="2">
        <f>Data!A1911:A5123</f>
        <v>31760</v>
      </c>
      <c r="B1913" s="20">
        <f>INDEX(Data!A1911:X5504,1,MATCH('Curve Analysis'!B$3, Data!A$1:X$1,FALSE))</f>
        <v>7.0824999999999996</v>
      </c>
      <c r="C1913" s="15">
        <f>INDEX(Data!A1911:X5504,1,MATCH('Curve Analysis'!C$3, Data!A$1:X$1,FALSE))</f>
        <v>5.92</v>
      </c>
      <c r="D1913">
        <f t="shared" si="29"/>
        <v>1.1624999999999996</v>
      </c>
    </row>
    <row r="1914" spans="1:4" x14ac:dyDescent="0.25">
      <c r="A1914" s="2">
        <f>Data!A1912:A5124</f>
        <v>31753</v>
      </c>
      <c r="B1914" s="20">
        <f>INDEX(Data!A1912:X5505,1,MATCH('Curve Analysis'!B$3, Data!A$1:X$1,FALSE))</f>
        <v>7.12</v>
      </c>
      <c r="C1914" s="15">
        <f>INDEX(Data!A1912:X5505,1,MATCH('Curve Analysis'!C$3, Data!A$1:X$1,FALSE))</f>
        <v>5.8959999999999999</v>
      </c>
      <c r="D1914">
        <f t="shared" si="29"/>
        <v>1.2240000000000002</v>
      </c>
    </row>
    <row r="1915" spans="1:4" x14ac:dyDescent="0.25">
      <c r="A1915" s="2">
        <f>Data!A1913:A5125</f>
        <v>31746</v>
      </c>
      <c r="B1915" s="20">
        <f>INDEX(Data!A1913:X5506,1,MATCH('Curve Analysis'!B$3, Data!A$1:X$1,FALSE))</f>
        <v>7.0940000000000003</v>
      </c>
      <c r="C1915" s="15">
        <f>INDEX(Data!A1913:X5506,1,MATCH('Curve Analysis'!C$3, Data!A$1:X$1,FALSE))</f>
        <v>5.8280000000000003</v>
      </c>
      <c r="D1915">
        <f t="shared" si="29"/>
        <v>1.266</v>
      </c>
    </row>
    <row r="1916" spans="1:4" x14ac:dyDescent="0.25">
      <c r="A1916" s="2">
        <f>Data!A1914:A5126</f>
        <v>31739</v>
      </c>
      <c r="B1916" s="20">
        <f>INDEX(Data!A1914:X5507,1,MATCH('Curve Analysis'!B$3, Data!A$1:X$1,FALSE))</f>
        <v>7.09</v>
      </c>
      <c r="C1916" s="15">
        <f>INDEX(Data!A1914:X5507,1,MATCH('Curve Analysis'!C$3, Data!A$1:X$1,FALSE))</f>
        <v>5.782</v>
      </c>
      <c r="D1916">
        <f t="shared" si="29"/>
        <v>1.3079999999999998</v>
      </c>
    </row>
    <row r="1917" spans="1:4" x14ac:dyDescent="0.25">
      <c r="A1917" s="2">
        <f>Data!A1915:A5127</f>
        <v>31732</v>
      </c>
      <c r="B1917" s="20">
        <f>INDEX(Data!A1915:X5508,1,MATCH('Curve Analysis'!B$3, Data!A$1:X$1,FALSE))</f>
        <v>7.14</v>
      </c>
      <c r="C1917" s="15">
        <f>INDEX(Data!A1915:X5508,1,MATCH('Curve Analysis'!C$3, Data!A$1:X$1,FALSE))</f>
        <v>5.7649999999999997</v>
      </c>
      <c r="D1917">
        <f t="shared" si="29"/>
        <v>1.375</v>
      </c>
    </row>
    <row r="1918" spans="1:4" x14ac:dyDescent="0.25">
      <c r="A1918" s="2">
        <f>Data!A1916:A5128</f>
        <v>31725</v>
      </c>
      <c r="B1918" s="20">
        <f>INDEX(Data!A1916:X5509,1,MATCH('Curve Analysis'!B$3, Data!A$1:X$1,FALSE))</f>
        <v>7.2080000000000002</v>
      </c>
      <c r="C1918" s="15">
        <f>INDEX(Data!A1916:X5509,1,MATCH('Curve Analysis'!C$3, Data!A$1:X$1,FALSE))</f>
        <v>5.79</v>
      </c>
      <c r="D1918">
        <f t="shared" si="29"/>
        <v>1.4180000000000001</v>
      </c>
    </row>
    <row r="1919" spans="1:4" x14ac:dyDescent="0.25">
      <c r="A1919" s="2">
        <f>Data!A1917:A5129</f>
        <v>31718</v>
      </c>
      <c r="B1919" s="20">
        <f>INDEX(Data!A1917:X5510,1,MATCH('Curve Analysis'!B$3, Data!A$1:X$1,FALSE))</f>
        <v>7.3375000000000004</v>
      </c>
      <c r="C1919" s="15">
        <f>INDEX(Data!A1917:X5510,1,MATCH('Curve Analysis'!C$3, Data!A$1:X$1,FALSE))</f>
        <v>5.8849999999999998</v>
      </c>
      <c r="D1919">
        <f t="shared" si="29"/>
        <v>1.4525000000000006</v>
      </c>
    </row>
    <row r="1920" spans="1:4" x14ac:dyDescent="0.25">
      <c r="A1920" s="2">
        <f>Data!A1918:A5130</f>
        <v>31711</v>
      </c>
      <c r="B1920" s="20">
        <f>INDEX(Data!A1918:X5511,1,MATCH('Curve Analysis'!B$3, Data!A$1:X$1,FALSE))</f>
        <v>7.3120000000000003</v>
      </c>
      <c r="C1920" s="15">
        <f>INDEX(Data!A1918:X5511,1,MATCH('Curve Analysis'!C$3, Data!A$1:X$1,FALSE))</f>
        <v>5.7640000000000002</v>
      </c>
      <c r="D1920">
        <f t="shared" si="29"/>
        <v>1.548</v>
      </c>
    </row>
    <row r="1921" spans="1:4" x14ac:dyDescent="0.25">
      <c r="A1921" s="2">
        <f>Data!A1919:A5131</f>
        <v>31704</v>
      </c>
      <c r="B1921" s="20">
        <f>INDEX(Data!A1919:X5512,1,MATCH('Curve Analysis'!B$3, Data!A$1:X$1,FALSE))</f>
        <v>7.3860000000000001</v>
      </c>
      <c r="C1921" s="15">
        <f>INDEX(Data!A1919:X5512,1,MATCH('Curve Analysis'!C$3, Data!A$1:X$1,FALSE))</f>
        <v>5.7439999999999998</v>
      </c>
      <c r="D1921">
        <f t="shared" si="29"/>
        <v>1.6420000000000003</v>
      </c>
    </row>
    <row r="1922" spans="1:4" x14ac:dyDescent="0.25">
      <c r="A1922" s="2">
        <f>Data!A1920:A5132</f>
        <v>31697</v>
      </c>
      <c r="B1922" s="20">
        <f>INDEX(Data!A1920:X5513,1,MATCH('Curve Analysis'!B$3, Data!A$1:X$1,FALSE))</f>
        <v>7.524</v>
      </c>
      <c r="C1922" s="15">
        <f>INDEX(Data!A1920:X5513,1,MATCH('Curve Analysis'!C$3, Data!A$1:X$1,FALSE))</f>
        <v>5.8220000000000001</v>
      </c>
      <c r="D1922">
        <f t="shared" si="29"/>
        <v>1.702</v>
      </c>
    </row>
    <row r="1923" spans="1:4" x14ac:dyDescent="0.25">
      <c r="A1923" s="2">
        <f>Data!A1921:A5133</f>
        <v>31690</v>
      </c>
      <c r="B1923" s="20">
        <f>INDEX(Data!A1921:X5514,1,MATCH('Curve Analysis'!B$3, Data!A$1:X$1,FALSE))</f>
        <v>7.5250000000000004</v>
      </c>
      <c r="C1923" s="15">
        <f>INDEX(Data!A1921:X5514,1,MATCH('Curve Analysis'!C$3, Data!A$1:X$1,FALSE))</f>
        <v>5.73</v>
      </c>
      <c r="D1923">
        <f t="shared" si="29"/>
        <v>1.7949999999999999</v>
      </c>
    </row>
    <row r="1924" spans="1:4" x14ac:dyDescent="0.25">
      <c r="A1924" s="2">
        <f>Data!A1922:A5134</f>
        <v>31683</v>
      </c>
      <c r="B1924" s="20">
        <f>INDEX(Data!A1922:X5515,1,MATCH('Curve Analysis'!B$3, Data!A$1:X$1,FALSE))</f>
        <v>7.3120000000000003</v>
      </c>
      <c r="C1924" s="15">
        <f>INDEX(Data!A1922:X5515,1,MATCH('Curve Analysis'!C$3, Data!A$1:X$1,FALSE))</f>
        <v>5.5720000000000001</v>
      </c>
      <c r="D1924">
        <f t="shared" si="29"/>
        <v>1.7400000000000002</v>
      </c>
    </row>
    <row r="1925" spans="1:4" x14ac:dyDescent="0.25">
      <c r="A1925" s="2">
        <f>Data!A1923:A5135</f>
        <v>31676</v>
      </c>
      <c r="B1925" s="20">
        <f>INDEX(Data!A1923:X5516,1,MATCH('Curve Analysis'!B$3, Data!A$1:X$1,FALSE))</f>
        <v>7.4320000000000004</v>
      </c>
      <c r="C1925" s="15">
        <f>INDEX(Data!A1923:X5516,1,MATCH('Curve Analysis'!C$3, Data!A$1:X$1,FALSE))</f>
        <v>5.7859999999999996</v>
      </c>
      <c r="D1925">
        <f t="shared" ref="D1925:D1988" si="30">B1925-C1925</f>
        <v>1.6460000000000008</v>
      </c>
    </row>
    <row r="1926" spans="1:4" x14ac:dyDescent="0.25">
      <c r="A1926" s="2">
        <f>Data!A1924:A5136</f>
        <v>31669</v>
      </c>
      <c r="B1926" s="20">
        <f>INDEX(Data!A1924:X5517,1,MATCH('Curve Analysis'!B$3, Data!A$1:X$1,FALSE))</f>
        <v>7.524</v>
      </c>
      <c r="C1926" s="15">
        <f>INDEX(Data!A1924:X5517,1,MATCH('Curve Analysis'!C$3, Data!A$1:X$1,FALSE))</f>
        <v>5.8</v>
      </c>
      <c r="D1926">
        <f t="shared" si="30"/>
        <v>1.7240000000000002</v>
      </c>
    </row>
    <row r="1927" spans="1:4" x14ac:dyDescent="0.25">
      <c r="A1927" s="2">
        <f>Data!A1925:A5137</f>
        <v>31662</v>
      </c>
      <c r="B1927" s="20">
        <f>INDEX(Data!A1925:X5518,1,MATCH('Curve Analysis'!B$3, Data!A$1:X$1,FALSE))</f>
        <v>7.5620000000000003</v>
      </c>
      <c r="C1927" s="15">
        <f>INDEX(Data!A1925:X5518,1,MATCH('Curve Analysis'!C$3, Data!A$1:X$1,FALSE))</f>
        <v>5.806</v>
      </c>
      <c r="D1927">
        <f t="shared" si="30"/>
        <v>1.7560000000000002</v>
      </c>
    </row>
    <row r="1928" spans="1:4" x14ac:dyDescent="0.25">
      <c r="A1928" s="2">
        <f>Data!A1926:A5138</f>
        <v>31655</v>
      </c>
      <c r="B1928" s="20">
        <f>INDEX(Data!A1926:X5519,1,MATCH('Curve Analysis'!B$3, Data!A$1:X$1,FALSE))</f>
        <v>7.4560000000000004</v>
      </c>
      <c r="C1928" s="15">
        <f>INDEX(Data!A1926:X5519,1,MATCH('Curve Analysis'!C$3, Data!A$1:X$1,FALSE))</f>
        <v>5.7859999999999996</v>
      </c>
      <c r="D1928">
        <f t="shared" si="30"/>
        <v>1.6700000000000008</v>
      </c>
    </row>
    <row r="1929" spans="1:4" x14ac:dyDescent="0.25">
      <c r="A1929" s="2">
        <f>Data!A1927:A5139</f>
        <v>31648</v>
      </c>
      <c r="B1929" s="20">
        <f>INDEX(Data!A1927:X5520,1,MATCH('Curve Analysis'!B$3, Data!A$1:X$1,FALSE))</f>
        <v>7.1749999999999998</v>
      </c>
      <c r="C1929" s="15">
        <f>INDEX(Data!A1927:X5520,1,MATCH('Curve Analysis'!C$3, Data!A$1:X$1,FALSE))</f>
        <v>5.6550000000000002</v>
      </c>
      <c r="D1929">
        <f t="shared" si="30"/>
        <v>1.5199999999999996</v>
      </c>
    </row>
    <row r="1930" spans="1:4" x14ac:dyDescent="0.25">
      <c r="A1930" s="2">
        <f>Data!A1928:A5140</f>
        <v>31641</v>
      </c>
      <c r="B1930" s="20">
        <f>INDEX(Data!A1928:X5521,1,MATCH('Curve Analysis'!B$3, Data!A$1:X$1,FALSE))</f>
        <v>7.016</v>
      </c>
      <c r="C1930" s="15">
        <f>INDEX(Data!A1928:X5521,1,MATCH('Curve Analysis'!C$3, Data!A$1:X$1,FALSE))</f>
        <v>5.6660000000000004</v>
      </c>
      <c r="D1930">
        <f t="shared" si="30"/>
        <v>1.3499999999999996</v>
      </c>
    </row>
    <row r="1931" spans="1:4" x14ac:dyDescent="0.25">
      <c r="A1931" s="2">
        <f>Data!A1929:A5141</f>
        <v>31634</v>
      </c>
      <c r="B1931" s="20">
        <f>INDEX(Data!A1929:X5522,1,MATCH('Curve Analysis'!B$3, Data!A$1:X$1,FALSE))</f>
        <v>7.0380000000000003</v>
      </c>
      <c r="C1931" s="15">
        <f>INDEX(Data!A1929:X5522,1,MATCH('Curve Analysis'!C$3, Data!A$1:X$1,FALSE))</f>
        <v>5.8479999999999999</v>
      </c>
      <c r="D1931">
        <f t="shared" si="30"/>
        <v>1.1900000000000004</v>
      </c>
    </row>
    <row r="1932" spans="1:4" x14ac:dyDescent="0.25">
      <c r="A1932" s="2">
        <f>Data!A1930:A5142</f>
        <v>31627</v>
      </c>
      <c r="B1932" s="20">
        <f>INDEX(Data!A1930:X5523,1,MATCH('Curve Analysis'!B$3, Data!A$1:X$1,FALSE))</f>
        <v>7.1859999999999999</v>
      </c>
      <c r="C1932" s="15">
        <f>INDEX(Data!A1930:X5523,1,MATCH('Curve Analysis'!C$3, Data!A$1:X$1,FALSE))</f>
        <v>6.0119999999999996</v>
      </c>
      <c r="D1932">
        <f t="shared" si="30"/>
        <v>1.1740000000000004</v>
      </c>
    </row>
    <row r="1933" spans="1:4" x14ac:dyDescent="0.25">
      <c r="A1933" s="2">
        <f>Data!A1931:A5143</f>
        <v>31620</v>
      </c>
      <c r="B1933" s="20">
        <f>INDEX(Data!A1931:X5524,1,MATCH('Curve Analysis'!B$3, Data!A$1:X$1,FALSE))</f>
        <v>7.3879999999999999</v>
      </c>
      <c r="C1933" s="15">
        <f>INDEX(Data!A1931:X5524,1,MATCH('Curve Analysis'!C$3, Data!A$1:X$1,FALSE))</f>
        <v>6.16</v>
      </c>
      <c r="D1933">
        <f t="shared" si="30"/>
        <v>1.2279999999999998</v>
      </c>
    </row>
    <row r="1934" spans="1:4" x14ac:dyDescent="0.25">
      <c r="A1934" s="2">
        <f>Data!A1932:A5144</f>
        <v>31613</v>
      </c>
      <c r="B1934" s="20">
        <f>INDEX(Data!A1932:X5525,1,MATCH('Curve Analysis'!B$3, Data!A$1:X$1,FALSE))</f>
        <v>7.4059999999999997</v>
      </c>
      <c r="C1934" s="15">
        <f>INDEX(Data!A1932:X5525,1,MATCH('Curve Analysis'!C$3, Data!A$1:X$1,FALSE))</f>
        <v>6.274</v>
      </c>
      <c r="D1934">
        <f t="shared" si="30"/>
        <v>1.1319999999999997</v>
      </c>
    </row>
    <row r="1935" spans="1:4" x14ac:dyDescent="0.25">
      <c r="A1935" s="2">
        <f>Data!A1933:A5145</f>
        <v>31606</v>
      </c>
      <c r="B1935" s="20">
        <f>INDEX(Data!A1933:X5526,1,MATCH('Curve Analysis'!B$3, Data!A$1:X$1,FALSE))</f>
        <v>7.2619999999999996</v>
      </c>
      <c r="C1935" s="15">
        <f>INDEX(Data!A1933:X5526,1,MATCH('Curve Analysis'!C$3, Data!A$1:X$1,FALSE))</f>
        <v>6.25</v>
      </c>
      <c r="D1935">
        <f t="shared" si="30"/>
        <v>1.0119999999999996</v>
      </c>
    </row>
    <row r="1936" spans="1:4" x14ac:dyDescent="0.25">
      <c r="A1936" s="2">
        <f>Data!A1934:A5146</f>
        <v>31599</v>
      </c>
      <c r="B1936" s="20">
        <f>INDEX(Data!A1934:X5527,1,MATCH('Curve Analysis'!B$3, Data!A$1:X$1,FALSE))</f>
        <v>7.19</v>
      </c>
      <c r="C1936" s="15">
        <f>INDEX(Data!A1934:X5527,1,MATCH('Curve Analysis'!C$3, Data!A$1:X$1,FALSE))</f>
        <v>6.1820000000000004</v>
      </c>
      <c r="D1936">
        <f t="shared" si="30"/>
        <v>1.008</v>
      </c>
    </row>
    <row r="1937" spans="1:4" x14ac:dyDescent="0.25">
      <c r="A1937" s="2">
        <f>Data!A1935:A5147</f>
        <v>31592</v>
      </c>
      <c r="B1937" s="20">
        <f>INDEX(Data!A1935:X5528,1,MATCH('Curve Analysis'!B$3, Data!A$1:X$1,FALSE))</f>
        <v>7.3339999999999996</v>
      </c>
      <c r="C1937" s="15">
        <f>INDEX(Data!A1935:X5528,1,MATCH('Curve Analysis'!C$3, Data!A$1:X$1,FALSE))</f>
        <v>6.2880000000000003</v>
      </c>
      <c r="D1937">
        <f t="shared" si="30"/>
        <v>1.0459999999999994</v>
      </c>
    </row>
    <row r="1938" spans="1:4" x14ac:dyDescent="0.25">
      <c r="A1938" s="2">
        <f>Data!A1936:A5148</f>
        <v>31585</v>
      </c>
      <c r="B1938" s="20">
        <f>INDEX(Data!A1936:X5529,1,MATCH('Curve Analysis'!B$3, Data!A$1:X$1,FALSE))</f>
        <v>7.35</v>
      </c>
      <c r="C1938" s="15">
        <f>INDEX(Data!A1936:X5529,1,MATCH('Curve Analysis'!C$3, Data!A$1:X$1,FALSE))</f>
        <v>6.36</v>
      </c>
      <c r="D1938">
        <f t="shared" si="30"/>
        <v>0.98999999999999932</v>
      </c>
    </row>
    <row r="1939" spans="1:4" x14ac:dyDescent="0.25">
      <c r="A1939" s="2">
        <f>Data!A1937:A5149</f>
        <v>31578</v>
      </c>
      <c r="B1939" s="20">
        <f>INDEX(Data!A1937:X5530,1,MATCH('Curve Analysis'!B$3, Data!A$1:X$1,FALSE))</f>
        <v>7.4480000000000004</v>
      </c>
      <c r="C1939" s="15">
        <f>INDEX(Data!A1937:X5530,1,MATCH('Curve Analysis'!C$3, Data!A$1:X$1,FALSE))</f>
        <v>6.5380000000000003</v>
      </c>
      <c r="D1939">
        <f t="shared" si="30"/>
        <v>0.91000000000000014</v>
      </c>
    </row>
    <row r="1940" spans="1:4" x14ac:dyDescent="0.25">
      <c r="A1940" s="2">
        <f>Data!A1938:A5150</f>
        <v>31571</v>
      </c>
      <c r="B1940" s="20">
        <f>INDEX(Data!A1938:X5531,1,MATCH('Curve Analysis'!B$3, Data!A$1:X$1,FALSE))</f>
        <v>7.6239999999999997</v>
      </c>
      <c r="C1940" s="15">
        <f>INDEX(Data!A1938:X5531,1,MATCH('Curve Analysis'!C$3, Data!A$1:X$1,FALSE))</f>
        <v>6.6079999999999997</v>
      </c>
      <c r="D1940">
        <f t="shared" si="30"/>
        <v>1.016</v>
      </c>
    </row>
    <row r="1941" spans="1:4" x14ac:dyDescent="0.25">
      <c r="A1941" s="2">
        <f>Data!A1939:A5151</f>
        <v>31564</v>
      </c>
      <c r="B1941" s="20">
        <f>INDEX(Data!A1939:X5532,1,MATCH('Curve Analysis'!B$3, Data!A$1:X$1,FALSE))</f>
        <v>7.984</v>
      </c>
      <c r="C1941" s="15">
        <f>INDEX(Data!A1939:X5532,1,MATCH('Curve Analysis'!C$3, Data!A$1:X$1,FALSE))</f>
        <v>6.8520000000000003</v>
      </c>
      <c r="D1941">
        <f t="shared" si="30"/>
        <v>1.1319999999999997</v>
      </c>
    </row>
    <row r="1942" spans="1:4" x14ac:dyDescent="0.25">
      <c r="A1942" s="2">
        <f>Data!A1940:A5152</f>
        <v>31557</v>
      </c>
      <c r="B1942" s="20">
        <f>INDEX(Data!A1940:X5533,1,MATCH('Curve Analysis'!B$3, Data!A$1:X$1,FALSE))</f>
        <v>8.2319999999999993</v>
      </c>
      <c r="C1942" s="15">
        <f>INDEX(Data!A1940:X5533,1,MATCH('Curve Analysis'!C$3, Data!A$1:X$1,FALSE))</f>
        <v>6.9960000000000004</v>
      </c>
      <c r="D1942">
        <f t="shared" si="30"/>
        <v>1.2359999999999989</v>
      </c>
    </row>
    <row r="1943" spans="1:4" x14ac:dyDescent="0.25">
      <c r="A1943" s="2">
        <f>Data!A1941:A5153</f>
        <v>31550</v>
      </c>
      <c r="B1943" s="20">
        <f>INDEX(Data!A1941:X5534,1,MATCH('Curve Analysis'!B$3, Data!A$1:X$1,FALSE))</f>
        <v>7.875</v>
      </c>
      <c r="C1943" s="15">
        <f>INDEX(Data!A1941:X5534,1,MATCH('Curve Analysis'!C$3, Data!A$1:X$1,FALSE))</f>
        <v>6.7850000000000001</v>
      </c>
      <c r="D1943">
        <f t="shared" si="30"/>
        <v>1.0899999999999999</v>
      </c>
    </row>
    <row r="1944" spans="1:4" x14ac:dyDescent="0.25">
      <c r="A1944" s="2">
        <f>Data!A1942:A5154</f>
        <v>31543</v>
      </c>
      <c r="B1944" s="20">
        <f>INDEX(Data!A1942:X5535,1,MATCH('Curve Analysis'!B$3, Data!A$1:X$1,FALSE))</f>
        <v>7.8959999999999999</v>
      </c>
      <c r="C1944" s="15">
        <f>INDEX(Data!A1942:X5535,1,MATCH('Curve Analysis'!C$3, Data!A$1:X$1,FALSE))</f>
        <v>6.74</v>
      </c>
      <c r="D1944">
        <f t="shared" si="30"/>
        <v>1.1559999999999997</v>
      </c>
    </row>
    <row r="1945" spans="1:4" x14ac:dyDescent="0.25">
      <c r="A1945" s="2">
        <f>Data!A1943:A5155</f>
        <v>31536</v>
      </c>
      <c r="B1945" s="20">
        <f>INDEX(Data!A1943:X5536,1,MATCH('Curve Analysis'!B$3, Data!A$1:X$1,FALSE))</f>
        <v>7.7480000000000002</v>
      </c>
      <c r="C1945" s="15">
        <f>INDEX(Data!A1943:X5536,1,MATCH('Curve Analysis'!C$3, Data!A$1:X$1,FALSE))</f>
        <v>6.6459999999999999</v>
      </c>
      <c r="D1945">
        <f t="shared" si="30"/>
        <v>1.1020000000000003</v>
      </c>
    </row>
    <row r="1946" spans="1:4" x14ac:dyDescent="0.25">
      <c r="A1946" s="2">
        <f>Data!A1944:A5156</f>
        <v>31529</v>
      </c>
      <c r="B1946" s="20">
        <f>INDEX(Data!A1944:X5537,1,MATCH('Curve Analysis'!B$3, Data!A$1:X$1,FALSE))</f>
        <v>7.444</v>
      </c>
      <c r="C1946" s="15">
        <f>INDEX(Data!A1944:X5537,1,MATCH('Curve Analysis'!C$3, Data!A$1:X$1,FALSE))</f>
        <v>6.4880000000000004</v>
      </c>
      <c r="D1946">
        <f t="shared" si="30"/>
        <v>0.95599999999999952</v>
      </c>
    </row>
    <row r="1947" spans="1:4" x14ac:dyDescent="0.25">
      <c r="A1947" s="2">
        <f>Data!A1945:A5157</f>
        <v>31522</v>
      </c>
      <c r="B1947" s="20">
        <f>INDEX(Data!A1945:X5538,1,MATCH('Curve Analysis'!B$3, Data!A$1:X$1,FALSE))</f>
        <v>7.44</v>
      </c>
      <c r="C1947" s="15">
        <f>INDEX(Data!A1945:X5538,1,MATCH('Curve Analysis'!C$3, Data!A$1:X$1,FALSE))</f>
        <v>6.56</v>
      </c>
      <c r="D1947">
        <f t="shared" si="30"/>
        <v>0.88000000000000078</v>
      </c>
    </row>
    <row r="1948" spans="1:4" x14ac:dyDescent="0.25">
      <c r="A1948" s="2">
        <f>Data!A1946:A5158</f>
        <v>31515</v>
      </c>
      <c r="B1948" s="20">
        <f>INDEX(Data!A1946:X5539,1,MATCH('Curve Analysis'!B$3, Data!A$1:X$1,FALSE))</f>
        <v>7.3479999999999999</v>
      </c>
      <c r="C1948" s="15">
        <f>INDEX(Data!A1946:X5539,1,MATCH('Curve Analysis'!C$3, Data!A$1:X$1,FALSE))</f>
        <v>6.46</v>
      </c>
      <c r="D1948">
        <f t="shared" si="30"/>
        <v>0.8879999999999999</v>
      </c>
    </row>
    <row r="1949" spans="1:4" x14ac:dyDescent="0.25">
      <c r="A1949" s="2">
        <f>Data!A1947:A5159</f>
        <v>31508</v>
      </c>
      <c r="B1949" s="20">
        <f>INDEX(Data!A1947:X5540,1,MATCH('Curve Analysis'!B$3, Data!A$1:X$1,FALSE))</f>
        <v>7.1020000000000003</v>
      </c>
      <c r="C1949" s="15">
        <f>INDEX(Data!A1947:X5540,1,MATCH('Curve Analysis'!C$3, Data!A$1:X$1,FALSE))</f>
        <v>6.2080000000000002</v>
      </c>
      <c r="D1949">
        <f t="shared" si="30"/>
        <v>0.89400000000000013</v>
      </c>
    </row>
    <row r="1950" spans="1:4" x14ac:dyDescent="0.25">
      <c r="A1950" s="2">
        <f>Data!A1948:A5160</f>
        <v>31501</v>
      </c>
      <c r="B1950" s="20">
        <f>INDEX(Data!A1948:X5541,1,MATCH('Curve Analysis'!B$3, Data!A$1:X$1,FALSE))</f>
        <v>7.306</v>
      </c>
      <c r="C1950" s="15">
        <f>INDEX(Data!A1948:X5541,1,MATCH('Curve Analysis'!C$3, Data!A$1:X$1,FALSE))</f>
        <v>6.4059999999999997</v>
      </c>
      <c r="D1950">
        <f t="shared" si="30"/>
        <v>0.90000000000000036</v>
      </c>
    </row>
    <row r="1951" spans="1:4" x14ac:dyDescent="0.25">
      <c r="A1951" s="2">
        <f>Data!A1949:A5161</f>
        <v>31494</v>
      </c>
      <c r="B1951" s="20">
        <f>INDEX(Data!A1949:X5542,1,MATCH('Curve Analysis'!B$3, Data!A$1:X$1,FALSE))</f>
        <v>7.39</v>
      </c>
      <c r="C1951" s="15">
        <f>INDEX(Data!A1949:X5542,1,MATCH('Curve Analysis'!C$3, Data!A$1:X$1,FALSE))</f>
        <v>6.6719999999999997</v>
      </c>
      <c r="D1951">
        <f t="shared" si="30"/>
        <v>0.71799999999999997</v>
      </c>
    </row>
    <row r="1952" spans="1:4" x14ac:dyDescent="0.25">
      <c r="A1952" s="2">
        <f>Data!A1950:A5162</f>
        <v>31487</v>
      </c>
      <c r="B1952" s="20">
        <f>INDEX(Data!A1950:X5543,1,MATCH('Curve Analysis'!B$3, Data!A$1:X$1,FALSE))</f>
        <v>7.6325000000000003</v>
      </c>
      <c r="C1952" s="15">
        <f>INDEX(Data!A1950:X5543,1,MATCH('Curve Analysis'!C$3, Data!A$1:X$1,FALSE))</f>
        <v>6.89</v>
      </c>
      <c r="D1952">
        <f t="shared" si="30"/>
        <v>0.7425000000000006</v>
      </c>
    </row>
    <row r="1953" spans="1:4" x14ac:dyDescent="0.25">
      <c r="A1953" s="2">
        <f>Data!A1951:A5163</f>
        <v>31480</v>
      </c>
      <c r="B1953" s="20">
        <f>INDEX(Data!A1951:X5544,1,MATCH('Curve Analysis'!B$3, Data!A$1:X$1,FALSE))</f>
        <v>7.8</v>
      </c>
      <c r="C1953" s="15">
        <f>INDEX(Data!A1951:X5544,1,MATCH('Curve Analysis'!C$3, Data!A$1:X$1,FALSE))</f>
        <v>7.0119999999999996</v>
      </c>
      <c r="D1953">
        <f t="shared" si="30"/>
        <v>0.78800000000000026</v>
      </c>
    </row>
    <row r="1954" spans="1:4" x14ac:dyDescent="0.25">
      <c r="A1954" s="2">
        <f>Data!A1952:A5164</f>
        <v>31473</v>
      </c>
      <c r="B1954" s="20">
        <f>INDEX(Data!A1952:X5545,1,MATCH('Curve Analysis'!B$3, Data!A$1:X$1,FALSE))</f>
        <v>7.7220000000000004</v>
      </c>
      <c r="C1954" s="15">
        <f>INDEX(Data!A1952:X5545,1,MATCH('Curve Analysis'!C$3, Data!A$1:X$1,FALSE))</f>
        <v>7.03</v>
      </c>
      <c r="D1954">
        <f t="shared" si="30"/>
        <v>0.69200000000000017</v>
      </c>
    </row>
    <row r="1955" spans="1:4" x14ac:dyDescent="0.25">
      <c r="A1955" s="2">
        <f>Data!A1953:A5165</f>
        <v>31466</v>
      </c>
      <c r="B1955" s="20">
        <f>INDEX(Data!A1953:X5546,1,MATCH('Curve Analysis'!B$3, Data!A$1:X$1,FALSE))</f>
        <v>8.0079999999999991</v>
      </c>
      <c r="C1955" s="15">
        <f>INDEX(Data!A1953:X5546,1,MATCH('Curve Analysis'!C$3, Data!A$1:X$1,FALSE))</f>
        <v>7.218</v>
      </c>
      <c r="D1955">
        <f t="shared" si="30"/>
        <v>0.78999999999999915</v>
      </c>
    </row>
    <row r="1956" spans="1:4" x14ac:dyDescent="0.25">
      <c r="A1956" s="2">
        <f>Data!A1954:A5166</f>
        <v>31459</v>
      </c>
      <c r="B1956" s="20">
        <f>INDEX(Data!A1954:X5547,1,MATCH('Curve Analysis'!B$3, Data!A$1:X$1,FALSE))</f>
        <v>8.2859999999999996</v>
      </c>
      <c r="C1956" s="15">
        <f>INDEX(Data!A1954:X5547,1,MATCH('Curve Analysis'!C$3, Data!A$1:X$1,FALSE))</f>
        <v>7.52</v>
      </c>
      <c r="D1956">
        <f t="shared" si="30"/>
        <v>0.76600000000000001</v>
      </c>
    </row>
    <row r="1957" spans="1:4" x14ac:dyDescent="0.25">
      <c r="A1957" s="2">
        <f>Data!A1955:A5167</f>
        <v>31452</v>
      </c>
      <c r="B1957" s="20">
        <f>INDEX(Data!A1955:X5548,1,MATCH('Curve Analysis'!B$3, Data!A$1:X$1,FALSE))</f>
        <v>8.6225000000000005</v>
      </c>
      <c r="C1957" s="15">
        <f>INDEX(Data!A1955:X5548,1,MATCH('Curve Analysis'!C$3, Data!A$1:X$1,FALSE))</f>
        <v>7.6174999999999997</v>
      </c>
      <c r="D1957">
        <f t="shared" si="30"/>
        <v>1.0050000000000008</v>
      </c>
    </row>
    <row r="1958" spans="1:4" x14ac:dyDescent="0.25">
      <c r="A1958" s="2">
        <f>Data!A1956:A5168</f>
        <v>31445</v>
      </c>
      <c r="B1958" s="20">
        <f>INDEX(Data!A1956:X5549,1,MATCH('Curve Analysis'!B$3, Data!A$1:X$1,FALSE))</f>
        <v>8.8740000000000006</v>
      </c>
      <c r="C1958" s="15">
        <f>INDEX(Data!A1956:X5549,1,MATCH('Curve Analysis'!C$3, Data!A$1:X$1,FALSE))</f>
        <v>7.6859999999999999</v>
      </c>
      <c r="D1958">
        <f t="shared" si="30"/>
        <v>1.1880000000000006</v>
      </c>
    </row>
    <row r="1959" spans="1:4" x14ac:dyDescent="0.25">
      <c r="A1959" s="2">
        <f>Data!A1957:A5169</f>
        <v>31438</v>
      </c>
      <c r="B1959" s="20">
        <f>INDEX(Data!A1957:X5550,1,MATCH('Curve Analysis'!B$3, Data!A$1:X$1,FALSE))</f>
        <v>9.0180000000000007</v>
      </c>
      <c r="C1959" s="15">
        <f>INDEX(Data!A1957:X5550,1,MATCH('Curve Analysis'!C$3, Data!A$1:X$1,FALSE))</f>
        <v>7.63</v>
      </c>
      <c r="D1959">
        <f t="shared" si="30"/>
        <v>1.3880000000000008</v>
      </c>
    </row>
    <row r="1960" spans="1:4" x14ac:dyDescent="0.25">
      <c r="A1960" s="2">
        <f>Data!A1958:A5170</f>
        <v>31431</v>
      </c>
      <c r="B1960" s="20">
        <f>INDEX(Data!A1958:X5551,1,MATCH('Curve Analysis'!B$3, Data!A$1:X$1,FALSE))</f>
        <v>9.09</v>
      </c>
      <c r="C1960" s="15">
        <f>INDEX(Data!A1958:X5551,1,MATCH('Curve Analysis'!C$3, Data!A$1:X$1,FALSE))</f>
        <v>7.6180000000000003</v>
      </c>
      <c r="D1960">
        <f t="shared" si="30"/>
        <v>1.4719999999999995</v>
      </c>
    </row>
    <row r="1961" spans="1:4" x14ac:dyDescent="0.25">
      <c r="A1961" s="2">
        <f>Data!A1959:A5171</f>
        <v>31424</v>
      </c>
      <c r="B1961" s="20">
        <f>INDEX(Data!A1959:X5552,1,MATCH('Curve Analysis'!B$3, Data!A$1:X$1,FALSE))</f>
        <v>9.24</v>
      </c>
      <c r="C1961" s="15">
        <f>INDEX(Data!A1959:X5552,1,MATCH('Curve Analysis'!C$3, Data!A$1:X$1,FALSE))</f>
        <v>7.73</v>
      </c>
      <c r="D1961">
        <f t="shared" si="30"/>
        <v>1.5099999999999998</v>
      </c>
    </row>
    <row r="1962" spans="1:4" x14ac:dyDescent="0.25">
      <c r="A1962" s="2">
        <f>Data!A1960:A5172</f>
        <v>31417</v>
      </c>
      <c r="B1962" s="20">
        <f>INDEX(Data!A1960:X5553,1,MATCH('Curve Analysis'!B$3, Data!A$1:X$1,FALSE))</f>
        <v>9.3539999999999992</v>
      </c>
      <c r="C1962" s="15">
        <f>INDEX(Data!A1960:X5553,1,MATCH('Curve Analysis'!C$3, Data!A$1:X$1,FALSE))</f>
        <v>7.8639999999999999</v>
      </c>
      <c r="D1962">
        <f t="shared" si="30"/>
        <v>1.4899999999999993</v>
      </c>
    </row>
    <row r="1963" spans="1:4" x14ac:dyDescent="0.25">
      <c r="A1963" s="2">
        <f>Data!A1961:A5173</f>
        <v>31410</v>
      </c>
      <c r="B1963" s="20">
        <f>INDEX(Data!A1961:X5554,1,MATCH('Curve Analysis'!B$3, Data!A$1:X$1,FALSE))</f>
        <v>9.16</v>
      </c>
      <c r="C1963" s="15">
        <f>INDEX(Data!A1961:X5554,1,MATCH('Curve Analysis'!C$3, Data!A$1:X$1,FALSE))</f>
        <v>7.7359999999999998</v>
      </c>
      <c r="D1963">
        <f t="shared" si="30"/>
        <v>1.4240000000000004</v>
      </c>
    </row>
    <row r="1964" spans="1:4" x14ac:dyDescent="0.25">
      <c r="A1964" s="2">
        <f>Data!A1962:A5174</f>
        <v>31403</v>
      </c>
      <c r="B1964" s="20">
        <f>INDEX(Data!A1962:X5555,1,MATCH('Curve Analysis'!B$3, Data!A$1:X$1,FALSE))</f>
        <v>9.0250000000000004</v>
      </c>
      <c r="C1964" s="15">
        <f>INDEX(Data!A1962:X5555,1,MATCH('Curve Analysis'!C$3, Data!A$1:X$1,FALSE))</f>
        <v>7.6275000000000004</v>
      </c>
      <c r="D1964">
        <f t="shared" si="30"/>
        <v>1.3975</v>
      </c>
    </row>
    <row r="1965" spans="1:4" x14ac:dyDescent="0.25">
      <c r="A1965" s="2">
        <f>Data!A1963:A5175</f>
        <v>31396</v>
      </c>
      <c r="B1965" s="20">
        <f>INDEX(Data!A1963:X5556,1,MATCH('Curve Analysis'!B$3, Data!A$1:X$1,FALSE))</f>
        <v>9.0449999999999999</v>
      </c>
      <c r="C1965" s="15">
        <f>INDEX(Data!A1963:X5556,1,MATCH('Curve Analysis'!C$3, Data!A$1:X$1,FALSE))</f>
        <v>7.59</v>
      </c>
      <c r="D1965">
        <f t="shared" si="30"/>
        <v>1.4550000000000001</v>
      </c>
    </row>
    <row r="1966" spans="1:4" x14ac:dyDescent="0.25">
      <c r="A1966" s="2">
        <f>Data!A1964:A5176</f>
        <v>31389</v>
      </c>
      <c r="B1966" s="20">
        <f>INDEX(Data!A1964:X5557,1,MATCH('Curve Analysis'!B$3, Data!A$1:X$1,FALSE))</f>
        <v>9.09</v>
      </c>
      <c r="C1966" s="15">
        <f>INDEX(Data!A1964:X5557,1,MATCH('Curve Analysis'!C$3, Data!A$1:X$1,FALSE))</f>
        <v>7.5720000000000001</v>
      </c>
      <c r="D1966">
        <f t="shared" si="30"/>
        <v>1.5179999999999998</v>
      </c>
    </row>
    <row r="1967" spans="1:4" x14ac:dyDescent="0.25">
      <c r="A1967" s="2">
        <f>Data!A1965:A5177</f>
        <v>31382</v>
      </c>
      <c r="B1967" s="20">
        <f>INDEX(Data!A1965:X5558,1,MATCH('Curve Analysis'!B$3, Data!A$1:X$1,FALSE))</f>
        <v>9.3059999999999992</v>
      </c>
      <c r="C1967" s="15">
        <f>INDEX(Data!A1965:X5558,1,MATCH('Curve Analysis'!C$3, Data!A$1:X$1,FALSE))</f>
        <v>7.6459999999999999</v>
      </c>
      <c r="D1967">
        <f t="shared" si="30"/>
        <v>1.6599999999999993</v>
      </c>
    </row>
    <row r="1968" spans="1:4" x14ac:dyDescent="0.25">
      <c r="A1968" s="2">
        <f>Data!A1966:A5178</f>
        <v>31375</v>
      </c>
      <c r="B1968" s="20">
        <f>INDEX(Data!A1966:X5559,1,MATCH('Curve Analysis'!B$3, Data!A$1:X$1,FALSE))</f>
        <v>9.6539999999999999</v>
      </c>
      <c r="C1968" s="15">
        <f>INDEX(Data!A1966:X5559,1,MATCH('Curve Analysis'!C$3, Data!A$1:X$1,FALSE))</f>
        <v>7.9</v>
      </c>
      <c r="D1968">
        <f t="shared" si="30"/>
        <v>1.7539999999999996</v>
      </c>
    </row>
    <row r="1969" spans="1:4" x14ac:dyDescent="0.25">
      <c r="A1969" s="2">
        <f>Data!A1967:A5179</f>
        <v>31368</v>
      </c>
      <c r="B1969" s="20">
        <f>INDEX(Data!A1967:X5560,1,MATCH('Curve Analysis'!B$3, Data!A$1:X$1,FALSE))</f>
        <v>9.6475000000000009</v>
      </c>
      <c r="C1969" s="15">
        <f>INDEX(Data!A1967:X5560,1,MATCH('Curve Analysis'!C$3, Data!A$1:X$1,FALSE))</f>
        <v>7.87</v>
      </c>
      <c r="D1969">
        <f t="shared" si="30"/>
        <v>1.7775000000000007</v>
      </c>
    </row>
    <row r="1970" spans="1:4" x14ac:dyDescent="0.25">
      <c r="A1970" s="2">
        <f>Data!A1968:A5180</f>
        <v>31361</v>
      </c>
      <c r="B1970" s="20">
        <f>INDEX(Data!A1968:X5561,1,MATCH('Curve Analysis'!B$3, Data!A$1:X$1,FALSE))</f>
        <v>9.6820000000000004</v>
      </c>
      <c r="C1970" s="15">
        <f>INDEX(Data!A1968:X5561,1,MATCH('Curve Analysis'!C$3, Data!A$1:X$1,FALSE))</f>
        <v>7.8460000000000001</v>
      </c>
      <c r="D1970">
        <f t="shared" si="30"/>
        <v>1.8360000000000003</v>
      </c>
    </row>
    <row r="1971" spans="1:4" x14ac:dyDescent="0.25">
      <c r="A1971" s="2">
        <f>Data!A1969:A5181</f>
        <v>31354</v>
      </c>
      <c r="B1971" s="20">
        <f>INDEX(Data!A1969:X5562,1,MATCH('Curve Analysis'!B$3, Data!A$1:X$1,FALSE))</f>
        <v>9.82</v>
      </c>
      <c r="C1971" s="15">
        <f>INDEX(Data!A1969:X5562,1,MATCH('Curve Analysis'!C$3, Data!A$1:X$1,FALSE))</f>
        <v>7.8849999999999998</v>
      </c>
      <c r="D1971">
        <f t="shared" si="30"/>
        <v>1.9350000000000005</v>
      </c>
    </row>
    <row r="1972" spans="1:4" x14ac:dyDescent="0.25">
      <c r="A1972" s="2">
        <f>Data!A1970:A5182</f>
        <v>31347</v>
      </c>
      <c r="B1972" s="20">
        <f>INDEX(Data!A1970:X5563,1,MATCH('Curve Analysis'!B$3, Data!A$1:X$1,FALSE))</f>
        <v>9.9179999999999993</v>
      </c>
      <c r="C1972" s="15">
        <f>INDEX(Data!A1970:X5563,1,MATCH('Curve Analysis'!C$3, Data!A$1:X$1,FALSE))</f>
        <v>7.9059999999999997</v>
      </c>
      <c r="D1972">
        <f t="shared" si="30"/>
        <v>2.0119999999999996</v>
      </c>
    </row>
    <row r="1973" spans="1:4" x14ac:dyDescent="0.25">
      <c r="A1973" s="2">
        <f>Data!A1971:A5183</f>
        <v>31340</v>
      </c>
      <c r="B1973" s="20">
        <f>INDEX(Data!A1971:X5564,1,MATCH('Curve Analysis'!B$3, Data!A$1:X$1,FALSE))</f>
        <v>10.07</v>
      </c>
      <c r="C1973" s="15">
        <f>INDEX(Data!A1971:X5564,1,MATCH('Curve Analysis'!C$3, Data!A$1:X$1,FALSE))</f>
        <v>7.9660000000000002</v>
      </c>
      <c r="D1973">
        <f t="shared" si="30"/>
        <v>2.1040000000000001</v>
      </c>
    </row>
    <row r="1974" spans="1:4" x14ac:dyDescent="0.25">
      <c r="A1974" s="2">
        <f>Data!A1972:A5184</f>
        <v>31333</v>
      </c>
      <c r="B1974" s="20">
        <f>INDEX(Data!A1972:X5565,1,MATCH('Curve Analysis'!B$3, Data!A$1:X$1,FALSE))</f>
        <v>10.16</v>
      </c>
      <c r="C1974" s="15">
        <f>INDEX(Data!A1972:X5565,1,MATCH('Curve Analysis'!C$3, Data!A$1:X$1,FALSE))</f>
        <v>8.0280000000000005</v>
      </c>
      <c r="D1974">
        <f t="shared" si="30"/>
        <v>2.1319999999999997</v>
      </c>
    </row>
    <row r="1975" spans="1:4" x14ac:dyDescent="0.25">
      <c r="A1975" s="2">
        <f>Data!A1973:A5185</f>
        <v>31326</v>
      </c>
      <c r="B1975" s="20">
        <f>INDEX(Data!A1973:X5566,1,MATCH('Curve Analysis'!B$3, Data!A$1:X$1,FALSE))</f>
        <v>10.2325</v>
      </c>
      <c r="C1975" s="15">
        <f>INDEX(Data!A1973:X5566,1,MATCH('Curve Analysis'!C$3, Data!A$1:X$1,FALSE))</f>
        <v>8.01</v>
      </c>
      <c r="D1975">
        <f t="shared" si="30"/>
        <v>2.2225000000000001</v>
      </c>
    </row>
    <row r="1976" spans="1:4" x14ac:dyDescent="0.25">
      <c r="A1976" s="2">
        <f>Data!A1974:A5186</f>
        <v>31319</v>
      </c>
      <c r="B1976" s="20">
        <f>INDEX(Data!A1974:X5567,1,MATCH('Curve Analysis'!B$3, Data!A$1:X$1,FALSE))</f>
        <v>10.368</v>
      </c>
      <c r="C1976" s="15">
        <f>INDEX(Data!A1974:X5567,1,MATCH('Curve Analysis'!C$3, Data!A$1:X$1,FALSE))</f>
        <v>8.0619999999999994</v>
      </c>
      <c r="D1976">
        <f t="shared" si="30"/>
        <v>2.3060000000000009</v>
      </c>
    </row>
    <row r="1977" spans="1:4" x14ac:dyDescent="0.25">
      <c r="A1977" s="2">
        <f>Data!A1975:A5187</f>
        <v>31312</v>
      </c>
      <c r="B1977" s="20">
        <f>INDEX(Data!A1975:X5568,1,MATCH('Curve Analysis'!B$3, Data!A$1:X$1,FALSE))</f>
        <v>10.316000000000001</v>
      </c>
      <c r="C1977" s="15">
        <f>INDEX(Data!A1975:X5568,1,MATCH('Curve Analysis'!C$3, Data!A$1:X$1,FALSE))</f>
        <v>7.9640000000000004</v>
      </c>
      <c r="D1977">
        <f t="shared" si="30"/>
        <v>2.3520000000000003</v>
      </c>
    </row>
    <row r="1978" spans="1:4" x14ac:dyDescent="0.25">
      <c r="A1978" s="2">
        <f>Data!A1976:A5188</f>
        <v>31305</v>
      </c>
      <c r="B1978" s="20">
        <f>INDEX(Data!A1976:X5569,1,MATCH('Curve Analysis'!B$3, Data!A$1:X$1,FALSE))</f>
        <v>10.3025</v>
      </c>
      <c r="C1978" s="15">
        <f>INDEX(Data!A1976:X5569,1,MATCH('Curve Analysis'!C$3, Data!A$1:X$1,FALSE))</f>
        <v>7.88</v>
      </c>
      <c r="D1978">
        <f t="shared" si="30"/>
        <v>2.4225000000000003</v>
      </c>
    </row>
    <row r="1979" spans="1:4" x14ac:dyDescent="0.25">
      <c r="A1979" s="2">
        <f>Data!A1977:A5189</f>
        <v>31298</v>
      </c>
      <c r="B1979" s="20">
        <f>INDEX(Data!A1977:X5570,1,MATCH('Curve Analysis'!B$3, Data!A$1:X$1,FALSE))</f>
        <v>10.4</v>
      </c>
      <c r="C1979" s="15">
        <f>INDEX(Data!A1977:X5570,1,MATCH('Curve Analysis'!C$3, Data!A$1:X$1,FALSE))</f>
        <v>8.1140000000000008</v>
      </c>
      <c r="D1979">
        <f t="shared" si="30"/>
        <v>2.2859999999999996</v>
      </c>
    </row>
    <row r="1980" spans="1:4" x14ac:dyDescent="0.25">
      <c r="A1980" s="2">
        <f>Data!A1978:A5190</f>
        <v>31291</v>
      </c>
      <c r="B1980" s="20">
        <f>INDEX(Data!A1978:X5571,1,MATCH('Curve Analysis'!B$3, Data!A$1:X$1,FALSE))</f>
        <v>10.48</v>
      </c>
      <c r="C1980" s="15">
        <f>INDEX(Data!A1978:X5571,1,MATCH('Curve Analysis'!C$3, Data!A$1:X$1,FALSE))</f>
        <v>8.1980000000000004</v>
      </c>
      <c r="D1980">
        <f t="shared" si="30"/>
        <v>2.282</v>
      </c>
    </row>
    <row r="1981" spans="1:4" x14ac:dyDescent="0.25">
      <c r="A1981" s="2">
        <f>Data!A1979:A5191</f>
        <v>31284</v>
      </c>
      <c r="B1981" s="20">
        <f>INDEX(Data!A1979:X5572,1,MATCH('Curve Analysis'!B$3, Data!A$1:X$1,FALSE))</f>
        <v>10.2925</v>
      </c>
      <c r="C1981" s="15">
        <f>INDEX(Data!A1979:X5572,1,MATCH('Curve Analysis'!C$3, Data!A$1:X$1,FALSE))</f>
        <v>8.0425000000000004</v>
      </c>
      <c r="D1981">
        <f t="shared" si="30"/>
        <v>2.25</v>
      </c>
    </row>
    <row r="1982" spans="1:4" x14ac:dyDescent="0.25">
      <c r="A1982" s="2">
        <f>Data!A1980:A5192</f>
        <v>31277</v>
      </c>
      <c r="B1982" s="20">
        <f>INDEX(Data!A1980:X5573,1,MATCH('Curve Analysis'!B$3, Data!A$1:X$1,FALSE))</f>
        <v>10.172000000000001</v>
      </c>
      <c r="C1982" s="15">
        <f>INDEX(Data!A1980:X5573,1,MATCH('Curve Analysis'!C$3, Data!A$1:X$1,FALSE))</f>
        <v>7.968</v>
      </c>
      <c r="D1982">
        <f t="shared" si="30"/>
        <v>2.2040000000000006</v>
      </c>
    </row>
    <row r="1983" spans="1:4" x14ac:dyDescent="0.25">
      <c r="A1983" s="2">
        <f>Data!A1981:A5193</f>
        <v>31270</v>
      </c>
      <c r="B1983" s="20">
        <f>INDEX(Data!A1981:X5574,1,MATCH('Curve Analysis'!B$3, Data!A$1:X$1,FALSE))</f>
        <v>10.157999999999999</v>
      </c>
      <c r="C1983" s="15">
        <f>INDEX(Data!A1981:X5574,1,MATCH('Curve Analysis'!C$3, Data!A$1:X$1,FALSE))</f>
        <v>7.9539999999999997</v>
      </c>
      <c r="D1983">
        <f t="shared" si="30"/>
        <v>2.2039999999999997</v>
      </c>
    </row>
    <row r="1984" spans="1:4" x14ac:dyDescent="0.25">
      <c r="A1984" s="2">
        <f>Data!A1982:A5194</f>
        <v>31263</v>
      </c>
      <c r="B1984" s="20">
        <f>INDEX(Data!A1982:X5575,1,MATCH('Curve Analysis'!B$3, Data!A$1:X$1,FALSE))</f>
        <v>10.368</v>
      </c>
      <c r="C1984" s="15">
        <f>INDEX(Data!A1982:X5575,1,MATCH('Curve Analysis'!C$3, Data!A$1:X$1,FALSE))</f>
        <v>8.0660000000000007</v>
      </c>
      <c r="D1984">
        <f t="shared" si="30"/>
        <v>2.3019999999999996</v>
      </c>
    </row>
    <row r="1985" spans="1:4" x14ac:dyDescent="0.25">
      <c r="A1985" s="2">
        <f>Data!A1983:A5195</f>
        <v>31256</v>
      </c>
      <c r="B1985" s="20">
        <f>INDEX(Data!A1983:X5576,1,MATCH('Curve Analysis'!B$3, Data!A$1:X$1,FALSE))</f>
        <v>10.528</v>
      </c>
      <c r="C1985" s="15">
        <f>INDEX(Data!A1983:X5576,1,MATCH('Curve Analysis'!C$3, Data!A$1:X$1,FALSE))</f>
        <v>8.15</v>
      </c>
      <c r="D1985">
        <f t="shared" si="30"/>
        <v>2.3780000000000001</v>
      </c>
    </row>
    <row r="1986" spans="1:4" x14ac:dyDescent="0.25">
      <c r="A1986" s="2">
        <f>Data!A1984:A5196</f>
        <v>31249</v>
      </c>
      <c r="B1986" s="20">
        <f>INDEX(Data!A1984:X5577,1,MATCH('Curve Analysis'!B$3, Data!A$1:X$1,FALSE))</f>
        <v>10.614000000000001</v>
      </c>
      <c r="C1986" s="15">
        <f>INDEX(Data!A1984:X5577,1,MATCH('Curve Analysis'!C$3, Data!A$1:X$1,FALSE))</f>
        <v>8.1359999999999992</v>
      </c>
      <c r="D1986">
        <f t="shared" si="30"/>
        <v>2.4780000000000015</v>
      </c>
    </row>
    <row r="1987" spans="1:4" x14ac:dyDescent="0.25">
      <c r="A1987" s="2">
        <f>Data!A1985:A5197</f>
        <v>31242</v>
      </c>
      <c r="B1987" s="20">
        <f>INDEX(Data!A1985:X5578,1,MATCH('Curve Analysis'!B$3, Data!A$1:X$1,FALSE))</f>
        <v>10.51</v>
      </c>
      <c r="C1987" s="15">
        <f>INDEX(Data!A1985:X5578,1,MATCH('Curve Analysis'!C$3, Data!A$1:X$1,FALSE))</f>
        <v>8.0280000000000005</v>
      </c>
      <c r="D1987">
        <f t="shared" si="30"/>
        <v>2.4819999999999993</v>
      </c>
    </row>
    <row r="1988" spans="1:4" x14ac:dyDescent="0.25">
      <c r="A1988" s="2">
        <f>Data!A1986:A5198</f>
        <v>31235</v>
      </c>
      <c r="B1988" s="20">
        <f>INDEX(Data!A1986:X5579,1,MATCH('Curve Analysis'!B$3, Data!A$1:X$1,FALSE))</f>
        <v>10.226000000000001</v>
      </c>
      <c r="C1988" s="15">
        <f>INDEX(Data!A1986:X5579,1,MATCH('Curve Analysis'!C$3, Data!A$1:X$1,FALSE))</f>
        <v>7.8220000000000001</v>
      </c>
      <c r="D1988">
        <f t="shared" si="30"/>
        <v>2.4040000000000008</v>
      </c>
    </row>
    <row r="1989" spans="1:4" x14ac:dyDescent="0.25">
      <c r="A1989" s="2">
        <f>Data!A1987:A5199</f>
        <v>31228</v>
      </c>
      <c r="B1989" s="20">
        <f>INDEX(Data!A1987:X5580,1,MATCH('Curve Analysis'!B$3, Data!A$1:X$1,FALSE))</f>
        <v>10.124000000000001</v>
      </c>
      <c r="C1989" s="15">
        <f>INDEX(Data!A1987:X5580,1,MATCH('Curve Analysis'!C$3, Data!A$1:X$1,FALSE))</f>
        <v>7.726</v>
      </c>
      <c r="D1989">
        <f t="shared" ref="D1989:D2052" si="31">B1989-C1989</f>
        <v>2.3980000000000006</v>
      </c>
    </row>
    <row r="1990" spans="1:4" x14ac:dyDescent="0.25">
      <c r="A1990" s="2">
        <f>Data!A1988:A5200</f>
        <v>31221</v>
      </c>
      <c r="B1990" s="20">
        <f>INDEX(Data!A1988:X5581,1,MATCH('Curve Analysis'!B$3, Data!A$1:X$1,FALSE))</f>
        <v>10.137499999999999</v>
      </c>
      <c r="C1990" s="15">
        <f>INDEX(Data!A1988:X5581,1,MATCH('Curve Analysis'!C$3, Data!A$1:X$1,FALSE))</f>
        <v>7.6574999999999998</v>
      </c>
      <c r="D1990">
        <f t="shared" si="31"/>
        <v>2.4799999999999995</v>
      </c>
    </row>
    <row r="1991" spans="1:4" x14ac:dyDescent="0.25">
      <c r="A1991" s="2">
        <f>Data!A1989:A5201</f>
        <v>31214</v>
      </c>
      <c r="B1991" s="20">
        <f>INDEX(Data!A1989:X5582,1,MATCH('Curve Analysis'!B$3, Data!A$1:X$1,FALSE))</f>
        <v>10.426</v>
      </c>
      <c r="C1991" s="15">
        <f>INDEX(Data!A1989:X5582,1,MATCH('Curve Analysis'!C$3, Data!A$1:X$1,FALSE))</f>
        <v>7.91</v>
      </c>
      <c r="D1991">
        <f t="shared" si="31"/>
        <v>2.516</v>
      </c>
    </row>
    <row r="1992" spans="1:4" x14ac:dyDescent="0.25">
      <c r="A1992" s="2">
        <f>Data!A1990:A5202</f>
        <v>31207</v>
      </c>
      <c r="B1992" s="20">
        <f>INDEX(Data!A1990:X5583,1,MATCH('Curve Analysis'!B$3, Data!A$1:X$1,FALSE))</f>
        <v>10.077999999999999</v>
      </c>
      <c r="C1992" s="15">
        <f>INDEX(Data!A1990:X5583,1,MATCH('Curve Analysis'!C$3, Data!A$1:X$1,FALSE))</f>
        <v>7.6619999999999999</v>
      </c>
      <c r="D1992">
        <f t="shared" si="31"/>
        <v>2.4159999999999995</v>
      </c>
    </row>
    <row r="1993" spans="1:4" x14ac:dyDescent="0.25">
      <c r="A1993" s="2">
        <f>Data!A1991:A5203</f>
        <v>31200</v>
      </c>
      <c r="B1993" s="20">
        <f>INDEX(Data!A1991:X5584,1,MATCH('Curve Analysis'!B$3, Data!A$1:X$1,FALSE))</f>
        <v>10.118</v>
      </c>
      <c r="C1993" s="15">
        <f>INDEX(Data!A1991:X5584,1,MATCH('Curve Analysis'!C$3, Data!A$1:X$1,FALSE))</f>
        <v>7.85</v>
      </c>
      <c r="D1993">
        <f t="shared" si="31"/>
        <v>2.2680000000000007</v>
      </c>
    </row>
    <row r="1994" spans="1:4" x14ac:dyDescent="0.25">
      <c r="A1994" s="2">
        <f>Data!A1992:A5204</f>
        <v>31193</v>
      </c>
      <c r="B1994" s="20">
        <f>INDEX(Data!A1992:X5585,1,MATCH('Curve Analysis'!B$3, Data!A$1:X$1,FALSE))</f>
        <v>10.002000000000001</v>
      </c>
      <c r="C1994" s="15">
        <f>INDEX(Data!A1992:X5585,1,MATCH('Curve Analysis'!C$3, Data!A$1:X$1,FALSE))</f>
        <v>7.7960000000000003</v>
      </c>
      <c r="D1994">
        <f t="shared" si="31"/>
        <v>2.2060000000000004</v>
      </c>
    </row>
    <row r="1995" spans="1:4" x14ac:dyDescent="0.25">
      <c r="A1995" s="2">
        <f>Data!A1993:A5205</f>
        <v>31186</v>
      </c>
      <c r="B1995" s="20">
        <f>INDEX(Data!A1993:X5586,1,MATCH('Curve Analysis'!B$3, Data!A$1:X$1,FALSE))</f>
        <v>10.39</v>
      </c>
      <c r="C1995" s="15">
        <f>INDEX(Data!A1993:X5586,1,MATCH('Curve Analysis'!C$3, Data!A$1:X$1,FALSE))</f>
        <v>8.09</v>
      </c>
      <c r="D1995">
        <f t="shared" si="31"/>
        <v>2.3000000000000007</v>
      </c>
    </row>
    <row r="1996" spans="1:4" x14ac:dyDescent="0.25">
      <c r="A1996" s="2">
        <f>Data!A1994:A5206</f>
        <v>31179</v>
      </c>
      <c r="B1996" s="20">
        <f>INDEX(Data!A1994:X5587,1,MATCH('Curve Analysis'!B$3, Data!A$1:X$1,FALSE))</f>
        <v>10.598000000000001</v>
      </c>
      <c r="C1996" s="15">
        <f>INDEX(Data!A1994:X5587,1,MATCH('Curve Analysis'!C$3, Data!A$1:X$1,FALSE))</f>
        <v>8.218</v>
      </c>
      <c r="D1996">
        <f t="shared" si="31"/>
        <v>2.3800000000000008</v>
      </c>
    </row>
    <row r="1997" spans="1:4" x14ac:dyDescent="0.25">
      <c r="A1997" s="2">
        <f>Data!A1995:A5207</f>
        <v>31172</v>
      </c>
      <c r="B1997" s="20">
        <f>INDEX(Data!A1995:X5588,1,MATCH('Curve Analysis'!B$3, Data!A$1:X$1,FALSE))</f>
        <v>10.89</v>
      </c>
      <c r="C1997" s="15">
        <f>INDEX(Data!A1995:X5588,1,MATCH('Curve Analysis'!C$3, Data!A$1:X$1,FALSE))</f>
        <v>8.5180000000000007</v>
      </c>
      <c r="D1997">
        <f t="shared" si="31"/>
        <v>2.3719999999999999</v>
      </c>
    </row>
    <row r="1998" spans="1:4" x14ac:dyDescent="0.25">
      <c r="A1998" s="2">
        <f>Data!A1996:A5208</f>
        <v>31165</v>
      </c>
      <c r="B1998" s="20">
        <f>INDEX(Data!A1996:X5589,1,MATCH('Curve Analysis'!B$3, Data!A$1:X$1,FALSE))</f>
        <v>11.172000000000001</v>
      </c>
      <c r="C1998" s="15">
        <f>INDEX(Data!A1996:X5589,1,MATCH('Curve Analysis'!C$3, Data!A$1:X$1,FALSE))</f>
        <v>8.73</v>
      </c>
      <c r="D1998">
        <f t="shared" si="31"/>
        <v>2.4420000000000002</v>
      </c>
    </row>
    <row r="1999" spans="1:4" x14ac:dyDescent="0.25">
      <c r="A1999" s="2">
        <f>Data!A1997:A5209</f>
        <v>31158</v>
      </c>
      <c r="B1999" s="20">
        <f>INDEX(Data!A1997:X5590,1,MATCH('Curve Analysis'!B$3, Data!A$1:X$1,FALSE))</f>
        <v>11.33</v>
      </c>
      <c r="C1999" s="15">
        <f>INDEX(Data!A1997:X5590,1,MATCH('Curve Analysis'!C$3, Data!A$1:X$1,FALSE))</f>
        <v>8.9179999999999993</v>
      </c>
      <c r="D1999">
        <f t="shared" si="31"/>
        <v>2.4120000000000008</v>
      </c>
    </row>
    <row r="2000" spans="1:4" x14ac:dyDescent="0.25">
      <c r="A2000" s="2">
        <f>Data!A1998:A5210</f>
        <v>31151</v>
      </c>
      <c r="B2000" s="20">
        <f>INDEX(Data!A1998:X5591,1,MATCH('Curve Analysis'!B$3, Data!A$1:X$1,FALSE))</f>
        <v>11.27</v>
      </c>
      <c r="C2000" s="15">
        <f>INDEX(Data!A1998:X5591,1,MATCH('Curve Analysis'!C$3, Data!A$1:X$1,FALSE))</f>
        <v>8.8879999999999999</v>
      </c>
      <c r="D2000">
        <f t="shared" si="31"/>
        <v>2.3819999999999997</v>
      </c>
    </row>
    <row r="2001" spans="1:4" x14ac:dyDescent="0.25">
      <c r="A2001" s="2">
        <f>Data!A1999:A5211</f>
        <v>31144</v>
      </c>
      <c r="B2001" s="20">
        <f>INDEX(Data!A1999:X5592,1,MATCH('Curve Analysis'!B$3, Data!A$1:X$1,FALSE))</f>
        <v>11.24</v>
      </c>
      <c r="C2001" s="15">
        <f>INDEX(Data!A1999:X5592,1,MATCH('Curve Analysis'!C$3, Data!A$1:X$1,FALSE))</f>
        <v>8.9480000000000004</v>
      </c>
      <c r="D2001">
        <f t="shared" si="31"/>
        <v>2.2919999999999998</v>
      </c>
    </row>
    <row r="2002" spans="1:4" x14ac:dyDescent="0.25">
      <c r="A2002" s="2">
        <f>Data!A2000:A5212</f>
        <v>31137</v>
      </c>
      <c r="B2002" s="20">
        <f>INDEX(Data!A2000:X5593,1,MATCH('Curve Analysis'!B$3, Data!A$1:X$1,FALSE))</f>
        <v>11.571999999999999</v>
      </c>
      <c r="C2002" s="15">
        <f>INDEX(Data!A2000:X5593,1,MATCH('Curve Analysis'!C$3, Data!A$1:X$1,FALSE))</f>
        <v>9.3160000000000007</v>
      </c>
      <c r="D2002">
        <f t="shared" si="31"/>
        <v>2.2559999999999985</v>
      </c>
    </row>
    <row r="2003" spans="1:4" x14ac:dyDescent="0.25">
      <c r="A2003" s="2">
        <f>Data!A2001:A5213</f>
        <v>31130</v>
      </c>
      <c r="B2003" s="20">
        <f>INDEX(Data!A2001:X5594,1,MATCH('Curve Analysis'!B$3, Data!A$1:X$1,FALSE))</f>
        <v>11.71</v>
      </c>
      <c r="C2003" s="15">
        <f>INDEX(Data!A2001:X5594,1,MATCH('Curve Analysis'!C$3, Data!A$1:X$1,FALSE))</f>
        <v>9.5350000000000001</v>
      </c>
      <c r="D2003">
        <f t="shared" si="31"/>
        <v>2.1750000000000007</v>
      </c>
    </row>
    <row r="2004" spans="1:4" x14ac:dyDescent="0.25">
      <c r="A2004" s="2">
        <f>Data!A2002:A5214</f>
        <v>31123</v>
      </c>
      <c r="B2004" s="20">
        <f>INDEX(Data!A2002:X5595,1,MATCH('Curve Analysis'!B$3, Data!A$1:X$1,FALSE))</f>
        <v>11.773999999999999</v>
      </c>
      <c r="C2004" s="15">
        <f>INDEX(Data!A2002:X5595,1,MATCH('Curve Analysis'!C$3, Data!A$1:X$1,FALSE))</f>
        <v>9.6820000000000004</v>
      </c>
      <c r="D2004">
        <f t="shared" si="31"/>
        <v>2.0919999999999987</v>
      </c>
    </row>
    <row r="2005" spans="1:4" x14ac:dyDescent="0.25">
      <c r="A2005" s="2">
        <f>Data!A2003:A5215</f>
        <v>31116</v>
      </c>
      <c r="B2005" s="20">
        <f>INDEX(Data!A2003:X5596,1,MATCH('Curve Analysis'!B$3, Data!A$1:X$1,FALSE))</f>
        <v>11.923999999999999</v>
      </c>
      <c r="C2005" s="15">
        <f>INDEX(Data!A2003:X5596,1,MATCH('Curve Analysis'!C$3, Data!A$1:X$1,FALSE))</f>
        <v>9.9719999999999995</v>
      </c>
      <c r="D2005">
        <f t="shared" si="31"/>
        <v>1.952</v>
      </c>
    </row>
    <row r="2006" spans="1:4" x14ac:dyDescent="0.25">
      <c r="A2006" s="2">
        <f>Data!A2004:A5216</f>
        <v>31109</v>
      </c>
      <c r="B2006" s="20">
        <f>INDEX(Data!A2004:X5597,1,MATCH('Curve Analysis'!B$3, Data!A$1:X$1,FALSE))</f>
        <v>11.85</v>
      </c>
      <c r="C2006" s="15">
        <f>INDEX(Data!A2004:X5597,1,MATCH('Curve Analysis'!C$3, Data!A$1:X$1,FALSE))</f>
        <v>9.9060000000000006</v>
      </c>
      <c r="D2006">
        <f t="shared" si="31"/>
        <v>1.9439999999999991</v>
      </c>
    </row>
    <row r="2007" spans="1:4" x14ac:dyDescent="0.25">
      <c r="A2007" s="2">
        <f>Data!A2005:A5217</f>
        <v>31102</v>
      </c>
      <c r="B2007" s="20">
        <f>INDEX(Data!A2005:X5598,1,MATCH('Curve Analysis'!B$3, Data!A$1:X$1,FALSE))</f>
        <v>11.872</v>
      </c>
      <c r="C2007" s="15">
        <f>INDEX(Data!A2005:X5598,1,MATCH('Curve Analysis'!C$3, Data!A$1:X$1,FALSE))</f>
        <v>9.8940000000000001</v>
      </c>
      <c r="D2007">
        <f t="shared" si="31"/>
        <v>1.9779999999999998</v>
      </c>
    </row>
    <row r="2008" spans="1:4" x14ac:dyDescent="0.25">
      <c r="A2008" s="2">
        <f>Data!A2006:A5218</f>
        <v>31095</v>
      </c>
      <c r="B2008" s="20">
        <f>INDEX(Data!A2006:X5599,1,MATCH('Curve Analysis'!B$3, Data!A$1:X$1,FALSE))</f>
        <v>11.826000000000001</v>
      </c>
      <c r="C2008" s="15">
        <f>INDEX(Data!A2006:X5599,1,MATCH('Curve Analysis'!C$3, Data!A$1:X$1,FALSE))</f>
        <v>9.61</v>
      </c>
      <c r="D2008">
        <f t="shared" si="31"/>
        <v>2.2160000000000011</v>
      </c>
    </row>
    <row r="2009" spans="1:4" x14ac:dyDescent="0.25">
      <c r="A2009" s="2">
        <f>Data!A2007:A5219</f>
        <v>31088</v>
      </c>
      <c r="B2009" s="20">
        <f>INDEX(Data!A2007:X5600,1,MATCH('Curve Analysis'!B$3, Data!A$1:X$1,FALSE))</f>
        <v>11.5725</v>
      </c>
      <c r="C2009" s="15">
        <f>INDEX(Data!A2007:X5600,1,MATCH('Curve Analysis'!C$3, Data!A$1:X$1,FALSE))</f>
        <v>9.3025000000000002</v>
      </c>
      <c r="D2009">
        <f t="shared" si="31"/>
        <v>2.2699999999999996</v>
      </c>
    </row>
    <row r="2010" spans="1:4" x14ac:dyDescent="0.25">
      <c r="A2010" s="2">
        <f>Data!A2008:A5220</f>
        <v>31081</v>
      </c>
      <c r="B2010" s="20">
        <f>INDEX(Data!A2008:X5601,1,MATCH('Curve Analysis'!B$3, Data!A$1:X$1,FALSE))</f>
        <v>11.37</v>
      </c>
      <c r="C2010" s="15">
        <f>INDEX(Data!A2008:X5601,1,MATCH('Curve Analysis'!C$3, Data!A$1:X$1,FALSE))</f>
        <v>9.1925000000000008</v>
      </c>
      <c r="D2010">
        <f t="shared" si="31"/>
        <v>2.1774999999999984</v>
      </c>
    </row>
    <row r="2011" spans="1:4" x14ac:dyDescent="0.25">
      <c r="A2011" s="2">
        <f>Data!A2009:A5221</f>
        <v>31074</v>
      </c>
      <c r="B2011" s="20">
        <f>INDEX(Data!A2009:X5602,1,MATCH('Curve Analysis'!B$3, Data!A$1:X$1,FALSE))</f>
        <v>11.366</v>
      </c>
      <c r="C2011" s="15">
        <f>INDEX(Data!A2009:X5602,1,MATCH('Curve Analysis'!C$3, Data!A$1:X$1,FALSE))</f>
        <v>9.1760000000000002</v>
      </c>
      <c r="D2011">
        <f t="shared" si="31"/>
        <v>2.1899999999999995</v>
      </c>
    </row>
    <row r="2012" spans="1:4" x14ac:dyDescent="0.25">
      <c r="A2012" s="2">
        <f>Data!A2010:A5222</f>
        <v>31067</v>
      </c>
      <c r="B2012" s="20">
        <f>INDEX(Data!A2010:X5603,1,MATCH('Curve Analysis'!B$3, Data!A$1:X$1,FALSE))</f>
        <v>11.151999999999999</v>
      </c>
      <c r="C2012" s="15">
        <f>INDEX(Data!A2010:X5603,1,MATCH('Curve Analysis'!C$3, Data!A$1:X$1,FALSE))</f>
        <v>9.0340000000000007</v>
      </c>
      <c r="D2012">
        <f t="shared" si="31"/>
        <v>2.1179999999999986</v>
      </c>
    </row>
    <row r="2013" spans="1:4" x14ac:dyDescent="0.25">
      <c r="A2013" s="2">
        <f>Data!A2011:A5223</f>
        <v>31060</v>
      </c>
      <c r="B2013" s="20">
        <f>INDEX(Data!A2011:X5604,1,MATCH('Curve Analysis'!B$3, Data!A$1:X$1,FALSE))</f>
        <v>11.1625</v>
      </c>
      <c r="C2013" s="15">
        <f>INDEX(Data!A2011:X5604,1,MATCH('Curve Analysis'!C$3, Data!A$1:X$1,FALSE))</f>
        <v>8.8975000000000009</v>
      </c>
      <c r="D2013">
        <f t="shared" si="31"/>
        <v>2.2649999999999988</v>
      </c>
    </row>
    <row r="2014" spans="1:4" x14ac:dyDescent="0.25">
      <c r="A2014" s="2">
        <f>Data!A2012:A5224</f>
        <v>31053</v>
      </c>
      <c r="B2014" s="20">
        <f>INDEX(Data!A2012:X5605,1,MATCH('Curve Analysis'!B$3, Data!A$1:X$1,FALSE))</f>
        <v>11.494</v>
      </c>
      <c r="C2014" s="15">
        <f>INDEX(Data!A2012:X5605,1,MATCH('Curve Analysis'!C$3, Data!A$1:X$1,FALSE))</f>
        <v>9.0459999999999994</v>
      </c>
      <c r="D2014">
        <f t="shared" si="31"/>
        <v>2.4480000000000004</v>
      </c>
    </row>
    <row r="2015" spans="1:4" x14ac:dyDescent="0.25">
      <c r="A2015" s="2">
        <f>Data!A2013:A5225</f>
        <v>31046</v>
      </c>
      <c r="B2015" s="20">
        <f>INDEX(Data!A2013:X5606,1,MATCH('Curve Analysis'!B$3, Data!A$1:X$1,FALSE))</f>
        <v>11.497999999999999</v>
      </c>
      <c r="C2015" s="15">
        <f>INDEX(Data!A2013:X5606,1,MATCH('Curve Analysis'!C$3, Data!A$1:X$1,FALSE))</f>
        <v>9.0399999999999991</v>
      </c>
      <c r="D2015">
        <f t="shared" si="31"/>
        <v>2.4580000000000002</v>
      </c>
    </row>
    <row r="2016" spans="1:4" x14ac:dyDescent="0.25">
      <c r="A2016" s="2">
        <f>Data!A2014:A5226</f>
        <v>31039</v>
      </c>
      <c r="B2016" s="20">
        <f>INDEX(Data!A2014:X5607,1,MATCH('Curve Analysis'!B$3, Data!A$1:X$1,FALSE))</f>
        <v>11.635</v>
      </c>
      <c r="C2016" s="15">
        <f>INDEX(Data!A2014:X5607,1,MATCH('Curve Analysis'!C$3, Data!A$1:X$1,FALSE))</f>
        <v>9.1875</v>
      </c>
      <c r="D2016">
        <f t="shared" si="31"/>
        <v>2.4474999999999998</v>
      </c>
    </row>
    <row r="2017" spans="1:4" x14ac:dyDescent="0.25">
      <c r="A2017" s="2">
        <f>Data!A2015:A5227</f>
        <v>31032</v>
      </c>
      <c r="B2017" s="20">
        <f>INDEX(Data!A2015:X5608,1,MATCH('Curve Analysis'!B$3, Data!A$1:X$1,FALSE))</f>
        <v>11.4175</v>
      </c>
      <c r="C2017" s="15">
        <f>INDEX(Data!A2015:X5608,1,MATCH('Curve Analysis'!C$3, Data!A$1:X$1,FALSE))</f>
        <v>9.0950000000000006</v>
      </c>
      <c r="D2017">
        <f t="shared" si="31"/>
        <v>2.3224999999999998</v>
      </c>
    </row>
    <row r="2018" spans="1:4" x14ac:dyDescent="0.25">
      <c r="A2018" s="2">
        <f>Data!A2016:A5228</f>
        <v>31025</v>
      </c>
      <c r="B2018" s="20">
        <f>INDEX(Data!A2016:X5609,1,MATCH('Curve Analysis'!B$3, Data!A$1:X$1,FALSE))</f>
        <v>11.366</v>
      </c>
      <c r="C2018" s="15">
        <f>INDEX(Data!A2016:X5609,1,MATCH('Curve Analysis'!C$3, Data!A$1:X$1,FALSE))</f>
        <v>9.0939999999999994</v>
      </c>
      <c r="D2018">
        <f t="shared" si="31"/>
        <v>2.2720000000000002</v>
      </c>
    </row>
    <row r="2019" spans="1:4" x14ac:dyDescent="0.25">
      <c r="A2019" s="2">
        <f>Data!A2017:A5229</f>
        <v>31018</v>
      </c>
      <c r="B2019" s="20">
        <f>INDEX(Data!A2017:X5610,1,MATCH('Curve Analysis'!B$3, Data!A$1:X$1,FALSE))</f>
        <v>11.606</v>
      </c>
      <c r="C2019" s="15">
        <f>INDEX(Data!A2017:X5610,1,MATCH('Curve Analysis'!C$3, Data!A$1:X$1,FALSE))</f>
        <v>9.4879999999999995</v>
      </c>
      <c r="D2019">
        <f t="shared" si="31"/>
        <v>2.1180000000000003</v>
      </c>
    </row>
    <row r="2020" spans="1:4" x14ac:dyDescent="0.25">
      <c r="A2020" s="2">
        <f>Data!A2018:A5230</f>
        <v>31011</v>
      </c>
      <c r="B2020" s="20">
        <f>INDEX(Data!A2018:X5611,1,MATCH('Curve Analysis'!B$3, Data!A$1:X$1,FALSE))</f>
        <v>11.582000000000001</v>
      </c>
      <c r="C2020" s="15">
        <f>INDEX(Data!A2018:X5611,1,MATCH('Curve Analysis'!C$3, Data!A$1:X$1,FALSE))</f>
        <v>9.6319999999999997</v>
      </c>
      <c r="D2020">
        <f t="shared" si="31"/>
        <v>1.9500000000000011</v>
      </c>
    </row>
    <row r="2021" spans="1:4" x14ac:dyDescent="0.25">
      <c r="A2021" s="2">
        <f>Data!A2019:A5231</f>
        <v>31004</v>
      </c>
      <c r="B2021" s="20">
        <f>INDEX(Data!A2019:X5612,1,MATCH('Curve Analysis'!B$3, Data!A$1:X$1,FALSE))</f>
        <v>11.388</v>
      </c>
      <c r="C2021" s="15">
        <f>INDEX(Data!A2019:X5612,1,MATCH('Curve Analysis'!C$3, Data!A$1:X$1,FALSE))</f>
        <v>9.5459999999999994</v>
      </c>
      <c r="D2021">
        <f t="shared" si="31"/>
        <v>1.8420000000000005</v>
      </c>
    </row>
    <row r="2022" spans="1:4" x14ac:dyDescent="0.25">
      <c r="A2022" s="2">
        <f>Data!A2020:A5232</f>
        <v>30997</v>
      </c>
      <c r="B2022" s="20">
        <f>INDEX(Data!A2020:X5613,1,MATCH('Curve Analysis'!B$3, Data!A$1:X$1,FALSE))</f>
        <v>11.442500000000001</v>
      </c>
      <c r="C2022" s="15">
        <f>INDEX(Data!A2020:X5613,1,MATCH('Curve Analysis'!C$3, Data!A$1:X$1,FALSE))</f>
        <v>9.6425000000000001</v>
      </c>
      <c r="D2022">
        <f t="shared" si="31"/>
        <v>1.8000000000000007</v>
      </c>
    </row>
    <row r="2023" spans="1:4" x14ac:dyDescent="0.25">
      <c r="A2023" s="2">
        <f>Data!A2021:A5233</f>
        <v>30990</v>
      </c>
      <c r="B2023" s="20">
        <f>INDEX(Data!A2021:X5614,1,MATCH('Curve Analysis'!B$3, Data!A$1:X$1,FALSE))</f>
        <v>11.7525</v>
      </c>
      <c r="C2023" s="15">
        <f>INDEX(Data!A2021:X5614,1,MATCH('Curve Analysis'!C$3, Data!A$1:X$1,FALSE))</f>
        <v>9.9849999999999994</v>
      </c>
      <c r="D2023">
        <f t="shared" si="31"/>
        <v>1.7675000000000001</v>
      </c>
    </row>
    <row r="2024" spans="1:4" x14ac:dyDescent="0.25">
      <c r="A2024" s="2">
        <f>Data!A2022:A5234</f>
        <v>30983</v>
      </c>
      <c r="B2024" s="20">
        <f>INDEX(Data!A2022:X5615,1,MATCH('Curve Analysis'!B$3, Data!A$1:X$1,FALSE))</f>
        <v>11.71</v>
      </c>
      <c r="C2024" s="15">
        <f>INDEX(Data!A2022:X5615,1,MATCH('Curve Analysis'!C$3, Data!A$1:X$1,FALSE))</f>
        <v>9.9774999999999991</v>
      </c>
      <c r="D2024">
        <f t="shared" si="31"/>
        <v>1.7325000000000017</v>
      </c>
    </row>
    <row r="2025" spans="1:4" x14ac:dyDescent="0.25">
      <c r="A2025" s="2">
        <f>Data!A2023:A5235</f>
        <v>30976</v>
      </c>
      <c r="B2025" s="20">
        <f>INDEX(Data!A2023:X5616,1,MATCH('Curve Analysis'!B$3, Data!A$1:X$1,FALSE))</f>
        <v>11.762</v>
      </c>
      <c r="C2025" s="15">
        <f>INDEX(Data!A2023:X5616,1,MATCH('Curve Analysis'!C$3, Data!A$1:X$1,FALSE))</f>
        <v>10.305999999999999</v>
      </c>
      <c r="D2025">
        <f t="shared" si="31"/>
        <v>1.4560000000000013</v>
      </c>
    </row>
    <row r="2026" spans="1:4" x14ac:dyDescent="0.25">
      <c r="A2026" s="2">
        <f>Data!A2024:A5236</f>
        <v>30969</v>
      </c>
      <c r="B2026" s="20">
        <f>INDEX(Data!A2024:X5617,1,MATCH('Curve Analysis'!B$3, Data!A$1:X$1,FALSE))</f>
        <v>11.848000000000001</v>
      </c>
      <c r="C2026" s="15">
        <f>INDEX(Data!A2024:X5617,1,MATCH('Curve Analysis'!C$3, Data!A$1:X$1,FALSE))</f>
        <v>10.46</v>
      </c>
      <c r="D2026">
        <f t="shared" si="31"/>
        <v>1.3879999999999999</v>
      </c>
    </row>
    <row r="2027" spans="1:4" x14ac:dyDescent="0.25">
      <c r="A2027" s="2">
        <f>Data!A2025:A5237</f>
        <v>30962</v>
      </c>
      <c r="B2027" s="20">
        <f>INDEX(Data!A2025:X5618,1,MATCH('Curve Analysis'!B$3, Data!A$1:X$1,FALSE))</f>
        <v>12.192</v>
      </c>
      <c r="C2027" s="15">
        <f>INDEX(Data!A2025:X5618,1,MATCH('Curve Analysis'!C$3, Data!A$1:X$1,FALSE))</f>
        <v>10.926</v>
      </c>
      <c r="D2027">
        <f t="shared" si="31"/>
        <v>1.266</v>
      </c>
    </row>
    <row r="2028" spans="1:4" x14ac:dyDescent="0.25">
      <c r="A2028" s="2">
        <f>Data!A2026:A5238</f>
        <v>30955</v>
      </c>
      <c r="B2028" s="20">
        <f>INDEX(Data!A2026:X5619,1,MATCH('Curve Analysis'!B$3, Data!A$1:X$1,FALSE))</f>
        <v>12.327500000000001</v>
      </c>
      <c r="C2028" s="15">
        <f>INDEX(Data!A2026:X5619,1,MATCH('Curve Analysis'!C$3, Data!A$1:X$1,FALSE))</f>
        <v>11.157500000000001</v>
      </c>
      <c r="D2028">
        <f t="shared" si="31"/>
        <v>1.17</v>
      </c>
    </row>
    <row r="2029" spans="1:4" x14ac:dyDescent="0.25">
      <c r="A2029" s="2">
        <f>Data!A2027:A5239</f>
        <v>30948</v>
      </c>
      <c r="B2029" s="20">
        <f>INDEX(Data!A2027:X5620,1,MATCH('Curve Analysis'!B$3, Data!A$1:X$1,FALSE))</f>
        <v>12.506</v>
      </c>
      <c r="C2029" s="15">
        <f>INDEX(Data!A2027:X5620,1,MATCH('Curve Analysis'!C$3, Data!A$1:X$1,FALSE))</f>
        <v>11.391999999999999</v>
      </c>
      <c r="D2029">
        <f t="shared" si="31"/>
        <v>1.1140000000000008</v>
      </c>
    </row>
    <row r="2030" spans="1:4" x14ac:dyDescent="0.25">
      <c r="A2030" s="2">
        <f>Data!A2028:A5240</f>
        <v>30941</v>
      </c>
      <c r="B2030" s="20">
        <f>INDEX(Data!A2028:X5621,1,MATCH('Curve Analysis'!B$3, Data!A$1:X$1,FALSE))</f>
        <v>12.464</v>
      </c>
      <c r="C2030" s="15">
        <f>INDEX(Data!A2028:X5621,1,MATCH('Curve Analysis'!C$3, Data!A$1:X$1,FALSE))</f>
        <v>11.417999999999999</v>
      </c>
      <c r="D2030">
        <f t="shared" si="31"/>
        <v>1.0460000000000012</v>
      </c>
    </row>
    <row r="2031" spans="1:4" x14ac:dyDescent="0.25">
      <c r="A2031" s="2">
        <f>Data!A2029:A5241</f>
        <v>30934</v>
      </c>
      <c r="B2031" s="20">
        <f>INDEX(Data!A2029:X5622,1,MATCH('Curve Analysis'!B$3, Data!A$1:X$1,FALSE))</f>
        <v>12.346</v>
      </c>
      <c r="C2031" s="15">
        <f>INDEX(Data!A2029:X5622,1,MATCH('Curve Analysis'!C$3, Data!A$1:X$1,FALSE))</f>
        <v>11.41</v>
      </c>
      <c r="D2031">
        <f t="shared" si="31"/>
        <v>0.93599999999999994</v>
      </c>
    </row>
    <row r="2032" spans="1:4" x14ac:dyDescent="0.25">
      <c r="A2032" s="2">
        <f>Data!A2030:A5242</f>
        <v>30927</v>
      </c>
      <c r="B2032" s="20">
        <f>INDEX(Data!A2030:X5623,1,MATCH('Curve Analysis'!B$3, Data!A$1:X$1,FALSE))</f>
        <v>12.513999999999999</v>
      </c>
      <c r="C2032" s="15">
        <f>INDEX(Data!A2030:X5623,1,MATCH('Curve Analysis'!C$3, Data!A$1:X$1,FALSE))</f>
        <v>11.612</v>
      </c>
      <c r="D2032">
        <f t="shared" si="31"/>
        <v>0.90199999999999925</v>
      </c>
    </row>
    <row r="2033" spans="1:4" x14ac:dyDescent="0.25">
      <c r="A2033" s="2">
        <f>Data!A2031:A5243</f>
        <v>30920</v>
      </c>
      <c r="B2033" s="20">
        <f>INDEX(Data!A2031:X5624,1,MATCH('Curve Analysis'!B$3, Data!A$1:X$1,FALSE))</f>
        <v>12.827500000000001</v>
      </c>
      <c r="C2033" s="15">
        <f>INDEX(Data!A2031:X5624,1,MATCH('Curve Analysis'!C$3, Data!A$1:X$1,FALSE))</f>
        <v>11.952500000000001</v>
      </c>
      <c r="D2033">
        <f t="shared" si="31"/>
        <v>0.875</v>
      </c>
    </row>
    <row r="2034" spans="1:4" x14ac:dyDescent="0.25">
      <c r="A2034" s="2">
        <f>Data!A2032:A5244</f>
        <v>30913</v>
      </c>
      <c r="B2034" s="20">
        <f>INDEX(Data!A2032:X5625,1,MATCH('Curve Analysis'!B$3, Data!A$1:X$1,FALSE))</f>
        <v>12.816000000000001</v>
      </c>
      <c r="C2034" s="15">
        <f>INDEX(Data!A2032:X5625,1,MATCH('Curve Analysis'!C$3, Data!A$1:X$1,FALSE))</f>
        <v>11.968</v>
      </c>
      <c r="D2034">
        <f t="shared" si="31"/>
        <v>0.84800000000000075</v>
      </c>
    </row>
    <row r="2035" spans="1:4" x14ac:dyDescent="0.25">
      <c r="A2035" s="2">
        <f>Data!A2033:A5245</f>
        <v>30906</v>
      </c>
      <c r="B2035" s="20">
        <f>INDEX(Data!A2033:X5626,1,MATCH('Curve Analysis'!B$3, Data!A$1:X$1,FALSE))</f>
        <v>12.662000000000001</v>
      </c>
      <c r="C2035" s="15">
        <f>INDEX(Data!A2033:X5626,1,MATCH('Curve Analysis'!C$3, Data!A$1:X$1,FALSE))</f>
        <v>11.8</v>
      </c>
      <c r="D2035">
        <f t="shared" si="31"/>
        <v>0.8620000000000001</v>
      </c>
    </row>
    <row r="2036" spans="1:4" x14ac:dyDescent="0.25">
      <c r="A2036" s="2">
        <f>Data!A2034:A5246</f>
        <v>30899</v>
      </c>
      <c r="B2036" s="20">
        <f>INDEX(Data!A2034:X5627,1,MATCH('Curve Analysis'!B$3, Data!A$1:X$1,FALSE))</f>
        <v>12.71</v>
      </c>
      <c r="C2036" s="15">
        <f>INDEX(Data!A2034:X5627,1,MATCH('Curve Analysis'!C$3, Data!A$1:X$1,FALSE))</f>
        <v>11.73</v>
      </c>
      <c r="D2036">
        <f t="shared" si="31"/>
        <v>0.98000000000000043</v>
      </c>
    </row>
    <row r="2037" spans="1:4" x14ac:dyDescent="0.25">
      <c r="A2037" s="2">
        <f>Data!A2035:A5247</f>
        <v>30892</v>
      </c>
      <c r="B2037" s="20">
        <f>INDEX(Data!A2035:X5628,1,MATCH('Curve Analysis'!B$3, Data!A$1:X$1,FALSE))</f>
        <v>12.673999999999999</v>
      </c>
      <c r="C2037" s="15">
        <f>INDEX(Data!A2035:X5628,1,MATCH('Curve Analysis'!C$3, Data!A$1:X$1,FALSE))</f>
        <v>11.8</v>
      </c>
      <c r="D2037">
        <f t="shared" si="31"/>
        <v>0.87399999999999878</v>
      </c>
    </row>
    <row r="2038" spans="1:4" x14ac:dyDescent="0.25">
      <c r="A2038" s="2">
        <f>Data!A2036:A5248</f>
        <v>30885</v>
      </c>
      <c r="B2038" s="20">
        <f>INDEX(Data!A2036:X5629,1,MATCH('Curve Analysis'!B$3, Data!A$1:X$1,FALSE))</f>
        <v>12.824</v>
      </c>
      <c r="C2038" s="15">
        <f>INDEX(Data!A2036:X5629,1,MATCH('Curve Analysis'!C$3, Data!A$1:X$1,FALSE))</f>
        <v>11.836</v>
      </c>
      <c r="D2038">
        <f t="shared" si="31"/>
        <v>0.98799999999999955</v>
      </c>
    </row>
    <row r="2039" spans="1:4" x14ac:dyDescent="0.25">
      <c r="A2039" s="2">
        <f>Data!A2037:A5249</f>
        <v>30878</v>
      </c>
      <c r="B2039" s="20">
        <f>INDEX(Data!A2037:X5630,1,MATCH('Curve Analysis'!B$3, Data!A$1:X$1,FALSE))</f>
        <v>13.112</v>
      </c>
      <c r="C2039" s="15">
        <f>INDEX(Data!A2037:X5630,1,MATCH('Curve Analysis'!C$3, Data!A$1:X$1,FALSE))</f>
        <v>11.896000000000001</v>
      </c>
      <c r="D2039">
        <f t="shared" si="31"/>
        <v>1.2159999999999993</v>
      </c>
    </row>
    <row r="2040" spans="1:4" x14ac:dyDescent="0.25">
      <c r="A2040" s="2">
        <f>Data!A2038:A5250</f>
        <v>30871</v>
      </c>
      <c r="B2040" s="20">
        <f>INDEX(Data!A2038:X5631,1,MATCH('Curve Analysis'!B$3, Data!A$1:X$1,FALSE))</f>
        <v>13.324</v>
      </c>
      <c r="C2040" s="15">
        <f>INDEX(Data!A2038:X5631,1,MATCH('Curve Analysis'!C$3, Data!A$1:X$1,FALSE))</f>
        <v>12.028</v>
      </c>
      <c r="D2040">
        <f t="shared" si="31"/>
        <v>1.2959999999999994</v>
      </c>
    </row>
    <row r="2041" spans="1:4" x14ac:dyDescent="0.25">
      <c r="A2041" s="2">
        <f>Data!A2039:A5251</f>
        <v>30864</v>
      </c>
      <c r="B2041" s="20">
        <f>INDEX(Data!A2039:X5632,1,MATCH('Curve Analysis'!B$3, Data!A$1:X$1,FALSE))</f>
        <v>13.456</v>
      </c>
      <c r="C2041" s="15">
        <f>INDEX(Data!A2039:X5632,1,MATCH('Curve Analysis'!C$3, Data!A$1:X$1,FALSE))</f>
        <v>12.1</v>
      </c>
      <c r="D2041">
        <f t="shared" si="31"/>
        <v>1.3559999999999999</v>
      </c>
    </row>
    <row r="2042" spans="1:4" x14ac:dyDescent="0.25">
      <c r="A2042" s="2">
        <f>Data!A2040:A5252</f>
        <v>30857</v>
      </c>
      <c r="B2042" s="20">
        <f>INDEX(Data!A2040:X5633,1,MATCH('Curve Analysis'!B$3, Data!A$1:X$1,FALSE))</f>
        <v>13.797499999999999</v>
      </c>
      <c r="C2042" s="15">
        <f>INDEX(Data!A2040:X5633,1,MATCH('Curve Analysis'!C$3, Data!A$1:X$1,FALSE))</f>
        <v>12.1675</v>
      </c>
      <c r="D2042">
        <f t="shared" si="31"/>
        <v>1.629999999999999</v>
      </c>
    </row>
    <row r="2043" spans="1:4" x14ac:dyDescent="0.25">
      <c r="A2043" s="2">
        <f>Data!A2041:A5253</f>
        <v>30850</v>
      </c>
      <c r="B2043" s="20">
        <f>INDEX(Data!A2041:X5634,1,MATCH('Curve Analysis'!B$3, Data!A$1:X$1,FALSE))</f>
        <v>13.788</v>
      </c>
      <c r="C2043" s="15">
        <f>INDEX(Data!A2041:X5634,1,MATCH('Curve Analysis'!C$3, Data!A$1:X$1,FALSE))</f>
        <v>12.28</v>
      </c>
      <c r="D2043">
        <f t="shared" si="31"/>
        <v>1.5080000000000009</v>
      </c>
    </row>
    <row r="2044" spans="1:4" x14ac:dyDescent="0.25">
      <c r="A2044" s="2">
        <f>Data!A2042:A5254</f>
        <v>30843</v>
      </c>
      <c r="B2044" s="20">
        <f>INDEX(Data!A2042:X5635,1,MATCH('Curve Analysis'!B$3, Data!A$1:X$1,FALSE))</f>
        <v>13.552</v>
      </c>
      <c r="C2044" s="15">
        <f>INDEX(Data!A2042:X5635,1,MATCH('Curve Analysis'!C$3, Data!A$1:X$1,FALSE))</f>
        <v>12.146000000000001</v>
      </c>
      <c r="D2044">
        <f t="shared" si="31"/>
        <v>1.4059999999999988</v>
      </c>
    </row>
    <row r="2045" spans="1:4" x14ac:dyDescent="0.25">
      <c r="A2045" s="2">
        <f>Data!A2043:A5255</f>
        <v>30836</v>
      </c>
      <c r="B2045" s="20">
        <f>INDEX(Data!A2043:X5636,1,MATCH('Curve Analysis'!B$3, Data!A$1:X$1,FALSE))</f>
        <v>13.432</v>
      </c>
      <c r="C2045" s="15">
        <f>INDEX(Data!A2043:X5636,1,MATCH('Curve Analysis'!C$3, Data!A$1:X$1,FALSE))</f>
        <v>12.016</v>
      </c>
      <c r="D2045">
        <f t="shared" si="31"/>
        <v>1.4160000000000004</v>
      </c>
    </row>
    <row r="2046" spans="1:4" x14ac:dyDescent="0.25">
      <c r="A2046" s="2">
        <f>Data!A2044:A5256</f>
        <v>30829</v>
      </c>
      <c r="B2046" s="20">
        <f>INDEX(Data!A2044:X5637,1,MATCH('Curve Analysis'!B$3, Data!A$1:X$1,FALSE))</f>
        <v>13.465999999999999</v>
      </c>
      <c r="C2046" s="15">
        <f>INDEX(Data!A2044:X5637,1,MATCH('Curve Analysis'!C$3, Data!A$1:X$1,FALSE))</f>
        <v>11.917999999999999</v>
      </c>
      <c r="D2046">
        <f t="shared" si="31"/>
        <v>1.548</v>
      </c>
    </row>
    <row r="2047" spans="1:4" x14ac:dyDescent="0.25">
      <c r="A2047" s="2">
        <f>Data!A2045:A5257</f>
        <v>30822</v>
      </c>
      <c r="B2047" s="20">
        <f>INDEX(Data!A2045:X5638,1,MATCH('Curve Analysis'!B$3, Data!A$1:X$1,FALSE))</f>
        <v>13.855</v>
      </c>
      <c r="C2047" s="15">
        <f>INDEX(Data!A2045:X5638,1,MATCH('Curve Analysis'!C$3, Data!A$1:X$1,FALSE))</f>
        <v>12.095000000000001</v>
      </c>
      <c r="D2047">
        <f t="shared" si="31"/>
        <v>1.7599999999999998</v>
      </c>
    </row>
    <row r="2048" spans="1:4" x14ac:dyDescent="0.25">
      <c r="A2048" s="2">
        <f>Data!A2046:A5258</f>
        <v>30815</v>
      </c>
      <c r="B2048" s="20">
        <f>INDEX(Data!A2046:X5639,1,MATCH('Curve Analysis'!B$3, Data!A$1:X$1,FALSE))</f>
        <v>13.592000000000001</v>
      </c>
      <c r="C2048" s="15">
        <f>INDEX(Data!A2046:X5639,1,MATCH('Curve Analysis'!C$3, Data!A$1:X$1,FALSE))</f>
        <v>11.842000000000001</v>
      </c>
      <c r="D2048">
        <f t="shared" si="31"/>
        <v>1.75</v>
      </c>
    </row>
    <row r="2049" spans="1:4" x14ac:dyDescent="0.25">
      <c r="A2049" s="2">
        <f>Data!A2047:A5259</f>
        <v>30808</v>
      </c>
      <c r="B2049" s="20">
        <f>INDEX(Data!A2047:X5640,1,MATCH('Curve Analysis'!B$3, Data!A$1:X$1,FALSE))</f>
        <v>13.492000000000001</v>
      </c>
      <c r="C2049" s="15">
        <f>INDEX(Data!A2047:X5640,1,MATCH('Curve Analysis'!C$3, Data!A$1:X$1,FALSE))</f>
        <v>11.68</v>
      </c>
      <c r="D2049">
        <f t="shared" si="31"/>
        <v>1.8120000000000012</v>
      </c>
    </row>
    <row r="2050" spans="1:4" x14ac:dyDescent="0.25">
      <c r="A2050" s="2">
        <f>Data!A2048:A5260</f>
        <v>30801</v>
      </c>
      <c r="B2050" s="20">
        <f>INDEX(Data!A2048:X5641,1,MATCH('Curve Analysis'!B$3, Data!A$1:X$1,FALSE))</f>
        <v>13.228</v>
      </c>
      <c r="C2050" s="15">
        <f>INDEX(Data!A2048:X5641,1,MATCH('Curve Analysis'!C$3, Data!A$1:X$1,FALSE))</f>
        <v>11.522</v>
      </c>
      <c r="D2050">
        <f t="shared" si="31"/>
        <v>1.7059999999999995</v>
      </c>
    </row>
    <row r="2051" spans="1:4" x14ac:dyDescent="0.25">
      <c r="A2051" s="2">
        <f>Data!A2049:A5261</f>
        <v>30794</v>
      </c>
      <c r="B2051" s="20">
        <f>INDEX(Data!A2049:X5642,1,MATCH('Curve Analysis'!B$3, Data!A$1:X$1,FALSE))</f>
        <v>12.891999999999999</v>
      </c>
      <c r="C2051" s="15">
        <f>INDEX(Data!A2049:X5642,1,MATCH('Curve Analysis'!C$3, Data!A$1:X$1,FALSE))</f>
        <v>11.186</v>
      </c>
      <c r="D2051">
        <f t="shared" si="31"/>
        <v>1.7059999999999995</v>
      </c>
    </row>
    <row r="2052" spans="1:4" x14ac:dyDescent="0.25">
      <c r="A2052" s="2">
        <f>Data!A2050:A5262</f>
        <v>30787</v>
      </c>
      <c r="B2052" s="20">
        <f>INDEX(Data!A2050:X5643,1,MATCH('Curve Analysis'!B$3, Data!A$1:X$1,FALSE))</f>
        <v>12.74</v>
      </c>
      <c r="C2052" s="15">
        <f>INDEX(Data!A2050:X5643,1,MATCH('Curve Analysis'!C$3, Data!A$1:X$1,FALSE))</f>
        <v>10.976000000000001</v>
      </c>
      <c r="D2052">
        <f t="shared" si="31"/>
        <v>1.7639999999999993</v>
      </c>
    </row>
    <row r="2053" spans="1:4" x14ac:dyDescent="0.25">
      <c r="A2053" s="2">
        <f>Data!A2051:A5263</f>
        <v>30780</v>
      </c>
      <c r="B2053" s="20">
        <f>INDEX(Data!A2051:X5644,1,MATCH('Curve Analysis'!B$3, Data!A$1:X$1,FALSE))</f>
        <v>12.6625</v>
      </c>
      <c r="C2053" s="15">
        <f>INDEX(Data!A2051:X5644,1,MATCH('Curve Analysis'!C$3, Data!A$1:X$1,FALSE))</f>
        <v>10.9375</v>
      </c>
      <c r="D2053">
        <f t="shared" ref="D2053:D2116" si="32">B2053-C2053</f>
        <v>1.7249999999999996</v>
      </c>
    </row>
    <row r="2054" spans="1:4" x14ac:dyDescent="0.25">
      <c r="A2054" s="2">
        <f>Data!A2052:A5264</f>
        <v>30773</v>
      </c>
      <c r="B2054" s="20">
        <f>INDEX(Data!A2052:X5645,1,MATCH('Curve Analysis'!B$3, Data!A$1:X$1,FALSE))</f>
        <v>12.492000000000001</v>
      </c>
      <c r="C2054" s="15">
        <f>INDEX(Data!A2052:X5645,1,MATCH('Curve Analysis'!C$3, Data!A$1:X$1,FALSE))</f>
        <v>10.756</v>
      </c>
      <c r="D2054">
        <f t="shared" si="32"/>
        <v>1.7360000000000007</v>
      </c>
    </row>
    <row r="2055" spans="1:4" x14ac:dyDescent="0.25">
      <c r="A2055" s="2">
        <f>Data!A2053:A5265</f>
        <v>30766</v>
      </c>
      <c r="B2055" s="20">
        <f>INDEX(Data!A2053:X5646,1,MATCH('Curve Analysis'!B$3, Data!A$1:X$1,FALSE))</f>
        <v>12.608000000000001</v>
      </c>
      <c r="C2055" s="15">
        <f>INDEX(Data!A2053:X5646,1,MATCH('Curve Analysis'!C$3, Data!A$1:X$1,FALSE))</f>
        <v>10.914</v>
      </c>
      <c r="D2055">
        <f t="shared" si="32"/>
        <v>1.6940000000000008</v>
      </c>
    </row>
    <row r="2056" spans="1:4" x14ac:dyDescent="0.25">
      <c r="A2056" s="2">
        <f>Data!A2054:A5266</f>
        <v>30759</v>
      </c>
      <c r="B2056" s="20">
        <f>INDEX(Data!A2054:X5647,1,MATCH('Curve Analysis'!B$3, Data!A$1:X$1,FALSE))</f>
        <v>12.456</v>
      </c>
      <c r="C2056" s="15">
        <f>INDEX(Data!A2054:X5647,1,MATCH('Curve Analysis'!C$3, Data!A$1:X$1,FALSE))</f>
        <v>10.794</v>
      </c>
      <c r="D2056">
        <f t="shared" si="32"/>
        <v>1.661999999999999</v>
      </c>
    </row>
    <row r="2057" spans="1:4" x14ac:dyDescent="0.25">
      <c r="A2057" s="2">
        <f>Data!A2055:A5267</f>
        <v>30752</v>
      </c>
      <c r="B2057" s="20">
        <f>INDEX(Data!A2055:X5648,1,MATCH('Curve Analysis'!B$3, Data!A$1:X$1,FALSE))</f>
        <v>12.462</v>
      </c>
      <c r="C2057" s="15">
        <f>INDEX(Data!A2055:X5648,1,MATCH('Curve Analysis'!C$3, Data!A$1:X$1,FALSE))</f>
        <v>10.846</v>
      </c>
      <c r="D2057">
        <f t="shared" si="32"/>
        <v>1.6159999999999997</v>
      </c>
    </row>
    <row r="2058" spans="1:4" x14ac:dyDescent="0.25">
      <c r="A2058" s="2">
        <f>Data!A2056:A5268</f>
        <v>30745</v>
      </c>
      <c r="B2058" s="20">
        <f>INDEX(Data!A2056:X5649,1,MATCH('Curve Analysis'!B$3, Data!A$1:X$1,FALSE))</f>
        <v>12.294</v>
      </c>
      <c r="C2058" s="15">
        <f>INDEX(Data!A2056:X5649,1,MATCH('Curve Analysis'!C$3, Data!A$1:X$1,FALSE))</f>
        <v>10.528</v>
      </c>
      <c r="D2058">
        <f t="shared" si="32"/>
        <v>1.766</v>
      </c>
    </row>
    <row r="2059" spans="1:4" x14ac:dyDescent="0.25">
      <c r="A2059" s="2">
        <f>Data!A2057:A5269</f>
        <v>30738</v>
      </c>
      <c r="B2059" s="20">
        <f>INDEX(Data!A2057:X5650,1,MATCH('Curve Analysis'!B$3, Data!A$1:X$1,FALSE))</f>
        <v>12.18</v>
      </c>
      <c r="C2059" s="15">
        <f>INDEX(Data!A2057:X5650,1,MATCH('Curve Analysis'!C$3, Data!A$1:X$1,FALSE))</f>
        <v>10.332000000000001</v>
      </c>
      <c r="D2059">
        <f t="shared" si="32"/>
        <v>1.847999999999999</v>
      </c>
    </row>
    <row r="2060" spans="1:4" x14ac:dyDescent="0.25">
      <c r="A2060" s="2">
        <f>Data!A2058:A5270</f>
        <v>30731</v>
      </c>
      <c r="B2060" s="20">
        <f>INDEX(Data!A2058:X5651,1,MATCH('Curve Analysis'!B$3, Data!A$1:X$1,FALSE))</f>
        <v>12.048</v>
      </c>
      <c r="C2060" s="15">
        <f>INDEX(Data!A2058:X5651,1,MATCH('Curve Analysis'!C$3, Data!A$1:X$1,FALSE))</f>
        <v>10.236000000000001</v>
      </c>
      <c r="D2060">
        <f t="shared" si="32"/>
        <v>1.8119999999999994</v>
      </c>
    </row>
    <row r="2061" spans="1:4" x14ac:dyDescent="0.25">
      <c r="A2061" s="2">
        <f>Data!A2059:A5271</f>
        <v>30724</v>
      </c>
      <c r="B2061" s="20">
        <f>INDEX(Data!A2059:X5652,1,MATCH('Curve Analysis'!B$3, Data!A$1:X$1,FALSE))</f>
        <v>11.97</v>
      </c>
      <c r="C2061" s="15">
        <f>INDEX(Data!A2059:X5652,1,MATCH('Curve Analysis'!C$3, Data!A$1:X$1,FALSE))</f>
        <v>10.205</v>
      </c>
      <c r="D2061">
        <f t="shared" si="32"/>
        <v>1.7650000000000006</v>
      </c>
    </row>
    <row r="2062" spans="1:4" x14ac:dyDescent="0.25">
      <c r="A2062" s="2">
        <f>Data!A2060:A5272</f>
        <v>30717</v>
      </c>
      <c r="B2062" s="20">
        <f>INDEX(Data!A2060:X5653,1,MATCH('Curve Analysis'!B$3, Data!A$1:X$1,FALSE))</f>
        <v>11.852499999999999</v>
      </c>
      <c r="C2062" s="15">
        <f>INDEX(Data!A2060:X5653,1,MATCH('Curve Analysis'!C$3, Data!A$1:X$1,FALSE))</f>
        <v>10.047499999999999</v>
      </c>
      <c r="D2062">
        <f t="shared" si="32"/>
        <v>1.8049999999999997</v>
      </c>
    </row>
    <row r="2063" spans="1:4" x14ac:dyDescent="0.25">
      <c r="A2063" s="2">
        <f>Data!A2061:A5273</f>
        <v>30710</v>
      </c>
      <c r="B2063" s="20">
        <f>INDEX(Data!A2061:X5654,1,MATCH('Curve Analysis'!B$3, Data!A$1:X$1,FALSE))</f>
        <v>11.738</v>
      </c>
      <c r="C2063" s="15">
        <f>INDEX(Data!A2061:X5654,1,MATCH('Curve Analysis'!C$3, Data!A$1:X$1,FALSE))</f>
        <v>9.9420000000000002</v>
      </c>
      <c r="D2063">
        <f t="shared" si="32"/>
        <v>1.7959999999999994</v>
      </c>
    </row>
    <row r="2064" spans="1:4" x14ac:dyDescent="0.25">
      <c r="A2064" s="2">
        <f>Data!A2062:A5274</f>
        <v>30703</v>
      </c>
      <c r="B2064" s="20">
        <f>INDEX(Data!A2062:X5655,1,MATCH('Curve Analysis'!B$3, Data!A$1:X$1,FALSE))</f>
        <v>11.634</v>
      </c>
      <c r="C2064" s="15">
        <f>INDEX(Data!A2062:X5655,1,MATCH('Curve Analysis'!C$3, Data!A$1:X$1,FALSE))</f>
        <v>9.8119999999999994</v>
      </c>
      <c r="D2064">
        <f t="shared" si="32"/>
        <v>1.822000000000001</v>
      </c>
    </row>
    <row r="2065" spans="1:4" x14ac:dyDescent="0.25">
      <c r="A2065" s="2">
        <f>Data!A2063:A5275</f>
        <v>30696</v>
      </c>
      <c r="B2065" s="20">
        <f>INDEX(Data!A2063:X5656,1,MATCH('Curve Analysis'!B$3, Data!A$1:X$1,FALSE))</f>
        <v>11.632</v>
      </c>
      <c r="C2065" s="15">
        <f>INDEX(Data!A2063:X5656,1,MATCH('Curve Analysis'!C$3, Data!A$1:X$1,FALSE))</f>
        <v>9.8680000000000003</v>
      </c>
      <c r="D2065">
        <f t="shared" si="32"/>
        <v>1.7639999999999993</v>
      </c>
    </row>
    <row r="2066" spans="1:4" x14ac:dyDescent="0.25">
      <c r="A2066" s="2">
        <f>Data!A2064:A5276</f>
        <v>30689</v>
      </c>
      <c r="B2066" s="20">
        <f>INDEX(Data!A2064:X5657,1,MATCH('Curve Analysis'!B$3, Data!A$1:X$1,FALSE))</f>
        <v>11.592000000000001</v>
      </c>
      <c r="C2066" s="15">
        <f>INDEX(Data!A2064:X5657,1,MATCH('Curve Analysis'!C$3, Data!A$1:X$1,FALSE))</f>
        <v>9.8640000000000008</v>
      </c>
      <c r="D2066">
        <f t="shared" si="32"/>
        <v>1.7279999999999998</v>
      </c>
    </row>
    <row r="2067" spans="1:4" x14ac:dyDescent="0.25">
      <c r="A2067" s="2">
        <f>Data!A2065:A5277</f>
        <v>30682</v>
      </c>
      <c r="B2067" s="20">
        <f>INDEX(Data!A2065:X5658,1,MATCH('Curve Analysis'!B$3, Data!A$1:X$1,FALSE))</f>
        <v>11.714</v>
      </c>
      <c r="C2067" s="15">
        <f>INDEX(Data!A2065:X5658,1,MATCH('Curve Analysis'!C$3, Data!A$1:X$1,FALSE))</f>
        <v>9.9060000000000006</v>
      </c>
      <c r="D2067">
        <f t="shared" si="32"/>
        <v>1.8079999999999998</v>
      </c>
    </row>
    <row r="2068" spans="1:4" x14ac:dyDescent="0.25">
      <c r="A2068" s="2">
        <f>Data!A2066:A5278</f>
        <v>30675</v>
      </c>
      <c r="B2068" s="20">
        <f>INDEX(Data!A2066:X5659,1,MATCH('Curve Analysis'!B$3, Data!A$1:X$1,FALSE))</f>
        <v>11.785</v>
      </c>
      <c r="C2068" s="15">
        <f>INDEX(Data!A2066:X5659,1,MATCH('Curve Analysis'!C$3, Data!A$1:X$1,FALSE))</f>
        <v>10.015000000000001</v>
      </c>
      <c r="D2068">
        <f t="shared" si="32"/>
        <v>1.7699999999999996</v>
      </c>
    </row>
    <row r="2069" spans="1:4" x14ac:dyDescent="0.25">
      <c r="A2069" s="2">
        <f>Data!A2067:A5279</f>
        <v>30668</v>
      </c>
      <c r="B2069" s="20">
        <f>INDEX(Data!A2067:X5660,1,MATCH('Curve Analysis'!B$3, Data!A$1:X$1,FALSE))</f>
        <v>11.7925</v>
      </c>
      <c r="C2069" s="15">
        <f>INDEX(Data!A2067:X5660,1,MATCH('Curve Analysis'!C$3, Data!A$1:X$1,FALSE))</f>
        <v>10.09</v>
      </c>
      <c r="D2069">
        <f t="shared" si="32"/>
        <v>1.7025000000000006</v>
      </c>
    </row>
    <row r="2070" spans="1:4" x14ac:dyDescent="0.25">
      <c r="A2070" s="2">
        <f>Data!A2068:A5280</f>
        <v>30661</v>
      </c>
      <c r="B2070" s="20">
        <f>INDEX(Data!A2068:X5661,1,MATCH('Curve Analysis'!B$3, Data!A$1:X$1,FALSE))</f>
        <v>11.824</v>
      </c>
      <c r="C2070" s="15">
        <f>INDEX(Data!A2068:X5661,1,MATCH('Curve Analysis'!C$3, Data!A$1:X$1,FALSE))</f>
        <v>10.128</v>
      </c>
      <c r="D2070">
        <f t="shared" si="32"/>
        <v>1.6959999999999997</v>
      </c>
    </row>
    <row r="2071" spans="1:4" x14ac:dyDescent="0.25">
      <c r="A2071" s="2">
        <f>Data!A2069:A5281</f>
        <v>30654</v>
      </c>
      <c r="B2071" s="20">
        <f>INDEX(Data!A2069:X5662,1,MATCH('Curve Analysis'!B$3, Data!A$1:X$1,FALSE))</f>
        <v>11.926</v>
      </c>
      <c r="C2071" s="15">
        <f>INDEX(Data!A2069:X5662,1,MATCH('Curve Analysis'!C$3, Data!A$1:X$1,FALSE))</f>
        <v>10.146000000000001</v>
      </c>
      <c r="D2071">
        <f t="shared" si="32"/>
        <v>1.7799999999999994</v>
      </c>
    </row>
    <row r="2072" spans="1:4" x14ac:dyDescent="0.25">
      <c r="A2072" s="2">
        <f>Data!A2070:A5282</f>
        <v>30647</v>
      </c>
      <c r="B2072" s="20">
        <f>INDEX(Data!A2070:X5663,1,MATCH('Curve Analysis'!B$3, Data!A$1:X$1,FALSE))</f>
        <v>11.824</v>
      </c>
      <c r="C2072" s="15">
        <f>INDEX(Data!A2070:X5663,1,MATCH('Curve Analysis'!C$3, Data!A$1:X$1,FALSE))</f>
        <v>10.098000000000001</v>
      </c>
      <c r="D2072">
        <f t="shared" si="32"/>
        <v>1.7259999999999991</v>
      </c>
    </row>
    <row r="2073" spans="1:4" x14ac:dyDescent="0.25">
      <c r="A2073" s="2">
        <f>Data!A2071:A5283</f>
        <v>30640</v>
      </c>
      <c r="B2073" s="20">
        <f>INDEX(Data!A2071:X5664,1,MATCH('Curve Analysis'!B$3, Data!A$1:X$1,FALSE))</f>
        <v>11.644</v>
      </c>
      <c r="C2073" s="15">
        <f>INDEX(Data!A2071:X5664,1,MATCH('Curve Analysis'!C$3, Data!A$1:X$1,FALSE))</f>
        <v>10.007999999999999</v>
      </c>
      <c r="D2073">
        <f t="shared" si="32"/>
        <v>1.636000000000001</v>
      </c>
    </row>
    <row r="2074" spans="1:4" x14ac:dyDescent="0.25">
      <c r="A2074" s="2">
        <f>Data!A2072:A5284</f>
        <v>30633</v>
      </c>
      <c r="B2074" s="20">
        <f>INDEX(Data!A2072:X5665,1,MATCH('Curve Analysis'!B$3, Data!A$1:X$1,FALSE))</f>
        <v>11.59</v>
      </c>
      <c r="C2074" s="15">
        <f>INDEX(Data!A2072:X5665,1,MATCH('Curve Analysis'!C$3, Data!A$1:X$1,FALSE))</f>
        <v>9.8975000000000009</v>
      </c>
      <c r="D2074">
        <f t="shared" si="32"/>
        <v>1.692499999999999</v>
      </c>
    </row>
    <row r="2075" spans="1:4" x14ac:dyDescent="0.25">
      <c r="A2075" s="2">
        <f>Data!A2073:A5285</f>
        <v>30626</v>
      </c>
      <c r="B2075" s="20">
        <f>INDEX(Data!A2073:X5666,1,MATCH('Curve Analysis'!B$3, Data!A$1:X$1,FALSE))</f>
        <v>11.704000000000001</v>
      </c>
      <c r="C2075" s="15">
        <f>INDEX(Data!A2073:X5666,1,MATCH('Curve Analysis'!C$3, Data!A$1:X$1,FALSE))</f>
        <v>9.9220000000000006</v>
      </c>
      <c r="D2075">
        <f t="shared" si="32"/>
        <v>1.782</v>
      </c>
    </row>
    <row r="2076" spans="1:4" x14ac:dyDescent="0.25">
      <c r="A2076" s="2">
        <f>Data!A2074:A5286</f>
        <v>30619</v>
      </c>
      <c r="B2076" s="20">
        <f>INDEX(Data!A2074:X5667,1,MATCH('Curve Analysis'!B$3, Data!A$1:X$1,FALSE))</f>
        <v>11.8</v>
      </c>
      <c r="C2076" s="15">
        <f>INDEX(Data!A2074:X5667,1,MATCH('Curve Analysis'!C$3, Data!A$1:X$1,FALSE))</f>
        <v>9.9533333333333331</v>
      </c>
      <c r="D2076">
        <f t="shared" si="32"/>
        <v>1.8466666666666676</v>
      </c>
    </row>
    <row r="2077" spans="1:4" x14ac:dyDescent="0.25">
      <c r="A2077" s="2">
        <f>Data!A2075:A5287</f>
        <v>30612</v>
      </c>
      <c r="B2077" s="20">
        <f>INDEX(Data!A2075:X5668,1,MATCH('Curve Analysis'!B$3, Data!A$1:X$1,FALSE))</f>
        <v>11.746</v>
      </c>
      <c r="C2077" s="15">
        <f>INDEX(Data!A2075:X5668,1,MATCH('Curve Analysis'!C$3, Data!A$1:X$1,FALSE))</f>
        <v>9.92</v>
      </c>
      <c r="D2077">
        <f t="shared" si="32"/>
        <v>1.8260000000000005</v>
      </c>
    </row>
    <row r="2078" spans="1:4" x14ac:dyDescent="0.25">
      <c r="A2078" s="2">
        <f>Data!A2076:A5288</f>
        <v>30605</v>
      </c>
      <c r="B2078" s="20">
        <f>INDEX(Data!A2076:X5669,1,MATCH('Curve Analysis'!B$3, Data!A$1:X$1,FALSE))</f>
        <v>11.683999999999999</v>
      </c>
      <c r="C2078" s="15">
        <f>INDEX(Data!A2076:X5669,1,MATCH('Curve Analysis'!C$3, Data!A$1:X$1,FALSE))</f>
        <v>9.8559999999999999</v>
      </c>
      <c r="D2078">
        <f t="shared" si="32"/>
        <v>1.8279999999999994</v>
      </c>
    </row>
    <row r="2079" spans="1:4" x14ac:dyDescent="0.25">
      <c r="A2079" s="2">
        <f>Data!A2077:A5289</f>
        <v>30598</v>
      </c>
      <c r="B2079" s="20">
        <f>INDEX(Data!A2077:X5670,1,MATCH('Curve Analysis'!B$3, Data!A$1:X$1,FALSE))</f>
        <v>11.47</v>
      </c>
      <c r="C2079" s="15">
        <f>INDEX(Data!A2077:X5670,1,MATCH('Curve Analysis'!C$3, Data!A$1:X$1,FALSE))</f>
        <v>9.69</v>
      </c>
      <c r="D2079">
        <f t="shared" si="32"/>
        <v>1.7800000000000011</v>
      </c>
    </row>
    <row r="2080" spans="1:4" x14ac:dyDescent="0.25">
      <c r="A2080" s="2">
        <f>Data!A2078:A5290</f>
        <v>30591</v>
      </c>
      <c r="B2080" s="20">
        <f>INDEX(Data!A2078:X5671,1,MATCH('Curve Analysis'!B$3, Data!A$1:X$1,FALSE))</f>
        <v>11.5975</v>
      </c>
      <c r="C2080" s="15">
        <f>INDEX(Data!A2078:X5671,1,MATCH('Curve Analysis'!C$3, Data!A$1:X$1,FALSE))</f>
        <v>9.92</v>
      </c>
      <c r="D2080">
        <f t="shared" si="32"/>
        <v>1.6775000000000002</v>
      </c>
    </row>
    <row r="2081" spans="1:4" x14ac:dyDescent="0.25">
      <c r="A2081" s="2">
        <f>Data!A2079:A5291</f>
        <v>30584</v>
      </c>
      <c r="B2081" s="20">
        <f>INDEX(Data!A2079:X5672,1,MATCH('Curve Analysis'!B$3, Data!A$1:X$1,FALSE))</f>
        <v>11.384</v>
      </c>
      <c r="C2081" s="15">
        <f>INDEX(Data!A2079:X5672,1,MATCH('Curve Analysis'!C$3, Data!A$1:X$1,FALSE))</f>
        <v>9.7739999999999991</v>
      </c>
      <c r="D2081">
        <f t="shared" si="32"/>
        <v>1.6100000000000012</v>
      </c>
    </row>
    <row r="2082" spans="1:4" x14ac:dyDescent="0.25">
      <c r="A2082" s="2">
        <f>Data!A2080:A5292</f>
        <v>30577</v>
      </c>
      <c r="B2082" s="20">
        <f>INDEX(Data!A2080:X5673,1,MATCH('Curve Analysis'!B$3, Data!A$1:X$1,FALSE))</f>
        <v>11.458</v>
      </c>
      <c r="C2082" s="15">
        <f>INDEX(Data!A2080:X5673,1,MATCH('Curve Analysis'!C$3, Data!A$1:X$1,FALSE))</f>
        <v>9.8879999999999999</v>
      </c>
      <c r="D2082">
        <f t="shared" si="32"/>
        <v>1.5700000000000003</v>
      </c>
    </row>
    <row r="2083" spans="1:4" x14ac:dyDescent="0.25">
      <c r="A2083" s="2">
        <f>Data!A2081:A5293</f>
        <v>30570</v>
      </c>
      <c r="B2083" s="20">
        <f>INDEX(Data!A2081:X5674,1,MATCH('Curve Analysis'!B$3, Data!A$1:X$1,FALSE))</f>
        <v>11.592000000000001</v>
      </c>
      <c r="C2083" s="15">
        <f>INDEX(Data!A2081:X5674,1,MATCH('Curve Analysis'!C$3, Data!A$1:X$1,FALSE))</f>
        <v>10.013999999999999</v>
      </c>
      <c r="D2083">
        <f t="shared" si="32"/>
        <v>1.5780000000000012</v>
      </c>
    </row>
    <row r="2084" spans="1:4" x14ac:dyDescent="0.25">
      <c r="A2084" s="2">
        <f>Data!A2082:A5294</f>
        <v>30563</v>
      </c>
      <c r="B2084" s="20">
        <f>INDEX(Data!A2082:X5675,1,MATCH('Curve Analysis'!B$3, Data!A$1:X$1,FALSE))</f>
        <v>11.69</v>
      </c>
      <c r="C2084" s="15">
        <f>INDEX(Data!A2082:X5675,1,MATCH('Curve Analysis'!C$3, Data!A$1:X$1,FALSE))</f>
        <v>10.212</v>
      </c>
      <c r="D2084">
        <f t="shared" si="32"/>
        <v>1.4779999999999998</v>
      </c>
    </row>
    <row r="2085" spans="1:4" x14ac:dyDescent="0.25">
      <c r="A2085" s="2">
        <f>Data!A2083:A5295</f>
        <v>30556</v>
      </c>
      <c r="B2085" s="20">
        <f>INDEX(Data!A2083:X5676,1,MATCH('Curve Analysis'!B$3, Data!A$1:X$1,FALSE))</f>
        <v>11.762499999999999</v>
      </c>
      <c r="C2085" s="15">
        <f>INDEX(Data!A2083:X5676,1,MATCH('Curve Analysis'!C$3, Data!A$1:X$1,FALSE))</f>
        <v>10.38</v>
      </c>
      <c r="D2085">
        <f t="shared" si="32"/>
        <v>1.3824999999999985</v>
      </c>
    </row>
    <row r="2086" spans="1:4" x14ac:dyDescent="0.25">
      <c r="A2086" s="2">
        <f>Data!A2084:A5296</f>
        <v>30549</v>
      </c>
      <c r="B2086" s="20">
        <f>INDEX(Data!A2084:X5677,1,MATCH('Curve Analysis'!B$3, Data!A$1:X$1,FALSE))</f>
        <v>11.944000000000001</v>
      </c>
      <c r="C2086" s="15">
        <f>INDEX(Data!A2084:X5677,1,MATCH('Curve Analysis'!C$3, Data!A$1:X$1,FALSE))</f>
        <v>10.574</v>
      </c>
      <c r="D2086">
        <f t="shared" si="32"/>
        <v>1.370000000000001</v>
      </c>
    </row>
    <row r="2087" spans="1:4" x14ac:dyDescent="0.25">
      <c r="A2087" s="2">
        <f>Data!A2085:A5297</f>
        <v>30542</v>
      </c>
      <c r="B2087" s="20">
        <f>INDEX(Data!A2085:X5678,1,MATCH('Curve Analysis'!B$3, Data!A$1:X$1,FALSE))</f>
        <v>11.584</v>
      </c>
      <c r="C2087" s="15">
        <f>INDEX(Data!A2085:X5678,1,MATCH('Curve Analysis'!C$3, Data!A$1:X$1,FALSE))</f>
        <v>10.268000000000001</v>
      </c>
      <c r="D2087">
        <f t="shared" si="32"/>
        <v>1.3159999999999989</v>
      </c>
    </row>
    <row r="2088" spans="1:4" x14ac:dyDescent="0.25">
      <c r="A2088" s="2">
        <f>Data!A2086:A5298</f>
        <v>30535</v>
      </c>
      <c r="B2088" s="20">
        <f>INDEX(Data!A2086:X5679,1,MATCH('Curve Analysis'!B$3, Data!A$1:X$1,FALSE))</f>
        <v>11.708</v>
      </c>
      <c r="C2088" s="15">
        <f>INDEX(Data!A2086:X5679,1,MATCH('Curve Analysis'!C$3, Data!A$1:X$1,FALSE))</f>
        <v>10.43</v>
      </c>
      <c r="D2088">
        <f t="shared" si="32"/>
        <v>1.2780000000000005</v>
      </c>
    </row>
    <row r="2089" spans="1:4" x14ac:dyDescent="0.25">
      <c r="A2089" s="2">
        <f>Data!A2087:A5299</f>
        <v>30528</v>
      </c>
      <c r="B2089" s="20">
        <f>INDEX(Data!A2087:X5680,1,MATCH('Curve Analysis'!B$3, Data!A$1:X$1,FALSE))</f>
        <v>12.1</v>
      </c>
      <c r="C2089" s="15">
        <f>INDEX(Data!A2087:X5680,1,MATCH('Curve Analysis'!C$3, Data!A$1:X$1,FALSE))</f>
        <v>10.772</v>
      </c>
      <c r="D2089">
        <f t="shared" si="32"/>
        <v>1.3279999999999994</v>
      </c>
    </row>
    <row r="2090" spans="1:4" x14ac:dyDescent="0.25">
      <c r="A2090" s="2">
        <f>Data!A2088:A5300</f>
        <v>30521</v>
      </c>
      <c r="B2090" s="20">
        <f>INDEX(Data!A2088:X5681,1,MATCH('Curve Analysis'!B$3, Data!A$1:X$1,FALSE))</f>
        <v>11.952</v>
      </c>
      <c r="C2090" s="15">
        <f>INDEX(Data!A2088:X5681,1,MATCH('Curve Analysis'!C$3, Data!A$1:X$1,FALSE))</f>
        <v>10.625999999999999</v>
      </c>
      <c r="D2090">
        <f t="shared" si="32"/>
        <v>1.3260000000000005</v>
      </c>
    </row>
    <row r="2091" spans="1:4" x14ac:dyDescent="0.25">
      <c r="A2091" s="2">
        <f>Data!A2089:A5301</f>
        <v>30514</v>
      </c>
      <c r="B2091" s="20">
        <f>INDEX(Data!A2089:X5682,1,MATCH('Curve Analysis'!B$3, Data!A$1:X$1,FALSE))</f>
        <v>11.566000000000001</v>
      </c>
      <c r="C2091" s="15">
        <f>INDEX(Data!A2089:X5682,1,MATCH('Curve Analysis'!C$3, Data!A$1:X$1,FALSE))</f>
        <v>10.305999999999999</v>
      </c>
      <c r="D2091">
        <f t="shared" si="32"/>
        <v>1.2600000000000016</v>
      </c>
    </row>
    <row r="2092" spans="1:4" x14ac:dyDescent="0.25">
      <c r="A2092" s="2">
        <f>Data!A2090:A5302</f>
        <v>30507</v>
      </c>
      <c r="B2092" s="20">
        <f>INDEX(Data!A2090:X5683,1,MATCH('Curve Analysis'!B$3, Data!A$1:X$1,FALSE))</f>
        <v>11.36</v>
      </c>
      <c r="C2092" s="15">
        <f>INDEX(Data!A2090:X5683,1,MATCH('Curve Analysis'!C$3, Data!A$1:X$1,FALSE))</f>
        <v>10.18</v>
      </c>
      <c r="D2092">
        <f t="shared" si="32"/>
        <v>1.1799999999999997</v>
      </c>
    </row>
    <row r="2093" spans="1:4" x14ac:dyDescent="0.25">
      <c r="A2093" s="2">
        <f>Data!A2091:A5303</f>
        <v>30500</v>
      </c>
      <c r="B2093" s="20">
        <f>INDEX(Data!A2091:X5684,1,MATCH('Curve Analysis'!B$3, Data!A$1:X$1,FALSE))</f>
        <v>11.398</v>
      </c>
      <c r="C2093" s="15">
        <f>INDEX(Data!A2091:X5684,1,MATCH('Curve Analysis'!C$3, Data!A$1:X$1,FALSE))</f>
        <v>10.272</v>
      </c>
      <c r="D2093">
        <f t="shared" si="32"/>
        <v>1.1259999999999994</v>
      </c>
    </row>
    <row r="2094" spans="1:4" x14ac:dyDescent="0.25">
      <c r="A2094" s="2">
        <f>Data!A2092:A5304</f>
        <v>30493</v>
      </c>
      <c r="B2094" s="20">
        <f>INDEX(Data!A2092:X5685,1,MATCH('Curve Analysis'!B$3, Data!A$1:X$1,FALSE))</f>
        <v>11.2475</v>
      </c>
      <c r="C2094" s="15">
        <f>INDEX(Data!A2092:X5685,1,MATCH('Curve Analysis'!C$3, Data!A$1:X$1,FALSE))</f>
        <v>10.119999999999999</v>
      </c>
      <c r="D2094">
        <f t="shared" si="32"/>
        <v>1.1275000000000013</v>
      </c>
    </row>
    <row r="2095" spans="1:4" x14ac:dyDescent="0.25">
      <c r="A2095" s="2">
        <f>Data!A2093:A5305</f>
        <v>30486</v>
      </c>
      <c r="B2095" s="20">
        <f>INDEX(Data!A2093:X5686,1,MATCH('Curve Analysis'!B$3, Data!A$1:X$1,FALSE))</f>
        <v>11.006</v>
      </c>
      <c r="C2095" s="15">
        <f>INDEX(Data!A2093:X5686,1,MATCH('Curve Analysis'!C$3, Data!A$1:X$1,FALSE))</f>
        <v>9.7759999999999998</v>
      </c>
      <c r="D2095">
        <f t="shared" si="32"/>
        <v>1.2300000000000004</v>
      </c>
    </row>
    <row r="2096" spans="1:4" x14ac:dyDescent="0.25">
      <c r="A2096" s="2">
        <f>Data!A2094:A5306</f>
        <v>30479</v>
      </c>
      <c r="B2096" s="20">
        <f>INDEX(Data!A2094:X5687,1,MATCH('Curve Analysis'!B$3, Data!A$1:X$1,FALSE))</f>
        <v>10.868</v>
      </c>
      <c r="C2096" s="15">
        <f>INDEX(Data!A2094:X5687,1,MATCH('Curve Analysis'!C$3, Data!A$1:X$1,FALSE))</f>
        <v>9.8239999999999998</v>
      </c>
      <c r="D2096">
        <f t="shared" si="32"/>
        <v>1.0440000000000005</v>
      </c>
    </row>
    <row r="2097" spans="1:4" x14ac:dyDescent="0.25">
      <c r="A2097" s="2">
        <f>Data!A2095:A5307</f>
        <v>30472</v>
      </c>
      <c r="B2097" s="20">
        <f>INDEX(Data!A2095:X5688,1,MATCH('Curve Analysis'!B$3, Data!A$1:X$1,FALSE))</f>
        <v>10.712</v>
      </c>
      <c r="C2097" s="15">
        <f>INDEX(Data!A2095:X5688,1,MATCH('Curve Analysis'!C$3, Data!A$1:X$1,FALSE))</f>
        <v>9.5440000000000005</v>
      </c>
      <c r="D2097">
        <f t="shared" si="32"/>
        <v>1.1679999999999993</v>
      </c>
    </row>
    <row r="2098" spans="1:4" x14ac:dyDescent="0.25">
      <c r="A2098" s="2">
        <f>Data!A2096:A5308</f>
        <v>30465</v>
      </c>
      <c r="B2098" s="20">
        <f>INDEX(Data!A2096:X5689,1,MATCH('Curve Analysis'!B$3, Data!A$1:X$1,FALSE))</f>
        <v>10.866</v>
      </c>
      <c r="C2098" s="15">
        <f>INDEX(Data!A2096:X5689,1,MATCH('Curve Analysis'!C$3, Data!A$1:X$1,FALSE))</f>
        <v>9.6359999999999992</v>
      </c>
      <c r="D2098">
        <f t="shared" si="32"/>
        <v>1.2300000000000004</v>
      </c>
    </row>
    <row r="2099" spans="1:4" x14ac:dyDescent="0.25">
      <c r="A2099" s="2">
        <f>Data!A2097:A5309</f>
        <v>30458</v>
      </c>
      <c r="B2099" s="20">
        <f>INDEX(Data!A2097:X5690,1,MATCH('Curve Analysis'!B$3, Data!A$1:X$1,FALSE))</f>
        <v>10.7875</v>
      </c>
      <c r="C2099" s="15">
        <f>INDEX(Data!A2097:X5690,1,MATCH('Curve Analysis'!C$3, Data!A$1:X$1,FALSE))</f>
        <v>9.4275000000000002</v>
      </c>
      <c r="D2099">
        <f t="shared" si="32"/>
        <v>1.3599999999999994</v>
      </c>
    </row>
    <row r="2100" spans="1:4" x14ac:dyDescent="0.25">
      <c r="A2100" s="2">
        <f>Data!A2098:A5310</f>
        <v>30451</v>
      </c>
      <c r="B2100" s="20">
        <f>INDEX(Data!A2098:X5691,1,MATCH('Curve Analysis'!B$3, Data!A$1:X$1,FALSE))</f>
        <v>10.592000000000001</v>
      </c>
      <c r="C2100" s="15">
        <f>INDEX(Data!A2098:X5691,1,MATCH('Curve Analysis'!C$3, Data!A$1:X$1,FALSE))</f>
        <v>9.2319999999999993</v>
      </c>
      <c r="D2100">
        <f t="shared" si="32"/>
        <v>1.3600000000000012</v>
      </c>
    </row>
    <row r="2101" spans="1:4" x14ac:dyDescent="0.25">
      <c r="A2101" s="2">
        <f>Data!A2099:A5311</f>
        <v>30444</v>
      </c>
      <c r="B2101" s="20">
        <f>INDEX(Data!A2099:X5692,1,MATCH('Curve Analysis'!B$3, Data!A$1:X$1,FALSE))</f>
        <v>10.448</v>
      </c>
      <c r="C2101" s="15">
        <f>INDEX(Data!A2099:X5692,1,MATCH('Curve Analysis'!C$3, Data!A$1:X$1,FALSE))</f>
        <v>8.9320000000000004</v>
      </c>
      <c r="D2101">
        <f t="shared" si="32"/>
        <v>1.516</v>
      </c>
    </row>
    <row r="2102" spans="1:4" x14ac:dyDescent="0.25">
      <c r="A2102" s="2">
        <f>Data!A2100:A5312</f>
        <v>30437</v>
      </c>
      <c r="B2102" s="20">
        <f>INDEX(Data!A2100:X5693,1,MATCH('Curve Analysis'!B$3, Data!A$1:X$1,FALSE))</f>
        <v>10.208</v>
      </c>
      <c r="C2102" s="15">
        <f>INDEX(Data!A2100:X5693,1,MATCH('Curve Analysis'!C$3, Data!A$1:X$1,FALSE))</f>
        <v>8.6959999999999997</v>
      </c>
      <c r="D2102">
        <f t="shared" si="32"/>
        <v>1.5120000000000005</v>
      </c>
    </row>
    <row r="2103" spans="1:4" x14ac:dyDescent="0.25">
      <c r="A2103" s="2">
        <f>Data!A2101:A5313</f>
        <v>30430</v>
      </c>
      <c r="B2103" s="20">
        <f>INDEX(Data!A2101:X5694,1,MATCH('Curve Analysis'!B$3, Data!A$1:X$1,FALSE))</f>
        <v>10.186</v>
      </c>
      <c r="C2103" s="15">
        <f>INDEX(Data!A2101:X5694,1,MATCH('Curve Analysis'!C$3, Data!A$1:X$1,FALSE))</f>
        <v>8.6419999999999995</v>
      </c>
      <c r="D2103">
        <f t="shared" si="32"/>
        <v>1.5440000000000005</v>
      </c>
    </row>
    <row r="2104" spans="1:4" x14ac:dyDescent="0.25">
      <c r="A2104" s="2">
        <f>Data!A2102:A5314</f>
        <v>30423</v>
      </c>
      <c r="B2104" s="20">
        <f>INDEX(Data!A2102:X5695,1,MATCH('Curve Analysis'!B$3, Data!A$1:X$1,FALSE))</f>
        <v>10.327999999999999</v>
      </c>
      <c r="C2104" s="15">
        <f>INDEX(Data!A2102:X5695,1,MATCH('Curve Analysis'!C$3, Data!A$1:X$1,FALSE))</f>
        <v>8.8279999999999994</v>
      </c>
      <c r="D2104">
        <f t="shared" si="32"/>
        <v>1.5</v>
      </c>
    </row>
    <row r="2105" spans="1:4" x14ac:dyDescent="0.25">
      <c r="A2105" s="2">
        <f>Data!A2103:A5315</f>
        <v>30416</v>
      </c>
      <c r="B2105" s="20">
        <f>INDEX(Data!A2103:X5696,1,MATCH('Curve Analysis'!B$3, Data!A$1:X$1,FALSE))</f>
        <v>10.384</v>
      </c>
      <c r="C2105" s="15">
        <f>INDEX(Data!A2103:X5696,1,MATCH('Curve Analysis'!C$3, Data!A$1:X$1,FALSE))</f>
        <v>8.9760000000000009</v>
      </c>
      <c r="D2105">
        <f t="shared" si="32"/>
        <v>1.4079999999999995</v>
      </c>
    </row>
    <row r="2106" spans="1:4" x14ac:dyDescent="0.25">
      <c r="A2106" s="2">
        <f>Data!A2104:A5316</f>
        <v>30409</v>
      </c>
      <c r="B2106" s="20">
        <f>INDEX(Data!A2104:X5697,1,MATCH('Curve Analysis'!B$3, Data!A$1:X$1,FALSE))</f>
        <v>10.368</v>
      </c>
      <c r="C2106" s="15">
        <f>INDEX(Data!A2104:X5697,1,MATCH('Curve Analysis'!C$3, Data!A$1:X$1,FALSE))</f>
        <v>8.9380000000000006</v>
      </c>
      <c r="D2106">
        <f t="shared" si="32"/>
        <v>1.4299999999999997</v>
      </c>
    </row>
    <row r="2107" spans="1:4" x14ac:dyDescent="0.25">
      <c r="A2107" s="2">
        <f>Data!A2105:A5317</f>
        <v>30402</v>
      </c>
      <c r="B2107" s="20">
        <f>INDEX(Data!A2105:X5698,1,MATCH('Curve Analysis'!B$3, Data!A$1:X$1,FALSE))</f>
        <v>10.52</v>
      </c>
      <c r="C2107" s="15">
        <f>INDEX(Data!A2105:X5698,1,MATCH('Curve Analysis'!C$3, Data!A$1:X$1,FALSE))</f>
        <v>9.1739999999999995</v>
      </c>
      <c r="D2107">
        <f t="shared" si="32"/>
        <v>1.3460000000000001</v>
      </c>
    </row>
    <row r="2108" spans="1:4" x14ac:dyDescent="0.25">
      <c r="A2108" s="2">
        <f>Data!A2106:A5318</f>
        <v>30395</v>
      </c>
      <c r="B2108" s="20">
        <f>INDEX(Data!A2106:X5699,1,MATCH('Curve Analysis'!B$3, Data!A$1:X$1,FALSE))</f>
        <v>10.6175</v>
      </c>
      <c r="C2108" s="15">
        <f>INDEX(Data!A2106:X5699,1,MATCH('Curve Analysis'!C$3, Data!A$1:X$1,FALSE))</f>
        <v>9.3350000000000009</v>
      </c>
      <c r="D2108">
        <f t="shared" si="32"/>
        <v>1.2824999999999989</v>
      </c>
    </row>
    <row r="2109" spans="1:4" x14ac:dyDescent="0.25">
      <c r="A2109" s="2">
        <f>Data!A2107:A5319</f>
        <v>30388</v>
      </c>
      <c r="B2109" s="20">
        <f>INDEX(Data!A2107:X5700,1,MATCH('Curve Analysis'!B$3, Data!A$1:X$1,FALSE))</f>
        <v>10.603999999999999</v>
      </c>
      <c r="C2109" s="15">
        <f>INDEX(Data!A2107:X5700,1,MATCH('Curve Analysis'!C$3, Data!A$1:X$1,FALSE))</f>
        <v>9.2799999999999994</v>
      </c>
      <c r="D2109">
        <f t="shared" si="32"/>
        <v>1.3239999999999998</v>
      </c>
    </row>
    <row r="2110" spans="1:4" x14ac:dyDescent="0.25">
      <c r="A2110" s="2">
        <f>Data!A2108:A5320</f>
        <v>30381</v>
      </c>
      <c r="B2110" s="20">
        <f>INDEX(Data!A2108:X5701,1,MATCH('Curve Analysis'!B$3, Data!A$1:X$1,FALSE))</f>
        <v>10.522</v>
      </c>
      <c r="C2110" s="15">
        <f>INDEX(Data!A2108:X5701,1,MATCH('Curve Analysis'!C$3, Data!A$1:X$1,FALSE))</f>
        <v>9.048</v>
      </c>
      <c r="D2110">
        <f t="shared" si="32"/>
        <v>1.4740000000000002</v>
      </c>
    </row>
    <row r="2111" spans="1:4" x14ac:dyDescent="0.25">
      <c r="A2111" s="2">
        <f>Data!A2109:A5321</f>
        <v>30374</v>
      </c>
      <c r="B2111" s="20">
        <f>INDEX(Data!A2109:X5702,1,MATCH('Curve Analysis'!B$3, Data!A$1:X$1,FALSE))</f>
        <v>10.513999999999999</v>
      </c>
      <c r="C2111" s="15">
        <f>INDEX(Data!A2109:X5702,1,MATCH('Curve Analysis'!C$3, Data!A$1:X$1,FALSE))</f>
        <v>8.9320000000000004</v>
      </c>
      <c r="D2111">
        <f t="shared" si="32"/>
        <v>1.581999999999999</v>
      </c>
    </row>
    <row r="2112" spans="1:4" x14ac:dyDescent="0.25">
      <c r="A2112" s="2">
        <f>Data!A2110:A5322</f>
        <v>30367</v>
      </c>
      <c r="B2112" s="20">
        <f>INDEX(Data!A2110:X5703,1,MATCH('Curve Analysis'!B$3, Data!A$1:X$1,FALSE))</f>
        <v>10.25</v>
      </c>
      <c r="C2112" s="15">
        <f>INDEX(Data!A2110:X5703,1,MATCH('Curve Analysis'!C$3, Data!A$1:X$1,FALSE))</f>
        <v>8.5939999999999994</v>
      </c>
      <c r="D2112">
        <f t="shared" si="32"/>
        <v>1.6560000000000006</v>
      </c>
    </row>
    <row r="2113" spans="1:4" x14ac:dyDescent="0.25">
      <c r="A2113" s="2">
        <f>Data!A2111:A5323</f>
        <v>30360</v>
      </c>
      <c r="B2113" s="20">
        <f>INDEX(Data!A2111:X5704,1,MATCH('Curve Analysis'!B$3, Data!A$1:X$1,FALSE))</f>
        <v>10.395</v>
      </c>
      <c r="C2113" s="15">
        <f>INDEX(Data!A2111:X5704,1,MATCH('Curve Analysis'!C$3, Data!A$1:X$1,FALSE))</f>
        <v>8.6724999999999994</v>
      </c>
      <c r="D2113">
        <f t="shared" si="32"/>
        <v>1.7225000000000001</v>
      </c>
    </row>
    <row r="2114" spans="1:4" x14ac:dyDescent="0.25">
      <c r="A2114" s="2">
        <f>Data!A2112:A5324</f>
        <v>30353</v>
      </c>
      <c r="B2114" s="20">
        <f>INDEX(Data!A2112:X5705,1,MATCH('Curve Analysis'!B$3, Data!A$1:X$1,FALSE))</f>
        <v>10.752000000000001</v>
      </c>
      <c r="C2114" s="15">
        <f>INDEX(Data!A2112:X5705,1,MATCH('Curve Analysis'!C$3, Data!A$1:X$1,FALSE))</f>
        <v>8.9819999999999993</v>
      </c>
      <c r="D2114">
        <f t="shared" si="32"/>
        <v>1.7700000000000014</v>
      </c>
    </row>
    <row r="2115" spans="1:4" x14ac:dyDescent="0.25">
      <c r="A2115" s="2">
        <f>Data!A2113:A5325</f>
        <v>30346</v>
      </c>
      <c r="B2115" s="20">
        <f>INDEX(Data!A2113:X5706,1,MATCH('Curve Analysis'!B$3, Data!A$1:X$1,FALSE))</f>
        <v>10.916</v>
      </c>
      <c r="C2115" s="15">
        <f>INDEX(Data!A2113:X5706,1,MATCH('Curve Analysis'!C$3, Data!A$1:X$1,FALSE))</f>
        <v>9.0640000000000001</v>
      </c>
      <c r="D2115">
        <f t="shared" si="32"/>
        <v>1.8520000000000003</v>
      </c>
    </row>
    <row r="2116" spans="1:4" x14ac:dyDescent="0.25">
      <c r="A2116" s="2">
        <f>Data!A2114:A5326</f>
        <v>30339</v>
      </c>
      <c r="B2116" s="20">
        <f>INDEX(Data!A2114:X5707,1,MATCH('Curve Analysis'!B$3, Data!A$1:X$1,FALSE))</f>
        <v>10.875999999999999</v>
      </c>
      <c r="C2116" s="15">
        <f>INDEX(Data!A2114:X5707,1,MATCH('Curve Analysis'!C$3, Data!A$1:X$1,FALSE))</f>
        <v>8.9819999999999993</v>
      </c>
      <c r="D2116">
        <f t="shared" si="32"/>
        <v>1.8940000000000001</v>
      </c>
    </row>
    <row r="2117" spans="1:4" x14ac:dyDescent="0.25">
      <c r="A2117" s="2">
        <f>Data!A2115:A5327</f>
        <v>30332</v>
      </c>
      <c r="B2117" s="20">
        <f>INDEX(Data!A2115:X5708,1,MATCH('Curve Analysis'!B$3, Data!A$1:X$1,FALSE))</f>
        <v>10.678000000000001</v>
      </c>
      <c r="C2117" s="15">
        <f>INDEX(Data!A2115:X5708,1,MATCH('Curve Analysis'!C$3, Data!A$1:X$1,FALSE))</f>
        <v>8.8339999999999996</v>
      </c>
      <c r="D2117">
        <f t="shared" ref="D2117:D2180" si="33">B2117-C2117</f>
        <v>1.8440000000000012</v>
      </c>
    </row>
    <row r="2118" spans="1:4" x14ac:dyDescent="0.25">
      <c r="A2118" s="2">
        <f>Data!A2116:A5328</f>
        <v>30325</v>
      </c>
      <c r="B2118" s="20">
        <f>INDEX(Data!A2116:X5709,1,MATCH('Curve Analysis'!B$3, Data!A$1:X$1,FALSE))</f>
        <v>10.406000000000001</v>
      </c>
      <c r="C2118" s="15">
        <f>INDEX(Data!A2116:X5709,1,MATCH('Curve Analysis'!C$3, Data!A$1:X$1,FALSE))</f>
        <v>8.5640000000000001</v>
      </c>
      <c r="D2118">
        <f t="shared" si="33"/>
        <v>1.8420000000000005</v>
      </c>
    </row>
    <row r="2119" spans="1:4" x14ac:dyDescent="0.25">
      <c r="A2119" s="2">
        <f>Data!A2117:A5329</f>
        <v>30318</v>
      </c>
      <c r="B2119" s="20">
        <f>INDEX(Data!A2117:X5710,1,MATCH('Curve Analysis'!B$3, Data!A$1:X$1,FALSE))</f>
        <v>10.318</v>
      </c>
      <c r="C2119" s="15">
        <f>INDEX(Data!A2117:X5710,1,MATCH('Curve Analysis'!C$3, Data!A$1:X$1,FALSE))</f>
        <v>8.41</v>
      </c>
      <c r="D2119">
        <f t="shared" si="33"/>
        <v>1.9079999999999995</v>
      </c>
    </row>
    <row r="2120" spans="1:4" x14ac:dyDescent="0.25">
      <c r="A2120" s="2">
        <f>Data!A2118:A5330</f>
        <v>30311</v>
      </c>
      <c r="B2120" s="20">
        <f>INDEX(Data!A2118:X5711,1,MATCH('Curve Analysis'!B$3, Data!A$1:X$1,FALSE))</f>
        <v>10.358000000000001</v>
      </c>
      <c r="C2120" s="15">
        <f>INDEX(Data!A2118:X5711,1,MATCH('Curve Analysis'!C$3, Data!A$1:X$1,FALSE))</f>
        <v>8.6219999999999999</v>
      </c>
      <c r="D2120">
        <f t="shared" si="33"/>
        <v>1.7360000000000007</v>
      </c>
    </row>
    <row r="2121" spans="1:4" x14ac:dyDescent="0.25">
      <c r="A2121" s="2">
        <f>Data!A2119:A5331</f>
        <v>30304</v>
      </c>
      <c r="B2121" s="20">
        <f>INDEX(Data!A2119:X5712,1,MATCH('Curve Analysis'!B$3, Data!A$1:X$1,FALSE))</f>
        <v>10.43</v>
      </c>
      <c r="C2121" s="15">
        <f>INDEX(Data!A2119:X5712,1,MATCH('Curve Analysis'!C$3, Data!A$1:X$1,FALSE))</f>
        <v>8.7460000000000004</v>
      </c>
      <c r="D2121">
        <f t="shared" si="33"/>
        <v>1.6839999999999993</v>
      </c>
    </row>
    <row r="2122" spans="1:4" x14ac:dyDescent="0.25">
      <c r="A2122" s="2">
        <f>Data!A2120:A5332</f>
        <v>30297</v>
      </c>
      <c r="B2122" s="20">
        <f>INDEX(Data!A2120:X5713,1,MATCH('Curve Analysis'!B$3, Data!A$1:X$1,FALSE))</f>
        <v>10.56</v>
      </c>
      <c r="C2122" s="15">
        <f>INDEX(Data!A2120:X5713,1,MATCH('Curve Analysis'!C$3, Data!A$1:X$1,FALSE))</f>
        <v>8.8025000000000002</v>
      </c>
      <c r="D2122">
        <f t="shared" si="33"/>
        <v>1.7575000000000003</v>
      </c>
    </row>
    <row r="2123" spans="1:4" x14ac:dyDescent="0.25">
      <c r="A2123" s="2">
        <f>Data!A2121:A5333</f>
        <v>30290</v>
      </c>
      <c r="B2123" s="20">
        <f>INDEX(Data!A2121:X5714,1,MATCH('Curve Analysis'!B$3, Data!A$1:X$1,FALSE))</f>
        <v>10.56</v>
      </c>
      <c r="C2123" s="15">
        <f>INDEX(Data!A2121:X5714,1,MATCH('Curve Analysis'!C$3, Data!A$1:X$1,FALSE))</f>
        <v>8.8320000000000007</v>
      </c>
      <c r="D2123">
        <f t="shared" si="33"/>
        <v>1.7279999999999998</v>
      </c>
    </row>
    <row r="2124" spans="1:4" x14ac:dyDescent="0.25">
      <c r="A2124" s="2">
        <f>Data!A2122:A5334</f>
        <v>30283</v>
      </c>
      <c r="B2124" s="20">
        <f>INDEX(Data!A2122:X5715,1,MATCH('Curve Analysis'!B$3, Data!A$1:X$1,FALSE))</f>
        <v>10.56</v>
      </c>
      <c r="C2124" s="15">
        <f>INDEX(Data!A2122:X5715,1,MATCH('Curve Analysis'!C$3, Data!A$1:X$1,FALSE))</f>
        <v>9.0640000000000001</v>
      </c>
      <c r="D2124">
        <f t="shared" si="33"/>
        <v>1.4960000000000004</v>
      </c>
    </row>
    <row r="2125" spans="1:4" x14ac:dyDescent="0.25">
      <c r="A2125" s="2">
        <f>Data!A2123:A5335</f>
        <v>30276</v>
      </c>
      <c r="B2125" s="20">
        <f>INDEX(Data!A2123:X5716,1,MATCH('Curve Analysis'!B$3, Data!A$1:X$1,FALSE))</f>
        <v>10.692</v>
      </c>
      <c r="C2125" s="15">
        <f>INDEX(Data!A2123:X5716,1,MATCH('Curve Analysis'!C$3, Data!A$1:X$1,FALSE))</f>
        <v>9.2579999999999991</v>
      </c>
      <c r="D2125">
        <f t="shared" si="33"/>
        <v>1.4340000000000011</v>
      </c>
    </row>
    <row r="2126" spans="1:4" x14ac:dyDescent="0.25">
      <c r="A2126" s="2">
        <f>Data!A2124:A5336</f>
        <v>30269</v>
      </c>
      <c r="B2126" s="20">
        <f>INDEX(Data!A2124:X5717,1,MATCH('Curve Analysis'!B$3, Data!A$1:X$1,FALSE))</f>
        <v>10.515000000000001</v>
      </c>
      <c r="C2126" s="15">
        <f>INDEX(Data!A2124:X5717,1,MATCH('Curve Analysis'!C$3, Data!A$1:X$1,FALSE))</f>
        <v>9.0675000000000008</v>
      </c>
      <c r="D2126">
        <f t="shared" si="33"/>
        <v>1.4474999999999998</v>
      </c>
    </row>
    <row r="2127" spans="1:4" x14ac:dyDescent="0.25">
      <c r="A2127" s="2">
        <f>Data!A2125:A5337</f>
        <v>30262</v>
      </c>
      <c r="B2127" s="20">
        <f>INDEX(Data!A2125:X5718,1,MATCH('Curve Analysis'!B$3, Data!A$1:X$1,FALSE))</f>
        <v>10.558</v>
      </c>
      <c r="C2127" s="15">
        <f>INDEX(Data!A2125:X5718,1,MATCH('Curve Analysis'!C$3, Data!A$1:X$1,FALSE))</f>
        <v>9.2279999999999998</v>
      </c>
      <c r="D2127">
        <f t="shared" si="33"/>
        <v>1.33</v>
      </c>
    </row>
    <row r="2128" spans="1:4" x14ac:dyDescent="0.25">
      <c r="A2128" s="2">
        <f>Data!A2126:A5338</f>
        <v>30255</v>
      </c>
      <c r="B2128" s="20">
        <f>INDEX(Data!A2126:X5719,1,MATCH('Curve Analysis'!B$3, Data!A$1:X$1,FALSE))</f>
        <v>10.53</v>
      </c>
      <c r="C2128" s="15">
        <f>INDEX(Data!A2126:X5719,1,MATCH('Curve Analysis'!C$3, Data!A$1:X$1,FALSE))</f>
        <v>9.19</v>
      </c>
      <c r="D2128">
        <f t="shared" si="33"/>
        <v>1.3399999999999999</v>
      </c>
    </row>
    <row r="2129" spans="1:4" x14ac:dyDescent="0.25">
      <c r="A2129" s="2">
        <f>Data!A2127:A5339</f>
        <v>30248</v>
      </c>
      <c r="B2129" s="20">
        <f>INDEX(Data!A2127:X5720,1,MATCH('Curve Analysis'!B$3, Data!A$1:X$1,FALSE))</f>
        <v>10.48</v>
      </c>
      <c r="C2129" s="15">
        <f>INDEX(Data!A2127:X5720,1,MATCH('Curve Analysis'!C$3, Data!A$1:X$1,FALSE))</f>
        <v>9.0250000000000004</v>
      </c>
      <c r="D2129">
        <f t="shared" si="33"/>
        <v>1.4550000000000001</v>
      </c>
    </row>
    <row r="2130" spans="1:4" x14ac:dyDescent="0.25">
      <c r="A2130" s="2">
        <f>Data!A2128:A5340</f>
        <v>30241</v>
      </c>
      <c r="B2130" s="20">
        <f>INDEX(Data!A2128:X5721,1,MATCH('Curve Analysis'!B$3, Data!A$1:X$1,FALSE))</f>
        <v>10.872</v>
      </c>
      <c r="C2130" s="15">
        <f>INDEX(Data!A2128:X5721,1,MATCH('Curve Analysis'!C$3, Data!A$1:X$1,FALSE))</f>
        <v>9.2639999999999993</v>
      </c>
      <c r="D2130">
        <f t="shared" si="33"/>
        <v>1.6080000000000005</v>
      </c>
    </row>
    <row r="2131" spans="1:4" x14ac:dyDescent="0.25">
      <c r="A2131" s="2">
        <f>Data!A2129:A5341</f>
        <v>30234</v>
      </c>
      <c r="B2131" s="20">
        <f>INDEX(Data!A2129:X5722,1,MATCH('Curve Analysis'!B$3, Data!A$1:X$1,FALSE))</f>
        <v>10.666</v>
      </c>
      <c r="C2131" s="15">
        <f>INDEX(Data!A2129:X5722,1,MATCH('Curve Analysis'!C$3, Data!A$1:X$1,FALSE))</f>
        <v>8.8940000000000001</v>
      </c>
      <c r="D2131">
        <f t="shared" si="33"/>
        <v>1.7720000000000002</v>
      </c>
    </row>
    <row r="2132" spans="1:4" x14ac:dyDescent="0.25">
      <c r="A2132" s="2">
        <f>Data!A2130:A5342</f>
        <v>30227</v>
      </c>
      <c r="B2132" s="20">
        <f>INDEX(Data!A2130:X5723,1,MATCH('Curve Analysis'!B$3, Data!A$1:X$1,FALSE))</f>
        <v>10.57</v>
      </c>
      <c r="C2132" s="15">
        <f>INDEX(Data!A2130:X5723,1,MATCH('Curve Analysis'!C$3, Data!A$1:X$1,FALSE))</f>
        <v>8.8149999999999995</v>
      </c>
      <c r="D2132">
        <f t="shared" si="33"/>
        <v>1.7550000000000008</v>
      </c>
    </row>
    <row r="2133" spans="1:4" x14ac:dyDescent="0.25">
      <c r="A2133" s="2">
        <f>Data!A2131:A5343</f>
        <v>30220</v>
      </c>
      <c r="B2133" s="20">
        <f>INDEX(Data!A2131:X5724,1,MATCH('Curve Analysis'!B$3, Data!A$1:X$1,FALSE))</f>
        <v>11.33</v>
      </c>
      <c r="C2133" s="15">
        <f>INDEX(Data!A2131:X5724,1,MATCH('Curve Analysis'!C$3, Data!A$1:X$1,FALSE))</f>
        <v>10.048</v>
      </c>
      <c r="D2133">
        <f t="shared" si="33"/>
        <v>1.282</v>
      </c>
    </row>
    <row r="2134" spans="1:4" x14ac:dyDescent="0.25">
      <c r="A2134" s="2">
        <f>Data!A2132:A5344</f>
        <v>30213</v>
      </c>
      <c r="B2134" s="20">
        <f>INDEX(Data!A2132:X5725,1,MATCH('Curve Analysis'!B$3, Data!A$1:X$1,FALSE))</f>
        <v>11.776</v>
      </c>
      <c r="C2134" s="15">
        <f>INDEX(Data!A2132:X5725,1,MATCH('Curve Analysis'!C$3, Data!A$1:X$1,FALSE))</f>
        <v>10.343999999999999</v>
      </c>
      <c r="D2134">
        <f t="shared" si="33"/>
        <v>1.4320000000000004</v>
      </c>
    </row>
    <row r="2135" spans="1:4" x14ac:dyDescent="0.25">
      <c r="A2135" s="2">
        <f>Data!A2133:A5345</f>
        <v>30206</v>
      </c>
      <c r="B2135" s="20">
        <f>INDEX(Data!A2133:X5726,1,MATCH('Curve Analysis'!B$3, Data!A$1:X$1,FALSE))</f>
        <v>12.144</v>
      </c>
      <c r="C2135" s="15">
        <f>INDEX(Data!A2133:X5726,1,MATCH('Curve Analysis'!C$3, Data!A$1:X$1,FALSE))</f>
        <v>10.672000000000001</v>
      </c>
      <c r="D2135">
        <f t="shared" si="33"/>
        <v>1.4719999999999995</v>
      </c>
    </row>
    <row r="2136" spans="1:4" x14ac:dyDescent="0.25">
      <c r="A2136" s="2">
        <f>Data!A2134:A5346</f>
        <v>30199</v>
      </c>
      <c r="B2136" s="20">
        <f>INDEX(Data!A2134:X5727,1,MATCH('Curve Analysis'!B$3, Data!A$1:X$1,FALSE))</f>
        <v>12.58</v>
      </c>
      <c r="C2136" s="15">
        <f>INDEX(Data!A2134:X5727,1,MATCH('Curve Analysis'!C$3, Data!A$1:X$1,FALSE))</f>
        <v>11.096</v>
      </c>
      <c r="D2136">
        <f t="shared" si="33"/>
        <v>1.484</v>
      </c>
    </row>
    <row r="2137" spans="1:4" x14ac:dyDescent="0.25">
      <c r="A2137" s="2">
        <f>Data!A2135:A5347</f>
        <v>30192</v>
      </c>
      <c r="B2137" s="20">
        <f>INDEX(Data!A2135:X5728,1,MATCH('Curve Analysis'!B$3, Data!A$1:X$1,FALSE))</f>
        <v>12.574999999999999</v>
      </c>
      <c r="C2137" s="15">
        <f>INDEX(Data!A2135:X5728,1,MATCH('Curve Analysis'!C$3, Data!A$1:X$1,FALSE))</f>
        <v>11.05</v>
      </c>
      <c r="D2137">
        <f t="shared" si="33"/>
        <v>1.5249999999999986</v>
      </c>
    </row>
    <row r="2138" spans="1:4" x14ac:dyDescent="0.25">
      <c r="A2138" s="2">
        <f>Data!A2136:A5348</f>
        <v>30185</v>
      </c>
      <c r="B2138" s="20">
        <f>INDEX(Data!A2136:X5729,1,MATCH('Curve Analysis'!B$3, Data!A$1:X$1,FALSE))</f>
        <v>12.69</v>
      </c>
      <c r="C2138" s="15">
        <f>INDEX(Data!A2136:X5729,1,MATCH('Curve Analysis'!C$3, Data!A$1:X$1,FALSE))</f>
        <v>11.116</v>
      </c>
      <c r="D2138">
        <f t="shared" si="33"/>
        <v>1.5739999999999998</v>
      </c>
    </row>
    <row r="2139" spans="1:4" x14ac:dyDescent="0.25">
      <c r="A2139" s="2">
        <f>Data!A2137:A5349</f>
        <v>30178</v>
      </c>
      <c r="B2139" s="20">
        <f>INDEX(Data!A2137:X5730,1,MATCH('Curve Analysis'!B$3, Data!A$1:X$1,FALSE))</f>
        <v>12.513999999999999</v>
      </c>
      <c r="C2139" s="15">
        <f>INDEX(Data!A2137:X5730,1,MATCH('Curve Analysis'!C$3, Data!A$1:X$1,FALSE))</f>
        <v>10.632</v>
      </c>
      <c r="D2139">
        <f t="shared" si="33"/>
        <v>1.8819999999999997</v>
      </c>
    </row>
    <row r="2140" spans="1:4" x14ac:dyDescent="0.25">
      <c r="A2140" s="2">
        <f>Data!A2138:A5350</f>
        <v>30171</v>
      </c>
      <c r="B2140" s="20">
        <f>INDEX(Data!A2138:X5731,1,MATCH('Curve Analysis'!B$3, Data!A$1:X$1,FALSE))</f>
        <v>12.603999999999999</v>
      </c>
      <c r="C2140" s="15">
        <f>INDEX(Data!A2138:X5731,1,MATCH('Curve Analysis'!C$3, Data!A$1:X$1,FALSE))</f>
        <v>10.63</v>
      </c>
      <c r="D2140">
        <f t="shared" si="33"/>
        <v>1.9739999999999984</v>
      </c>
    </row>
    <row r="2141" spans="1:4" x14ac:dyDescent="0.25">
      <c r="A2141" s="2">
        <f>Data!A2139:A5351</f>
        <v>30164</v>
      </c>
      <c r="B2141" s="20">
        <f>INDEX(Data!A2139:X5732,1,MATCH('Curve Analysis'!B$3, Data!A$1:X$1,FALSE))</f>
        <v>13.57</v>
      </c>
      <c r="C2141" s="15">
        <f>INDEX(Data!A2139:X5732,1,MATCH('Curve Analysis'!C$3, Data!A$1:X$1,FALSE))</f>
        <v>12.228</v>
      </c>
      <c r="D2141">
        <f t="shared" si="33"/>
        <v>1.3420000000000005</v>
      </c>
    </row>
    <row r="2142" spans="1:4" x14ac:dyDescent="0.25">
      <c r="A2142" s="2">
        <f>Data!A2140:A5352</f>
        <v>30157</v>
      </c>
      <c r="B2142" s="20">
        <f>INDEX(Data!A2140:X5733,1,MATCH('Curve Analysis'!B$3, Data!A$1:X$1,FALSE))</f>
        <v>13.63</v>
      </c>
      <c r="C2142" s="15">
        <f>INDEX(Data!A2140:X5733,1,MATCH('Curve Analysis'!C$3, Data!A$1:X$1,FALSE))</f>
        <v>12.321999999999999</v>
      </c>
      <c r="D2142">
        <f t="shared" si="33"/>
        <v>1.3080000000000016</v>
      </c>
    </row>
    <row r="2143" spans="1:4" x14ac:dyDescent="0.25">
      <c r="A2143" s="2">
        <f>Data!A2141:A5353</f>
        <v>30150</v>
      </c>
      <c r="B2143" s="20">
        <f>INDEX(Data!A2141:X5734,1,MATCH('Curve Analysis'!B$3, Data!A$1:X$1,FALSE))</f>
        <v>13.85</v>
      </c>
      <c r="C2143" s="15">
        <f>INDEX(Data!A2141:X5734,1,MATCH('Curve Analysis'!C$3, Data!A$1:X$1,FALSE))</f>
        <v>12.728</v>
      </c>
      <c r="D2143">
        <f t="shared" si="33"/>
        <v>1.1219999999999999</v>
      </c>
    </row>
    <row r="2144" spans="1:4" x14ac:dyDescent="0.25">
      <c r="A2144" s="2">
        <f>Data!A2142:A5354</f>
        <v>30143</v>
      </c>
      <c r="B2144" s="20">
        <f>INDEX(Data!A2142:X5735,1,MATCH('Curve Analysis'!B$3, Data!A$1:X$1,FALSE))</f>
        <v>13.576000000000001</v>
      </c>
      <c r="C2144" s="15">
        <f>INDEX(Data!A2142:X5735,1,MATCH('Curve Analysis'!C$3, Data!A$1:X$1,FALSE))</f>
        <v>12.504</v>
      </c>
      <c r="D2144">
        <f t="shared" si="33"/>
        <v>1.072000000000001</v>
      </c>
    </row>
    <row r="2145" spans="1:4" x14ac:dyDescent="0.25">
      <c r="A2145" s="2">
        <f>Data!A2143:A5355</f>
        <v>30136</v>
      </c>
      <c r="B2145" s="20">
        <f>INDEX(Data!A2143:X5736,1,MATCH('Curve Analysis'!B$3, Data!A$1:X$1,FALSE))</f>
        <v>13.93</v>
      </c>
      <c r="C2145" s="15">
        <f>INDEX(Data!A2143:X5736,1,MATCH('Curve Analysis'!C$3, Data!A$1:X$1,FALSE))</f>
        <v>13.46</v>
      </c>
      <c r="D2145">
        <f t="shared" si="33"/>
        <v>0.46999999999999886</v>
      </c>
    </row>
    <row r="2146" spans="1:4" x14ac:dyDescent="0.25">
      <c r="A2146" s="2">
        <f>Data!A2144:A5356</f>
        <v>30129</v>
      </c>
      <c r="B2146" s="20">
        <f>INDEX(Data!A2144:X5737,1,MATCH('Curve Analysis'!B$3, Data!A$1:X$1,FALSE))</f>
        <v>14.297499999999999</v>
      </c>
      <c r="C2146" s="15">
        <f>INDEX(Data!A2144:X5737,1,MATCH('Curve Analysis'!C$3, Data!A$1:X$1,FALSE))</f>
        <v>13.98</v>
      </c>
      <c r="D2146">
        <f t="shared" si="33"/>
        <v>0.31749999999999901</v>
      </c>
    </row>
    <row r="2147" spans="1:4" x14ac:dyDescent="0.25">
      <c r="A2147" s="2">
        <f>Data!A2145:A5357</f>
        <v>30122</v>
      </c>
      <c r="B2147" s="20">
        <f>INDEX(Data!A2145:X5738,1,MATCH('Curve Analysis'!B$3, Data!A$1:X$1,FALSE))</f>
        <v>14.536</v>
      </c>
      <c r="C2147" s="15">
        <f>INDEX(Data!A2145:X5738,1,MATCH('Curve Analysis'!C$3, Data!A$1:X$1,FALSE))</f>
        <v>14.41</v>
      </c>
      <c r="D2147">
        <f t="shared" si="33"/>
        <v>0.12599999999999945</v>
      </c>
    </row>
    <row r="2148" spans="1:4" x14ac:dyDescent="0.25">
      <c r="A2148" s="2">
        <f>Data!A2146:A5358</f>
        <v>30115</v>
      </c>
      <c r="B2148" s="20">
        <f>INDEX(Data!A2146:X5739,1,MATCH('Curve Analysis'!B$3, Data!A$1:X$1,FALSE))</f>
        <v>14.7</v>
      </c>
      <c r="C2148" s="15">
        <f>INDEX(Data!A2146:X5739,1,MATCH('Curve Analysis'!C$3, Data!A$1:X$1,FALSE))</f>
        <v>14.616</v>
      </c>
      <c r="D2148">
        <f t="shared" si="33"/>
        <v>8.3999999999999631E-2</v>
      </c>
    </row>
    <row r="2149" spans="1:4" x14ac:dyDescent="0.25">
      <c r="A2149" s="2">
        <f>Data!A2147:A5359</f>
        <v>30108</v>
      </c>
      <c r="B2149" s="20">
        <f>INDEX(Data!A2147:X5740,1,MATCH('Curve Analysis'!B$3, Data!A$1:X$1,FALSE))</f>
        <v>14.356</v>
      </c>
      <c r="C2149" s="15">
        <f>INDEX(Data!A2147:X5740,1,MATCH('Curve Analysis'!C$3, Data!A$1:X$1,FALSE))</f>
        <v>14.222</v>
      </c>
      <c r="D2149">
        <f t="shared" si="33"/>
        <v>0.13400000000000034</v>
      </c>
    </row>
    <row r="2150" spans="1:4" x14ac:dyDescent="0.25">
      <c r="A2150" s="2">
        <f>Data!A2148:A5360</f>
        <v>30101</v>
      </c>
      <c r="B2150" s="20">
        <f>INDEX(Data!A2148:X5741,1,MATCH('Curve Analysis'!B$3, Data!A$1:X$1,FALSE))</f>
        <v>13.972</v>
      </c>
      <c r="C2150" s="15">
        <f>INDEX(Data!A2148:X5741,1,MATCH('Curve Analysis'!C$3, Data!A$1:X$1,FALSE))</f>
        <v>13.586</v>
      </c>
      <c r="D2150">
        <f t="shared" si="33"/>
        <v>0.38599999999999923</v>
      </c>
    </row>
    <row r="2151" spans="1:4" x14ac:dyDescent="0.25">
      <c r="A2151" s="2">
        <f>Data!A2149:A5361</f>
        <v>30094</v>
      </c>
      <c r="B2151" s="20">
        <f>INDEX(Data!A2149:X5742,1,MATCH('Curve Analysis'!B$3, Data!A$1:X$1,FALSE))</f>
        <v>13.9175</v>
      </c>
      <c r="C2151" s="15">
        <f>INDEX(Data!A2149:X5742,1,MATCH('Curve Analysis'!C$3, Data!A$1:X$1,FALSE))</f>
        <v>13.4625</v>
      </c>
      <c r="D2151">
        <f t="shared" si="33"/>
        <v>0.45500000000000007</v>
      </c>
    </row>
    <row r="2152" spans="1:4" x14ac:dyDescent="0.25">
      <c r="A2152" s="2">
        <f>Data!A2150:A5362</f>
        <v>30087</v>
      </c>
      <c r="B2152" s="20">
        <f>INDEX(Data!A2150:X5743,1,MATCH('Curve Analysis'!B$3, Data!A$1:X$1,FALSE))</f>
        <v>13.662000000000001</v>
      </c>
      <c r="C2152" s="15">
        <f>INDEX(Data!A2150:X5743,1,MATCH('Curve Analysis'!C$3, Data!A$1:X$1,FALSE))</f>
        <v>12.997999999999999</v>
      </c>
      <c r="D2152">
        <f t="shared" si="33"/>
        <v>0.66400000000000148</v>
      </c>
    </row>
    <row r="2153" spans="1:4" x14ac:dyDescent="0.25">
      <c r="A2153" s="2">
        <f>Data!A2151:A5363</f>
        <v>30080</v>
      </c>
      <c r="B2153" s="20">
        <f>INDEX(Data!A2151:X5744,1,MATCH('Curve Analysis'!B$3, Data!A$1:X$1,FALSE))</f>
        <v>13.571999999999999</v>
      </c>
      <c r="C2153" s="15">
        <f>INDEX(Data!A2151:X5744,1,MATCH('Curve Analysis'!C$3, Data!A$1:X$1,FALSE))</f>
        <v>13.178000000000001</v>
      </c>
      <c r="D2153">
        <f t="shared" si="33"/>
        <v>0.39399999999999835</v>
      </c>
    </row>
    <row r="2154" spans="1:4" x14ac:dyDescent="0.25">
      <c r="A2154" s="2">
        <f>Data!A2152:A5364</f>
        <v>30073</v>
      </c>
      <c r="B2154" s="20">
        <f>INDEX(Data!A2152:X5745,1,MATCH('Curve Analysis'!B$3, Data!A$1:X$1,FALSE))</f>
        <v>13.528</v>
      </c>
      <c r="C2154" s="15">
        <f>INDEX(Data!A2152:X5745,1,MATCH('Curve Analysis'!C$3, Data!A$1:X$1,FALSE))</f>
        <v>13.49</v>
      </c>
      <c r="D2154">
        <f t="shared" si="33"/>
        <v>3.8000000000000256E-2</v>
      </c>
    </row>
    <row r="2155" spans="1:4" x14ac:dyDescent="0.25">
      <c r="A2155" s="2">
        <f>Data!A2153:A5365</f>
        <v>30066</v>
      </c>
      <c r="B2155" s="20">
        <f>INDEX(Data!A2153:X5746,1,MATCH('Curve Analysis'!B$3, Data!A$1:X$1,FALSE))</f>
        <v>13.728</v>
      </c>
      <c r="C2155" s="15">
        <f>INDEX(Data!A2153:X5746,1,MATCH('Curve Analysis'!C$3, Data!A$1:X$1,FALSE))</f>
        <v>13.708</v>
      </c>
      <c r="D2155">
        <f t="shared" si="33"/>
        <v>1.9999999999999574E-2</v>
      </c>
    </row>
    <row r="2156" spans="1:4" x14ac:dyDescent="0.25">
      <c r="A2156" s="2">
        <f>Data!A2154:A5366</f>
        <v>30059</v>
      </c>
      <c r="B2156" s="20">
        <f>INDEX(Data!A2154:X5747,1,MATCH('Curve Analysis'!B$3, Data!A$1:X$1,FALSE))</f>
        <v>13.782</v>
      </c>
      <c r="C2156" s="15">
        <f>INDEX(Data!A2154:X5747,1,MATCH('Curve Analysis'!C$3, Data!A$1:X$1,FALSE))</f>
        <v>13.75</v>
      </c>
      <c r="D2156">
        <f t="shared" si="33"/>
        <v>3.2000000000000028E-2</v>
      </c>
    </row>
    <row r="2157" spans="1:4" x14ac:dyDescent="0.25">
      <c r="A2157" s="2">
        <f>Data!A2155:A5367</f>
        <v>30052</v>
      </c>
      <c r="B2157" s="20">
        <f>INDEX(Data!A2155:X5748,1,MATCH('Curve Analysis'!B$3, Data!A$1:X$1,FALSE))</f>
        <v>13.694000000000001</v>
      </c>
      <c r="C2157" s="15">
        <f>INDEX(Data!A2155:X5748,1,MATCH('Curve Analysis'!C$3, Data!A$1:X$1,FALSE))</f>
        <v>13.864000000000001</v>
      </c>
      <c r="D2157">
        <f t="shared" si="33"/>
        <v>-0.16999999999999993</v>
      </c>
    </row>
    <row r="2158" spans="1:4" x14ac:dyDescent="0.25">
      <c r="A2158" s="2">
        <f>Data!A2156:A5368</f>
        <v>30045</v>
      </c>
      <c r="B2158" s="20">
        <f>INDEX(Data!A2156:X5749,1,MATCH('Curve Analysis'!B$3, Data!A$1:X$1,FALSE))</f>
        <v>13.846</v>
      </c>
      <c r="C2158" s="15">
        <f>INDEX(Data!A2156:X5749,1,MATCH('Curve Analysis'!C$3, Data!A$1:X$1,FALSE))</f>
        <v>14.066000000000001</v>
      </c>
      <c r="D2158">
        <f t="shared" si="33"/>
        <v>-0.22000000000000064</v>
      </c>
    </row>
    <row r="2159" spans="1:4" x14ac:dyDescent="0.25">
      <c r="A2159" s="2">
        <f>Data!A2157:A5369</f>
        <v>30038</v>
      </c>
      <c r="B2159" s="20">
        <f>INDEX(Data!A2157:X5750,1,MATCH('Curve Analysis'!B$3, Data!A$1:X$1,FALSE))</f>
        <v>14.125</v>
      </c>
      <c r="C2159" s="15">
        <f>INDEX(Data!A2157:X5750,1,MATCH('Curve Analysis'!C$3, Data!A$1:X$1,FALSE))</f>
        <v>14.1975</v>
      </c>
      <c r="D2159">
        <f t="shared" si="33"/>
        <v>-7.2499999999999787E-2</v>
      </c>
    </row>
    <row r="2160" spans="1:4" x14ac:dyDescent="0.25">
      <c r="A2160" s="2">
        <f>Data!A2158:A5370</f>
        <v>30031</v>
      </c>
      <c r="B2160" s="20">
        <f>INDEX(Data!A2158:X5751,1,MATCH('Curve Analysis'!B$3, Data!A$1:X$1,FALSE))</f>
        <v>14.146000000000001</v>
      </c>
      <c r="C2160" s="15">
        <f>INDEX(Data!A2158:X5751,1,MATCH('Curve Analysis'!C$3, Data!A$1:X$1,FALSE))</f>
        <v>14.32</v>
      </c>
      <c r="D2160">
        <f t="shared" si="33"/>
        <v>-0.17399999999999949</v>
      </c>
    </row>
    <row r="2161" spans="1:4" x14ac:dyDescent="0.25">
      <c r="A2161" s="2">
        <f>Data!A2159:A5371</f>
        <v>30024</v>
      </c>
      <c r="B2161" s="20">
        <f>INDEX(Data!A2159:X5752,1,MATCH('Curve Analysis'!B$3, Data!A$1:X$1,FALSE))</f>
        <v>13.856</v>
      </c>
      <c r="C2161" s="15">
        <f>INDEX(Data!A2159:X5752,1,MATCH('Curve Analysis'!C$3, Data!A$1:X$1,FALSE))</f>
        <v>14.01</v>
      </c>
      <c r="D2161">
        <f t="shared" si="33"/>
        <v>-0.15399999999999991</v>
      </c>
    </row>
    <row r="2162" spans="1:4" x14ac:dyDescent="0.25">
      <c r="A2162" s="2">
        <f>Data!A2160:A5372</f>
        <v>30017</v>
      </c>
      <c r="B2162" s="20">
        <f>INDEX(Data!A2160:X5753,1,MATCH('Curve Analysis'!B$3, Data!A$1:X$1,FALSE))</f>
        <v>13.901999999999999</v>
      </c>
      <c r="C2162" s="15">
        <f>INDEX(Data!A2160:X5753,1,MATCH('Curve Analysis'!C$3, Data!A$1:X$1,FALSE))</f>
        <v>14.076000000000001</v>
      </c>
      <c r="D2162">
        <f t="shared" si="33"/>
        <v>-0.17400000000000126</v>
      </c>
    </row>
    <row r="2163" spans="1:4" x14ac:dyDescent="0.25">
      <c r="A2163" s="2">
        <f>Data!A2161:A5373</f>
        <v>30010</v>
      </c>
      <c r="B2163" s="20">
        <f>INDEX(Data!A2161:X5754,1,MATCH('Curve Analysis'!B$3, Data!A$1:X$1,FALSE))</f>
        <v>13.802</v>
      </c>
      <c r="C2163" s="15">
        <f>INDEX(Data!A2161:X5754,1,MATCH('Curve Analysis'!C$3, Data!A$1:X$1,FALSE))</f>
        <v>13.728</v>
      </c>
      <c r="D2163">
        <f t="shared" si="33"/>
        <v>7.3999999999999844E-2</v>
      </c>
    </row>
    <row r="2164" spans="1:4" x14ac:dyDescent="0.25">
      <c r="A2164" s="2">
        <f>Data!A2162:A5374</f>
        <v>30003</v>
      </c>
      <c r="B2164" s="20">
        <f>INDEX(Data!A2162:X5755,1,MATCH('Curve Analysis'!B$3, Data!A$1:X$1,FALSE))</f>
        <v>13.696</v>
      </c>
      <c r="C2164" s="15">
        <f>INDEX(Data!A2162:X5755,1,MATCH('Curve Analysis'!C$3, Data!A$1:X$1,FALSE))</f>
        <v>13.708</v>
      </c>
      <c r="D2164">
        <f t="shared" si="33"/>
        <v>-1.2000000000000455E-2</v>
      </c>
    </row>
    <row r="2165" spans="1:4" x14ac:dyDescent="0.25">
      <c r="A2165" s="2">
        <f>Data!A2163:A5375</f>
        <v>29996</v>
      </c>
      <c r="B2165" s="20">
        <f>INDEX(Data!A2163:X5756,1,MATCH('Curve Analysis'!B$3, Data!A$1:X$1,FALSE))</f>
        <v>13.922000000000001</v>
      </c>
      <c r="C2165" s="15">
        <f>INDEX(Data!A2163:X5756,1,MATCH('Curve Analysis'!C$3, Data!A$1:X$1,FALSE))</f>
        <v>14.084</v>
      </c>
      <c r="D2165">
        <f t="shared" si="33"/>
        <v>-0.16199999999999903</v>
      </c>
    </row>
    <row r="2166" spans="1:4" x14ac:dyDescent="0.25">
      <c r="A2166" s="2">
        <f>Data!A2164:A5376</f>
        <v>29989</v>
      </c>
      <c r="B2166" s="20">
        <f>INDEX(Data!A2164:X5757,1,MATCH('Curve Analysis'!B$3, Data!A$1:X$1,FALSE))</f>
        <v>14.387499999999999</v>
      </c>
      <c r="C2166" s="15">
        <f>INDEX(Data!A2164:X5757,1,MATCH('Curve Analysis'!C$3, Data!A$1:X$1,FALSE))</f>
        <v>15.0275</v>
      </c>
      <c r="D2166">
        <f t="shared" si="33"/>
        <v>-0.64000000000000057</v>
      </c>
    </row>
    <row r="2167" spans="1:4" x14ac:dyDescent="0.25">
      <c r="A2167" s="2">
        <f>Data!A2165:A5377</f>
        <v>29982</v>
      </c>
      <c r="B2167" s="20">
        <f>INDEX(Data!A2165:X5758,1,MATCH('Curve Analysis'!B$3, Data!A$1:X$1,FALSE))</f>
        <v>14.8375</v>
      </c>
      <c r="C2167" s="15">
        <f>INDEX(Data!A2165:X5758,1,MATCH('Curve Analysis'!C$3, Data!A$1:X$1,FALSE))</f>
        <v>15.112500000000001</v>
      </c>
      <c r="D2167">
        <f t="shared" si="33"/>
        <v>-0.27500000000000036</v>
      </c>
    </row>
    <row r="2168" spans="1:4" x14ac:dyDescent="0.25">
      <c r="A2168" s="2">
        <f>Data!A2166:A5378</f>
        <v>29975</v>
      </c>
      <c r="B2168" s="20">
        <f>INDEX(Data!A2166:X5759,1,MATCH('Curve Analysis'!B$3, Data!A$1:X$1,FALSE))</f>
        <v>14.63</v>
      </c>
      <c r="C2168" s="15">
        <f>INDEX(Data!A2166:X5759,1,MATCH('Curve Analysis'!C$3, Data!A$1:X$1,FALSE))</f>
        <v>14.846</v>
      </c>
      <c r="D2168">
        <f t="shared" si="33"/>
        <v>-0.2159999999999993</v>
      </c>
    </row>
    <row r="2169" spans="1:4" x14ac:dyDescent="0.25">
      <c r="A2169" s="2">
        <f>Data!A2167:A5379</f>
        <v>29968</v>
      </c>
      <c r="B2169" s="20">
        <f>INDEX(Data!A2167:X5760,1,MATCH('Curve Analysis'!B$3, Data!A$1:X$1,FALSE))</f>
        <v>14.42</v>
      </c>
      <c r="C2169" s="15">
        <f>INDEX(Data!A2167:X5760,1,MATCH('Curve Analysis'!C$3, Data!A$1:X$1,FALSE))</f>
        <v>14.366</v>
      </c>
      <c r="D2169">
        <f t="shared" si="33"/>
        <v>5.400000000000027E-2</v>
      </c>
    </row>
    <row r="2170" spans="1:4" x14ac:dyDescent="0.25">
      <c r="A2170" s="2">
        <f>Data!A2168:A5380</f>
        <v>29961</v>
      </c>
      <c r="B2170" s="20">
        <f>INDEX(Data!A2168:X5761,1,MATCH('Curve Analysis'!B$3, Data!A$1:X$1,FALSE))</f>
        <v>14.734</v>
      </c>
      <c r="C2170" s="15">
        <f>INDEX(Data!A2168:X5761,1,MATCH('Curve Analysis'!C$3, Data!A$1:X$1,FALSE))</f>
        <v>14.722</v>
      </c>
      <c r="D2170">
        <f t="shared" si="33"/>
        <v>1.2000000000000455E-2</v>
      </c>
    </row>
    <row r="2171" spans="1:4" x14ac:dyDescent="0.25">
      <c r="A2171" s="2">
        <f>Data!A2169:A5381</f>
        <v>29954</v>
      </c>
      <c r="B2171" s="20">
        <f>INDEX(Data!A2169:X5762,1,MATCH('Curve Analysis'!B$3, Data!A$1:X$1,FALSE))</f>
        <v>14.756</v>
      </c>
      <c r="C2171" s="15">
        <f>INDEX(Data!A2169:X5762,1,MATCH('Curve Analysis'!C$3, Data!A$1:X$1,FALSE))</f>
        <v>14.388</v>
      </c>
      <c r="D2171">
        <f t="shared" si="33"/>
        <v>0.36800000000000033</v>
      </c>
    </row>
    <row r="2172" spans="1:4" x14ac:dyDescent="0.25">
      <c r="A2172" s="2">
        <f>Data!A2170:A5382</f>
        <v>29947</v>
      </c>
      <c r="B2172" s="20">
        <f>INDEX(Data!A2170:X5763,1,MATCH('Curve Analysis'!B$3, Data!A$1:X$1,FALSE))</f>
        <v>14.465999999999999</v>
      </c>
      <c r="C2172" s="15">
        <f>INDEX(Data!A2170:X5763,1,MATCH('Curve Analysis'!C$3, Data!A$1:X$1,FALSE))</f>
        <v>13.795999999999999</v>
      </c>
      <c r="D2172">
        <f t="shared" si="33"/>
        <v>0.66999999999999993</v>
      </c>
    </row>
    <row r="2173" spans="1:4" x14ac:dyDescent="0.25">
      <c r="A2173" s="2">
        <f>Data!A2171:A5383</f>
        <v>29940</v>
      </c>
      <c r="B2173" s="20">
        <f>INDEX(Data!A2171:X5764,1,MATCH('Curve Analysis'!B$3, Data!A$1:X$1,FALSE))</f>
        <v>14.07</v>
      </c>
      <c r="C2173" s="15">
        <f>INDEX(Data!A2171:X5764,1,MATCH('Curve Analysis'!C$3, Data!A$1:X$1,FALSE))</f>
        <v>13.682499999999999</v>
      </c>
      <c r="D2173">
        <f t="shared" si="33"/>
        <v>0.38750000000000107</v>
      </c>
    </row>
    <row r="2174" spans="1:4" x14ac:dyDescent="0.25">
      <c r="A2174" s="2">
        <f>Data!A2172:A5384</f>
        <v>29933</v>
      </c>
      <c r="B2174" s="20">
        <f>INDEX(Data!A2172:X5765,1,MATCH('Curve Analysis'!B$3, Data!A$1:X$1,FALSE))</f>
        <v>14</v>
      </c>
      <c r="C2174" s="15">
        <f>INDEX(Data!A2172:X5765,1,MATCH('Curve Analysis'!C$3, Data!A$1:X$1,FALSE))</f>
        <v>13.555</v>
      </c>
      <c r="D2174">
        <f t="shared" si="33"/>
        <v>0.44500000000000028</v>
      </c>
    </row>
    <row r="2175" spans="1:4" x14ac:dyDescent="0.25">
      <c r="A2175" s="2">
        <f>Data!A2173:A5385</f>
        <v>29926</v>
      </c>
      <c r="B2175" s="20">
        <f>INDEX(Data!A2173:X5766,1,MATCH('Curve Analysis'!B$3, Data!A$1:X$1,FALSE))</f>
        <v>13.584</v>
      </c>
      <c r="C2175" s="15">
        <f>INDEX(Data!A2173:X5766,1,MATCH('Curve Analysis'!C$3, Data!A$1:X$1,FALSE))</f>
        <v>12.794</v>
      </c>
      <c r="D2175">
        <f t="shared" si="33"/>
        <v>0.78999999999999915</v>
      </c>
    </row>
    <row r="2176" spans="1:4" x14ac:dyDescent="0.25">
      <c r="A2176" s="2">
        <f>Data!A2174:A5386</f>
        <v>29919</v>
      </c>
      <c r="B2176" s="20">
        <f>INDEX(Data!A2174:X5767,1,MATCH('Curve Analysis'!B$3, Data!A$1:X$1,FALSE))</f>
        <v>13.656000000000001</v>
      </c>
      <c r="C2176" s="15">
        <f>INDEX(Data!A2174:X5767,1,MATCH('Curve Analysis'!C$3, Data!A$1:X$1,FALSE))</f>
        <v>12.32</v>
      </c>
      <c r="D2176">
        <f t="shared" si="33"/>
        <v>1.3360000000000003</v>
      </c>
    </row>
    <row r="2177" spans="1:4" x14ac:dyDescent="0.25">
      <c r="A2177" s="2">
        <f>Data!A2175:A5387</f>
        <v>29912</v>
      </c>
      <c r="B2177" s="20">
        <f>INDEX(Data!A2175:X5768,1,MATCH('Curve Analysis'!B$3, Data!A$1:X$1,FALSE))</f>
        <v>13.318</v>
      </c>
      <c r="C2177" s="15">
        <f>INDEX(Data!A2175:X5768,1,MATCH('Curve Analysis'!C$3, Data!A$1:X$1,FALSE))</f>
        <v>12</v>
      </c>
      <c r="D2177">
        <f t="shared" si="33"/>
        <v>1.3179999999999996</v>
      </c>
    </row>
    <row r="2178" spans="1:4" x14ac:dyDescent="0.25">
      <c r="A2178" s="2">
        <f>Data!A2176:A5388</f>
        <v>29905</v>
      </c>
      <c r="B2178" s="20">
        <f>INDEX(Data!A2176:X5769,1,MATCH('Curve Analysis'!B$3, Data!A$1:X$1,FALSE))</f>
        <v>13.1175</v>
      </c>
      <c r="C2178" s="15">
        <f>INDEX(Data!A2176:X5769,1,MATCH('Curve Analysis'!C$3, Data!A$1:X$1,FALSE))</f>
        <v>11.6975</v>
      </c>
      <c r="D2178">
        <f t="shared" si="33"/>
        <v>1.42</v>
      </c>
    </row>
    <row r="2179" spans="1:4" x14ac:dyDescent="0.25">
      <c r="A2179" s="2">
        <f>Data!A2177:A5389</f>
        <v>29898</v>
      </c>
      <c r="B2179" s="20">
        <f>INDEX(Data!A2177:X5770,1,MATCH('Curve Analysis'!B$3, Data!A$1:X$1,FALSE))</f>
        <v>13.086</v>
      </c>
      <c r="C2179" s="15">
        <f>INDEX(Data!A2177:X5770,1,MATCH('Curve Analysis'!C$3, Data!A$1:X$1,FALSE))</f>
        <v>11.884</v>
      </c>
      <c r="D2179">
        <f t="shared" si="33"/>
        <v>1.202</v>
      </c>
    </row>
    <row r="2180" spans="1:4" x14ac:dyDescent="0.25">
      <c r="A2180" s="2">
        <f>Data!A2178:A5390</f>
        <v>29891</v>
      </c>
      <c r="B2180" s="20">
        <f>INDEX(Data!A2178:X5771,1,MATCH('Curve Analysis'!B$3, Data!A$1:X$1,FALSE))</f>
        <v>13.29</v>
      </c>
      <c r="C2180" s="15">
        <f>INDEX(Data!A2178:X5771,1,MATCH('Curve Analysis'!C$3, Data!A$1:X$1,FALSE))</f>
        <v>12.505000000000001</v>
      </c>
      <c r="D2180">
        <f t="shared" si="33"/>
        <v>0.78499999999999837</v>
      </c>
    </row>
    <row r="2181" spans="1:4" x14ac:dyDescent="0.25">
      <c r="A2181" s="2">
        <f>Data!A2179:A5391</f>
        <v>29884</v>
      </c>
      <c r="B2181" s="20">
        <f>INDEX(Data!A2179:X5772,1,MATCH('Curve Analysis'!B$3, Data!A$1:X$1,FALSE))</f>
        <v>14.22</v>
      </c>
      <c r="C2181" s="15">
        <f>INDEX(Data!A2179:X5772,1,MATCH('Curve Analysis'!C$3, Data!A$1:X$1,FALSE))</f>
        <v>13.824999999999999</v>
      </c>
      <c r="D2181">
        <f t="shared" ref="D2181:D2244" si="34">B2181-C2181</f>
        <v>0.39500000000000135</v>
      </c>
    </row>
    <row r="2182" spans="1:4" x14ac:dyDescent="0.25">
      <c r="A2182" s="2">
        <f>Data!A2180:A5392</f>
        <v>29877</v>
      </c>
      <c r="B2182" s="20">
        <f>INDEX(Data!A2180:X5773,1,MATCH('Curve Analysis'!B$3, Data!A$1:X$1,FALSE))</f>
        <v>15.254</v>
      </c>
      <c r="C2182" s="15">
        <f>INDEX(Data!A2180:X5773,1,MATCH('Curve Analysis'!C$3, Data!A$1:X$1,FALSE))</f>
        <v>15.02</v>
      </c>
      <c r="D2182">
        <f t="shared" si="34"/>
        <v>0.23399999999999999</v>
      </c>
    </row>
    <row r="2183" spans="1:4" x14ac:dyDescent="0.25">
      <c r="A2183" s="2">
        <f>Data!A2181:A5393</f>
        <v>29870</v>
      </c>
      <c r="B2183" s="20">
        <f>INDEX(Data!A2181:X5774,1,MATCH('Curve Analysis'!B$3, Data!A$1:X$1,FALSE))</f>
        <v>15.212</v>
      </c>
      <c r="C2183" s="15">
        <f>INDEX(Data!A2181:X5774,1,MATCH('Curve Analysis'!C$3, Data!A$1:X$1,FALSE))</f>
        <v>15.336</v>
      </c>
      <c r="D2183">
        <f t="shared" si="34"/>
        <v>-0.12400000000000055</v>
      </c>
    </row>
    <row r="2184" spans="1:4" x14ac:dyDescent="0.25">
      <c r="A2184" s="2">
        <f>Data!A2182:A5394</f>
        <v>29863</v>
      </c>
      <c r="B2184" s="20">
        <f>INDEX(Data!A2182:X5775,1,MATCH('Curve Analysis'!B$3, Data!A$1:X$1,FALSE))</f>
        <v>14.88</v>
      </c>
      <c r="C2184" s="15">
        <f>INDEX(Data!A2182:X5775,1,MATCH('Curve Analysis'!C$3, Data!A$1:X$1,FALSE))</f>
        <v>15.1425</v>
      </c>
      <c r="D2184">
        <f t="shared" si="34"/>
        <v>-0.26249999999999929</v>
      </c>
    </row>
    <row r="2185" spans="1:4" x14ac:dyDescent="0.25">
      <c r="A2185" s="2">
        <f>Data!A2183:A5395</f>
        <v>29856</v>
      </c>
      <c r="B2185" s="20">
        <f>INDEX(Data!A2183:X5776,1,MATCH('Curve Analysis'!B$3, Data!A$1:X$1,FALSE))</f>
        <v>15.02</v>
      </c>
      <c r="C2185" s="15">
        <f>INDEX(Data!A2183:X5776,1,MATCH('Curve Analysis'!C$3, Data!A$1:X$1,FALSE))</f>
        <v>15.534000000000001</v>
      </c>
      <c r="D2185">
        <f t="shared" si="34"/>
        <v>-0.51400000000000112</v>
      </c>
    </row>
    <row r="2186" spans="1:4" x14ac:dyDescent="0.25">
      <c r="A2186" s="2">
        <f>Data!A2184:A5396</f>
        <v>29849</v>
      </c>
      <c r="B2186" s="20">
        <f>INDEX(Data!A2184:X5777,1,MATCH('Curve Analysis'!B$3, Data!A$1:X$1,FALSE))</f>
        <v>15.682</v>
      </c>
      <c r="C2186" s="15">
        <f>INDEX(Data!A2184:X5777,1,MATCH('Curve Analysis'!C$3, Data!A$1:X$1,FALSE))</f>
        <v>16.515999999999998</v>
      </c>
      <c r="D2186">
        <f t="shared" si="34"/>
        <v>-0.83399999999999785</v>
      </c>
    </row>
    <row r="2187" spans="1:4" x14ac:dyDescent="0.25">
      <c r="A2187" s="2">
        <f>Data!A2185:A5397</f>
        <v>29842</v>
      </c>
      <c r="B2187" s="20">
        <f>INDEX(Data!A2185:X5778,1,MATCH('Curve Analysis'!B$3, Data!A$1:X$1,FALSE))</f>
        <v>15.206</v>
      </c>
      <c r="C2187" s="15">
        <f>INDEX(Data!A2185:X5778,1,MATCH('Curve Analysis'!C$3, Data!A$1:X$1,FALSE))</f>
        <v>16.045999999999999</v>
      </c>
      <c r="D2187">
        <f t="shared" si="34"/>
        <v>-0.83999999999999986</v>
      </c>
    </row>
    <row r="2188" spans="1:4" x14ac:dyDescent="0.25">
      <c r="A2188" s="2">
        <f>Data!A2186:A5398</f>
        <v>29835</v>
      </c>
      <c r="B2188" s="20">
        <f>INDEX(Data!A2186:X5779,1,MATCH('Curve Analysis'!B$3, Data!A$1:X$1,FALSE))</f>
        <v>15.05</v>
      </c>
      <c r="C2188" s="15">
        <f>INDEX(Data!A2186:X5779,1,MATCH('Curve Analysis'!C$3, Data!A$1:X$1,FALSE))</f>
        <v>16.134</v>
      </c>
      <c r="D2188">
        <f t="shared" si="34"/>
        <v>-1.0839999999999996</v>
      </c>
    </row>
    <row r="2189" spans="1:4" x14ac:dyDescent="0.25">
      <c r="A2189" s="2">
        <f>Data!A2187:A5399</f>
        <v>29828</v>
      </c>
      <c r="B2189" s="20">
        <f>INDEX(Data!A2187:X5780,1,MATCH('Curve Analysis'!B$3, Data!A$1:X$1,FALSE))</f>
        <v>15.3675</v>
      </c>
      <c r="C2189" s="15">
        <f>INDEX(Data!A2187:X5780,1,MATCH('Curve Analysis'!C$3, Data!A$1:X$1,FALSE))</f>
        <v>16.93</v>
      </c>
      <c r="D2189">
        <f t="shared" si="34"/>
        <v>-1.5625</v>
      </c>
    </row>
    <row r="2190" spans="1:4" x14ac:dyDescent="0.25">
      <c r="A2190" s="2">
        <f>Data!A2188:A5400</f>
        <v>29821</v>
      </c>
      <c r="B2190" s="20">
        <f>INDEX(Data!A2188:X5781,1,MATCH('Curve Analysis'!B$3, Data!A$1:X$1,FALSE))</f>
        <v>15.442</v>
      </c>
      <c r="C2190" s="15">
        <f>INDEX(Data!A2188:X5781,1,MATCH('Curve Analysis'!C$3, Data!A$1:X$1,FALSE))</f>
        <v>17.148</v>
      </c>
      <c r="D2190">
        <f t="shared" si="34"/>
        <v>-1.7059999999999995</v>
      </c>
    </row>
    <row r="2191" spans="1:4" x14ac:dyDescent="0.25">
      <c r="A2191" s="2">
        <f>Data!A2189:A5401</f>
        <v>29814</v>
      </c>
      <c r="B2191" s="20">
        <f>INDEX(Data!A2189:X5782,1,MATCH('Curve Analysis'!B$3, Data!A$1:X$1,FALSE))</f>
        <v>15.318</v>
      </c>
      <c r="C2191" s="15">
        <f>INDEX(Data!A2189:X5782,1,MATCH('Curve Analysis'!C$3, Data!A$1:X$1,FALSE))</f>
        <v>17.068000000000001</v>
      </c>
      <c r="D2191">
        <f t="shared" si="34"/>
        <v>-1.7500000000000018</v>
      </c>
    </row>
    <row r="2192" spans="1:4" x14ac:dyDescent="0.25">
      <c r="A2192" s="2">
        <f>Data!A2190:A5402</f>
        <v>29807</v>
      </c>
      <c r="B2192" s="20">
        <f>INDEX(Data!A2190:X5783,1,MATCH('Curve Analysis'!B$3, Data!A$1:X$1,FALSE))</f>
        <v>14.826000000000001</v>
      </c>
      <c r="C2192" s="15">
        <f>INDEX(Data!A2190:X5783,1,MATCH('Curve Analysis'!C$3, Data!A$1:X$1,FALSE))</f>
        <v>16.744</v>
      </c>
      <c r="D2192">
        <f t="shared" si="34"/>
        <v>-1.9179999999999993</v>
      </c>
    </row>
    <row r="2193" spans="1:4" x14ac:dyDescent="0.25">
      <c r="A2193" s="2">
        <f>Data!A2191:A5403</f>
        <v>29800</v>
      </c>
      <c r="B2193" s="20">
        <f>INDEX(Data!A2191:X5784,1,MATCH('Curve Analysis'!B$3, Data!A$1:X$1,FALSE))</f>
        <v>14.61</v>
      </c>
      <c r="C2193" s="15">
        <f>INDEX(Data!A2191:X5784,1,MATCH('Curve Analysis'!C$3, Data!A$1:X$1,FALSE))</f>
        <v>16.454000000000001</v>
      </c>
      <c r="D2193">
        <f t="shared" si="34"/>
        <v>-1.8440000000000012</v>
      </c>
    </row>
    <row r="2194" spans="1:4" x14ac:dyDescent="0.25">
      <c r="A2194" s="2">
        <f>Data!A2192:A5404</f>
        <v>29793</v>
      </c>
      <c r="B2194" s="20">
        <f>INDEX(Data!A2192:X5785,1,MATCH('Curve Analysis'!B$3, Data!A$1:X$1,FALSE))</f>
        <v>14.9</v>
      </c>
      <c r="C2194" s="15">
        <f>INDEX(Data!A2192:X5785,1,MATCH('Curve Analysis'!C$3, Data!A$1:X$1,FALSE))</f>
        <v>16.558</v>
      </c>
      <c r="D2194">
        <f t="shared" si="34"/>
        <v>-1.6579999999999995</v>
      </c>
    </row>
    <row r="2195" spans="1:4" x14ac:dyDescent="0.25">
      <c r="A2195" s="2">
        <f>Data!A2193:A5405</f>
        <v>29786</v>
      </c>
      <c r="B2195" s="20">
        <f>INDEX(Data!A2193:X5786,1,MATCH('Curve Analysis'!B$3, Data!A$1:X$1,FALSE))</f>
        <v>14.59</v>
      </c>
      <c r="C2195" s="15">
        <f>INDEX(Data!A2193:X5786,1,MATCH('Curve Analysis'!C$3, Data!A$1:X$1,FALSE))</f>
        <v>16.134</v>
      </c>
      <c r="D2195">
        <f t="shared" si="34"/>
        <v>-1.5440000000000005</v>
      </c>
    </row>
    <row r="2196" spans="1:4" x14ac:dyDescent="0.25">
      <c r="A2196" s="2">
        <f>Data!A2194:A5406</f>
        <v>29779</v>
      </c>
      <c r="B2196" s="20">
        <f>INDEX(Data!A2194:X5787,1,MATCH('Curve Analysis'!B$3, Data!A$1:X$1,FALSE))</f>
        <v>14.561999999999999</v>
      </c>
      <c r="C2196" s="15">
        <f>INDEX(Data!A2194:X5787,1,MATCH('Curve Analysis'!C$3, Data!A$1:X$1,FALSE))</f>
        <v>16.356000000000002</v>
      </c>
      <c r="D2196">
        <f t="shared" si="34"/>
        <v>-1.7940000000000023</v>
      </c>
    </row>
    <row r="2197" spans="1:4" x14ac:dyDescent="0.25">
      <c r="A2197" s="2">
        <f>Data!A2195:A5407</f>
        <v>29772</v>
      </c>
      <c r="B2197" s="20">
        <f>INDEX(Data!A2195:X5788,1,MATCH('Curve Analysis'!B$3, Data!A$1:X$1,FALSE))</f>
        <v>14.082000000000001</v>
      </c>
      <c r="C2197" s="15">
        <f>INDEX(Data!A2195:X5788,1,MATCH('Curve Analysis'!C$3, Data!A$1:X$1,FALSE))</f>
        <v>15.34</v>
      </c>
      <c r="D2197">
        <f t="shared" si="34"/>
        <v>-1.2579999999999991</v>
      </c>
    </row>
    <row r="2198" spans="1:4" x14ac:dyDescent="0.25">
      <c r="A2198" s="2">
        <f>Data!A2196:A5408</f>
        <v>29765</v>
      </c>
      <c r="B2198" s="20">
        <f>INDEX(Data!A2196:X5789,1,MATCH('Curve Analysis'!B$3, Data!A$1:X$1,FALSE))</f>
        <v>14.004</v>
      </c>
      <c r="C2198" s="15">
        <f>INDEX(Data!A2196:X5789,1,MATCH('Curve Analysis'!C$3, Data!A$1:X$1,FALSE))</f>
        <v>15.272</v>
      </c>
      <c r="D2198">
        <f t="shared" si="34"/>
        <v>-1.2680000000000007</v>
      </c>
    </row>
    <row r="2199" spans="1:4" x14ac:dyDescent="0.25">
      <c r="A2199" s="2">
        <f>Data!A2197:A5409</f>
        <v>29758</v>
      </c>
      <c r="B2199" s="20">
        <f>INDEX(Data!A2197:X5790,1,MATCH('Curve Analysis'!B$3, Data!A$1:X$1,FALSE))</f>
        <v>13.8825</v>
      </c>
      <c r="C2199" s="15">
        <f>INDEX(Data!A2197:X5790,1,MATCH('Curve Analysis'!C$3, Data!A$1:X$1,FALSE))</f>
        <v>14.942500000000001</v>
      </c>
      <c r="D2199">
        <f t="shared" si="34"/>
        <v>-1.0600000000000005</v>
      </c>
    </row>
    <row r="2200" spans="1:4" x14ac:dyDescent="0.25">
      <c r="A2200" s="2">
        <f>Data!A2198:A5410</f>
        <v>29751</v>
      </c>
      <c r="B2200" s="20">
        <f>INDEX(Data!A2198:X5791,1,MATCH('Curve Analysis'!B$3, Data!A$1:X$1,FALSE))</f>
        <v>13.61</v>
      </c>
      <c r="C2200" s="15">
        <f>INDEX(Data!A2198:X5791,1,MATCH('Curve Analysis'!C$3, Data!A$1:X$1,FALSE))</f>
        <v>14.856</v>
      </c>
      <c r="D2200">
        <f t="shared" si="34"/>
        <v>-1.2460000000000004</v>
      </c>
    </row>
    <row r="2201" spans="1:4" x14ac:dyDescent="0.25">
      <c r="A2201" s="2">
        <f>Data!A2199:A5411</f>
        <v>29744</v>
      </c>
      <c r="B2201" s="20">
        <f>INDEX(Data!A2199:X5792,1,MATCH('Curve Analysis'!B$3, Data!A$1:X$1,FALSE))</f>
        <v>13.286</v>
      </c>
      <c r="C2201" s="15">
        <f>INDEX(Data!A2199:X5792,1,MATCH('Curve Analysis'!C$3, Data!A$1:X$1,FALSE))</f>
        <v>14.673999999999999</v>
      </c>
      <c r="D2201">
        <f t="shared" si="34"/>
        <v>-1.3879999999999999</v>
      </c>
    </row>
    <row r="2202" spans="1:4" x14ac:dyDescent="0.25">
      <c r="A2202" s="2">
        <f>Data!A2200:A5412</f>
        <v>29737</v>
      </c>
      <c r="B2202" s="20">
        <f>INDEX(Data!A2200:X5793,1,MATCH('Curve Analysis'!B$3, Data!A$1:X$1,FALSE))</f>
        <v>13.342000000000001</v>
      </c>
      <c r="C2202" s="15">
        <f>INDEX(Data!A2200:X5793,1,MATCH('Curve Analysis'!C$3, Data!A$1:X$1,FALSE))</f>
        <v>14.734</v>
      </c>
      <c r="D2202">
        <f t="shared" si="34"/>
        <v>-1.3919999999999995</v>
      </c>
    </row>
    <row r="2203" spans="1:4" x14ac:dyDescent="0.25">
      <c r="A2203" s="2">
        <f>Data!A2201:A5413</f>
        <v>29730</v>
      </c>
      <c r="B2203" s="20">
        <f>INDEX(Data!A2201:X5794,1,MATCH('Curve Analysis'!B$3, Data!A$1:X$1,FALSE))</f>
        <v>13.532</v>
      </c>
      <c r="C2203" s="15">
        <f>INDEX(Data!A2201:X5794,1,MATCH('Curve Analysis'!C$3, Data!A$1:X$1,FALSE))</f>
        <v>15.222</v>
      </c>
      <c r="D2203">
        <f t="shared" si="34"/>
        <v>-1.6899999999999995</v>
      </c>
    </row>
    <row r="2204" spans="1:4" x14ac:dyDescent="0.25">
      <c r="A2204" s="2">
        <f>Data!A2202:A5414</f>
        <v>29723</v>
      </c>
      <c r="B2204" s="20">
        <f>INDEX(Data!A2202:X5795,1,MATCH('Curve Analysis'!B$3, Data!A$1:X$1,FALSE))</f>
        <v>13.61</v>
      </c>
      <c r="C2204" s="15">
        <f>INDEX(Data!A2202:X5795,1,MATCH('Curve Analysis'!C$3, Data!A$1:X$1,FALSE))</f>
        <v>15.4375</v>
      </c>
      <c r="D2204">
        <f t="shared" si="34"/>
        <v>-1.8275000000000006</v>
      </c>
    </row>
    <row r="2205" spans="1:4" x14ac:dyDescent="0.25">
      <c r="A2205" s="2">
        <f>Data!A2203:A5415</f>
        <v>29716</v>
      </c>
      <c r="B2205" s="20">
        <f>INDEX(Data!A2203:X5796,1,MATCH('Curve Analysis'!B$3, Data!A$1:X$1,FALSE))</f>
        <v>13.923999999999999</v>
      </c>
      <c r="C2205" s="15">
        <f>INDEX(Data!A2203:X5796,1,MATCH('Curve Analysis'!C$3, Data!A$1:X$1,FALSE))</f>
        <v>16.437999999999999</v>
      </c>
      <c r="D2205">
        <f t="shared" si="34"/>
        <v>-2.5139999999999993</v>
      </c>
    </row>
    <row r="2206" spans="1:4" x14ac:dyDescent="0.25">
      <c r="A2206" s="2">
        <f>Data!A2204:A5416</f>
        <v>29709</v>
      </c>
      <c r="B2206" s="20">
        <f>INDEX(Data!A2204:X5797,1,MATCH('Curve Analysis'!B$3, Data!A$1:X$1,FALSE))</f>
        <v>14.32</v>
      </c>
      <c r="C2206" s="15">
        <f>INDEX(Data!A2204:X5797,1,MATCH('Curve Analysis'!C$3, Data!A$1:X$1,FALSE))</f>
        <v>16.634</v>
      </c>
      <c r="D2206">
        <f t="shared" si="34"/>
        <v>-2.3140000000000001</v>
      </c>
    </row>
    <row r="2207" spans="1:4" x14ac:dyDescent="0.25">
      <c r="A2207" s="2">
        <f>Data!A2205:A5417</f>
        <v>29702</v>
      </c>
      <c r="B2207" s="20">
        <f>INDEX(Data!A2205:X5798,1,MATCH('Curve Analysis'!B$3, Data!A$1:X$1,FALSE))</f>
        <v>14.456</v>
      </c>
      <c r="C2207" s="15">
        <f>INDEX(Data!A2205:X5798,1,MATCH('Curve Analysis'!C$3, Data!A$1:X$1,FALSE))</f>
        <v>16.356000000000002</v>
      </c>
      <c r="D2207">
        <f t="shared" si="34"/>
        <v>-1.9000000000000021</v>
      </c>
    </row>
    <row r="2208" spans="1:4" x14ac:dyDescent="0.25">
      <c r="A2208" s="2">
        <f>Data!A2206:A5418</f>
        <v>29695</v>
      </c>
      <c r="B2208" s="20">
        <f>INDEX(Data!A2206:X5799,1,MATCH('Curve Analysis'!B$3, Data!A$1:X$1,FALSE))</f>
        <v>14.012</v>
      </c>
      <c r="C2208" s="15">
        <f>INDEX(Data!A2206:X5799,1,MATCH('Curve Analysis'!C$3, Data!A$1:X$1,FALSE))</f>
        <v>15.11</v>
      </c>
      <c r="D2208">
        <f t="shared" si="34"/>
        <v>-1.097999999999999</v>
      </c>
    </row>
    <row r="2209" spans="1:4" x14ac:dyDescent="0.25">
      <c r="A2209" s="2">
        <f>Data!A2207:A5419</f>
        <v>29688</v>
      </c>
      <c r="B2209" s="20">
        <f>INDEX(Data!A2207:X5800,1,MATCH('Curve Analysis'!B$3, Data!A$1:X$1,FALSE))</f>
        <v>13.776</v>
      </c>
      <c r="C2209" s="15">
        <f>INDEX(Data!A2207:X5800,1,MATCH('Curve Analysis'!C$3, Data!A$1:X$1,FALSE))</f>
        <v>14.704000000000001</v>
      </c>
      <c r="D2209">
        <f t="shared" si="34"/>
        <v>-0.92800000000000082</v>
      </c>
    </row>
    <row r="2210" spans="1:4" x14ac:dyDescent="0.25">
      <c r="A2210" s="2">
        <f>Data!A2208:A5420</f>
        <v>29681</v>
      </c>
      <c r="B2210" s="20">
        <f>INDEX(Data!A2208:X5801,1,MATCH('Curve Analysis'!B$3, Data!A$1:X$1,FALSE))</f>
        <v>13.6975</v>
      </c>
      <c r="C2210" s="15">
        <f>INDEX(Data!A2208:X5801,1,MATCH('Curve Analysis'!C$3, Data!A$1:X$1,FALSE))</f>
        <v>14.27</v>
      </c>
      <c r="D2210">
        <f t="shared" si="34"/>
        <v>-0.57249999999999979</v>
      </c>
    </row>
    <row r="2211" spans="1:4" x14ac:dyDescent="0.25">
      <c r="A2211" s="2">
        <f>Data!A2209:A5421</f>
        <v>29674</v>
      </c>
      <c r="B2211" s="20">
        <f>INDEX(Data!A2209:X5802,1,MATCH('Curve Analysis'!B$3, Data!A$1:X$1,FALSE))</f>
        <v>13.56</v>
      </c>
      <c r="C2211" s="15">
        <f>INDEX(Data!A2209:X5802,1,MATCH('Curve Analysis'!C$3, Data!A$1:X$1,FALSE))</f>
        <v>13.98</v>
      </c>
      <c r="D2211">
        <f t="shared" si="34"/>
        <v>-0.41999999999999993</v>
      </c>
    </row>
    <row r="2212" spans="1:4" x14ac:dyDescent="0.25">
      <c r="A2212" s="2">
        <f>Data!A2210:A5422</f>
        <v>29667</v>
      </c>
      <c r="B2212" s="20">
        <f>INDEX(Data!A2210:X5803,1,MATCH('Curve Analysis'!B$3, Data!A$1:X$1,FALSE))</f>
        <v>13.228</v>
      </c>
      <c r="C2212" s="15">
        <f>INDEX(Data!A2210:X5803,1,MATCH('Curve Analysis'!C$3, Data!A$1:X$1,FALSE))</f>
        <v>13.202</v>
      </c>
      <c r="D2212">
        <f t="shared" si="34"/>
        <v>2.5999999999999801E-2</v>
      </c>
    </row>
    <row r="2213" spans="1:4" x14ac:dyDescent="0.25">
      <c r="A2213" s="2">
        <f>Data!A2211:A5423</f>
        <v>29660</v>
      </c>
      <c r="B2213" s="20">
        <f>INDEX(Data!A2211:X5804,1,MATCH('Curve Analysis'!B$3, Data!A$1:X$1,FALSE))</f>
        <v>13.268000000000001</v>
      </c>
      <c r="C2213" s="15">
        <f>INDEX(Data!A2211:X5804,1,MATCH('Curve Analysis'!C$3, Data!A$1:X$1,FALSE))</f>
        <v>13.506</v>
      </c>
      <c r="D2213">
        <f t="shared" si="34"/>
        <v>-0.23799999999999955</v>
      </c>
    </row>
    <row r="2214" spans="1:4" x14ac:dyDescent="0.25">
      <c r="A2214" s="2">
        <f>Data!A2212:A5424</f>
        <v>29653</v>
      </c>
      <c r="B2214" s="20">
        <f>INDEX(Data!A2212:X5805,1,MATCH('Curve Analysis'!B$3, Data!A$1:X$1,FALSE))</f>
        <v>12.71</v>
      </c>
      <c r="C2214" s="15">
        <f>INDEX(Data!A2212:X5805,1,MATCH('Curve Analysis'!C$3, Data!A$1:X$1,FALSE))</f>
        <v>12.964</v>
      </c>
      <c r="D2214">
        <f t="shared" si="34"/>
        <v>-0.25399999999999956</v>
      </c>
    </row>
    <row r="2215" spans="1:4" x14ac:dyDescent="0.25">
      <c r="A2215" s="2">
        <f>Data!A2213:A5425</f>
        <v>29646</v>
      </c>
      <c r="B2215" s="20">
        <f>INDEX(Data!A2213:X5806,1,MATCH('Curve Analysis'!B$3, Data!A$1:X$1,FALSE))</f>
        <v>13.036</v>
      </c>
      <c r="C2215" s="15">
        <f>INDEX(Data!A2213:X5806,1,MATCH('Curve Analysis'!C$3, Data!A$1:X$1,FALSE))</f>
        <v>13.92</v>
      </c>
      <c r="D2215">
        <f t="shared" si="34"/>
        <v>-0.88400000000000034</v>
      </c>
    </row>
    <row r="2216" spans="1:4" x14ac:dyDescent="0.25">
      <c r="A2216" s="2">
        <f>Data!A2214:A5426</f>
        <v>29639</v>
      </c>
      <c r="B2216" s="20">
        <f>INDEX(Data!A2214:X5807,1,MATCH('Curve Analysis'!B$3, Data!A$1:X$1,FALSE))</f>
        <v>13.426</v>
      </c>
      <c r="C2216" s="15">
        <f>INDEX(Data!A2214:X5807,1,MATCH('Curve Analysis'!C$3, Data!A$1:X$1,FALSE))</f>
        <v>14.686</v>
      </c>
      <c r="D2216">
        <f t="shared" si="34"/>
        <v>-1.2599999999999998</v>
      </c>
    </row>
    <row r="2217" spans="1:4" x14ac:dyDescent="0.25">
      <c r="A2217" s="2">
        <f>Data!A2215:A5427</f>
        <v>29632</v>
      </c>
      <c r="B2217" s="20">
        <f>INDEX(Data!A2215:X5808,1,MATCH('Curve Analysis'!B$3, Data!A$1:X$1,FALSE))</f>
        <v>13.318</v>
      </c>
      <c r="C2217" s="15">
        <f>INDEX(Data!A2215:X5808,1,MATCH('Curve Analysis'!C$3, Data!A$1:X$1,FALSE))</f>
        <v>14.5</v>
      </c>
      <c r="D2217">
        <f t="shared" si="34"/>
        <v>-1.1820000000000004</v>
      </c>
    </row>
    <row r="2218" spans="1:4" x14ac:dyDescent="0.25">
      <c r="A2218" s="2">
        <f>Data!A2216:A5428</f>
        <v>29625</v>
      </c>
      <c r="B2218" s="20">
        <f>INDEX(Data!A2216:X5809,1,MATCH('Curve Analysis'!B$3, Data!A$1:X$1,FALSE))</f>
        <v>13.154999999999999</v>
      </c>
      <c r="C2218" s="15">
        <f>INDEX(Data!A2216:X5809,1,MATCH('Curve Analysis'!C$3, Data!A$1:X$1,FALSE))</f>
        <v>14.5</v>
      </c>
      <c r="D2218">
        <f t="shared" si="34"/>
        <v>-1.3450000000000006</v>
      </c>
    </row>
    <row r="2219" spans="1:4" x14ac:dyDescent="0.25">
      <c r="A2219" s="2">
        <f>Data!A2217:A5429</f>
        <v>29618</v>
      </c>
      <c r="B2219" s="20">
        <f>INDEX(Data!A2217:X5810,1,MATCH('Curve Analysis'!B$3, Data!A$1:X$1,FALSE))</f>
        <v>13.387499999999999</v>
      </c>
      <c r="C2219" s="15">
        <f>INDEX(Data!A2217:X5810,1,MATCH('Curve Analysis'!C$3, Data!A$1:X$1,FALSE))</f>
        <v>14.922499999999999</v>
      </c>
      <c r="D2219">
        <f t="shared" si="34"/>
        <v>-1.5350000000000001</v>
      </c>
    </row>
    <row r="2220" spans="1:4" x14ac:dyDescent="0.25">
      <c r="A2220" s="2">
        <f>Data!A2218:A5430</f>
        <v>29611</v>
      </c>
      <c r="B2220" s="20">
        <f>INDEX(Data!A2218:X5811,1,MATCH('Curve Analysis'!B$3, Data!A$1:X$1,FALSE))</f>
        <v>12.948</v>
      </c>
      <c r="C2220" s="15">
        <f>INDEX(Data!A2218:X5811,1,MATCH('Curve Analysis'!C$3, Data!A$1:X$1,FALSE))</f>
        <v>14.407999999999999</v>
      </c>
      <c r="D2220">
        <f t="shared" si="34"/>
        <v>-1.4599999999999991</v>
      </c>
    </row>
    <row r="2221" spans="1:4" x14ac:dyDescent="0.25">
      <c r="A2221" s="2">
        <f>Data!A2219:A5431</f>
        <v>29604</v>
      </c>
      <c r="B2221" s="20">
        <f>INDEX(Data!A2219:X5812,1,MATCH('Curve Analysis'!B$3, Data!A$1:X$1,FALSE))</f>
        <v>12.736000000000001</v>
      </c>
      <c r="C2221" s="15">
        <f>INDEX(Data!A2219:X5812,1,MATCH('Curve Analysis'!C$3, Data!A$1:X$1,FALSE))</f>
        <v>14.238</v>
      </c>
      <c r="D2221">
        <f t="shared" si="34"/>
        <v>-1.5019999999999989</v>
      </c>
    </row>
    <row r="2222" spans="1:4" x14ac:dyDescent="0.25">
      <c r="A2222" s="2">
        <f>Data!A2220:A5432</f>
        <v>29597</v>
      </c>
      <c r="B2222" s="20">
        <f>INDEX(Data!A2220:X5813,1,MATCH('Curve Analysis'!B$3, Data!A$1:X$1,FALSE))</f>
        <v>12.724</v>
      </c>
      <c r="C2222" s="15">
        <f>INDEX(Data!A2220:X5813,1,MATCH('Curve Analysis'!C$3, Data!A$1:X$1,FALSE))</f>
        <v>14.516</v>
      </c>
      <c r="D2222">
        <f t="shared" si="34"/>
        <v>-1.7919999999999998</v>
      </c>
    </row>
    <row r="2223" spans="1:4" x14ac:dyDescent="0.25">
      <c r="A2223" s="2">
        <f>Data!A2221:A5433</f>
        <v>29590</v>
      </c>
      <c r="B2223" s="20">
        <f>INDEX(Data!A2221:X5814,1,MATCH('Curve Analysis'!B$3, Data!A$1:X$1,FALSE))</f>
        <v>12.532</v>
      </c>
      <c r="C2223" s="15">
        <f>INDEX(Data!A2221:X5814,1,MATCH('Curve Analysis'!C$3, Data!A$1:X$1,FALSE))</f>
        <v>13.91</v>
      </c>
      <c r="D2223">
        <f t="shared" si="34"/>
        <v>-1.3780000000000001</v>
      </c>
    </row>
    <row r="2224" spans="1:4" x14ac:dyDescent="0.25">
      <c r="A2224" s="2">
        <f>Data!A2222:A5434</f>
        <v>29583</v>
      </c>
      <c r="B2224" s="20">
        <f>INDEX(Data!A2222:X5815,1,MATCH('Curve Analysis'!B$3, Data!A$1:X$1,FALSE))</f>
        <v>12.311999999999999</v>
      </c>
      <c r="C2224" s="15">
        <f>INDEX(Data!A2222:X5815,1,MATCH('Curve Analysis'!C$3, Data!A$1:X$1,FALSE))</f>
        <v>13.68</v>
      </c>
      <c r="D2224">
        <f t="shared" si="34"/>
        <v>-1.3680000000000003</v>
      </c>
    </row>
    <row r="2225" spans="1:4" x14ac:dyDescent="0.25">
      <c r="A2225" s="2">
        <f>Data!A2223:A5435</f>
        <v>29576</v>
      </c>
      <c r="B2225" s="20">
        <f>INDEX(Data!A2223:X5816,1,MATCH('Curve Analysis'!B$3, Data!A$1:X$1,FALSE))</f>
        <v>12.36</v>
      </c>
      <c r="C2225" s="15">
        <f>INDEX(Data!A2223:X5816,1,MATCH('Curve Analysis'!C$3, Data!A$1:X$1,FALSE))</f>
        <v>13.8575</v>
      </c>
      <c r="D2225">
        <f t="shared" si="34"/>
        <v>-1.4975000000000005</v>
      </c>
    </row>
    <row r="2226" spans="1:4" x14ac:dyDescent="0.25">
      <c r="A2226" s="2">
        <f>Data!A2224:A5436</f>
        <v>29569</v>
      </c>
      <c r="B2226" s="20">
        <f>INDEX(Data!A2224:X5817,1,MATCH('Curve Analysis'!B$3, Data!A$1:X$1,FALSE))</f>
        <v>12.29</v>
      </c>
      <c r="C2226" s="15">
        <f>INDEX(Data!A2224:X5817,1,MATCH('Curve Analysis'!C$3, Data!A$1:X$1,FALSE))</f>
        <v>13.817500000000001</v>
      </c>
      <c r="D2226">
        <f t="shared" si="34"/>
        <v>-1.5275000000000016</v>
      </c>
    </row>
    <row r="2227" spans="1:4" x14ac:dyDescent="0.25">
      <c r="A2227" s="2">
        <f>Data!A2225:A5437</f>
        <v>29562</v>
      </c>
      <c r="B2227" s="20">
        <f>INDEX(Data!A2225:X5818,1,MATCH('Curve Analysis'!B$3, Data!A$1:X$1,FALSE))</f>
        <v>13.18</v>
      </c>
      <c r="C2227" s="15">
        <f>INDEX(Data!A2225:X5818,1,MATCH('Curve Analysis'!C$3, Data!A$1:X$1,FALSE))</f>
        <v>15.442</v>
      </c>
      <c r="D2227">
        <f t="shared" si="34"/>
        <v>-2.2620000000000005</v>
      </c>
    </row>
    <row r="2228" spans="1:4" x14ac:dyDescent="0.25">
      <c r="A2228" s="2">
        <f>Data!A2226:A5438</f>
        <v>29555</v>
      </c>
      <c r="B2228" s="20">
        <f>INDEX(Data!A2226:X5819,1,MATCH('Curve Analysis'!B$3, Data!A$1:X$1,FALSE))</f>
        <v>13.188000000000001</v>
      </c>
      <c r="C2228" s="15">
        <f>INDEX(Data!A2226:X5819,1,MATCH('Curve Analysis'!C$3, Data!A$1:X$1,FALSE))</f>
        <v>15.523999999999999</v>
      </c>
      <c r="D2228">
        <f t="shared" si="34"/>
        <v>-2.3359999999999985</v>
      </c>
    </row>
    <row r="2229" spans="1:4" x14ac:dyDescent="0.25">
      <c r="A2229" s="2">
        <f>Data!A2227:A5439</f>
        <v>29548</v>
      </c>
      <c r="B2229" s="20">
        <f>INDEX(Data!A2227:X5820,1,MATCH('Curve Analysis'!B$3, Data!A$1:X$1,FALSE))</f>
        <v>12.91</v>
      </c>
      <c r="C2229" s="15">
        <f>INDEX(Data!A2227:X5820,1,MATCH('Curve Analysis'!C$3, Data!A$1:X$1,FALSE))</f>
        <v>15.182</v>
      </c>
      <c r="D2229">
        <f t="shared" si="34"/>
        <v>-2.2720000000000002</v>
      </c>
    </row>
    <row r="2230" spans="1:4" x14ac:dyDescent="0.25">
      <c r="A2230" s="2">
        <f>Data!A2228:A5440</f>
        <v>29541</v>
      </c>
      <c r="B2230" s="20">
        <f>INDEX(Data!A2228:X5821,1,MATCH('Curve Analysis'!B$3, Data!A$1:X$1,FALSE))</f>
        <v>12.717499999999999</v>
      </c>
      <c r="C2230" s="15">
        <f>INDEX(Data!A2228:X5821,1,MATCH('Curve Analysis'!C$3, Data!A$1:X$1,FALSE))</f>
        <v>14.807499999999999</v>
      </c>
      <c r="D2230">
        <f t="shared" si="34"/>
        <v>-2.09</v>
      </c>
    </row>
    <row r="2231" spans="1:4" x14ac:dyDescent="0.25">
      <c r="A2231" s="2">
        <f>Data!A2229:A5441</f>
        <v>29534</v>
      </c>
      <c r="B2231" s="20">
        <f>INDEX(Data!A2229:X5822,1,MATCH('Curve Analysis'!B$3, Data!A$1:X$1,FALSE))</f>
        <v>12.694000000000001</v>
      </c>
      <c r="C2231" s="15">
        <f>INDEX(Data!A2229:X5822,1,MATCH('Curve Analysis'!C$3, Data!A$1:X$1,FALSE))</f>
        <v>14.204000000000001</v>
      </c>
      <c r="D2231">
        <f t="shared" si="34"/>
        <v>-1.5099999999999998</v>
      </c>
    </row>
    <row r="2232" spans="1:4" x14ac:dyDescent="0.25">
      <c r="A2232" s="2">
        <f>Data!A2230:A5442</f>
        <v>29527</v>
      </c>
      <c r="B2232" s="20">
        <f>INDEX(Data!A2230:X5823,1,MATCH('Curve Analysis'!B$3, Data!A$1:X$1,FALSE))</f>
        <v>12.6325</v>
      </c>
      <c r="C2232" s="15">
        <f>INDEX(Data!A2230:X5823,1,MATCH('Curve Analysis'!C$3, Data!A$1:X$1,FALSE))</f>
        <v>13.605</v>
      </c>
      <c r="D2232">
        <f t="shared" si="34"/>
        <v>-0.97250000000000014</v>
      </c>
    </row>
    <row r="2233" spans="1:4" x14ac:dyDescent="0.25">
      <c r="A2233" s="2">
        <f>Data!A2231:A5443</f>
        <v>29520</v>
      </c>
      <c r="B2233" s="20">
        <f>INDEX(Data!A2231:X5824,1,MATCH('Curve Analysis'!B$3, Data!A$1:X$1,FALSE))</f>
        <v>12.692500000000001</v>
      </c>
      <c r="C2233" s="15">
        <f>INDEX(Data!A2231:X5824,1,MATCH('Curve Analysis'!C$3, Data!A$1:X$1,FALSE))</f>
        <v>13.9725</v>
      </c>
      <c r="D2233">
        <f t="shared" si="34"/>
        <v>-1.2799999999999994</v>
      </c>
    </row>
    <row r="2234" spans="1:4" x14ac:dyDescent="0.25">
      <c r="A2234" s="2">
        <f>Data!A2232:A5444</f>
        <v>29513</v>
      </c>
      <c r="B2234" s="20">
        <f>INDEX(Data!A2232:X5825,1,MATCH('Curve Analysis'!B$3, Data!A$1:X$1,FALSE))</f>
        <v>12.374000000000001</v>
      </c>
      <c r="C2234" s="15">
        <f>INDEX(Data!A2232:X5825,1,MATCH('Curve Analysis'!C$3, Data!A$1:X$1,FALSE))</f>
        <v>13.513999999999999</v>
      </c>
      <c r="D2234">
        <f t="shared" si="34"/>
        <v>-1.1399999999999988</v>
      </c>
    </row>
    <row r="2235" spans="1:4" x14ac:dyDescent="0.25">
      <c r="A2235" s="2">
        <f>Data!A2233:A5445</f>
        <v>29506</v>
      </c>
      <c r="B2235" s="20">
        <f>INDEX(Data!A2233:X5826,1,MATCH('Curve Analysis'!B$3, Data!A$1:X$1,FALSE))</f>
        <v>11.756</v>
      </c>
      <c r="C2235" s="15">
        <f>INDEX(Data!A2233:X5826,1,MATCH('Curve Analysis'!C$3, Data!A$1:X$1,FALSE))</f>
        <v>12.558</v>
      </c>
      <c r="D2235">
        <f t="shared" si="34"/>
        <v>-0.8019999999999996</v>
      </c>
    </row>
    <row r="2236" spans="1:4" x14ac:dyDescent="0.25">
      <c r="A2236" s="2">
        <f>Data!A2234:A5446</f>
        <v>29499</v>
      </c>
      <c r="B2236" s="20">
        <f>INDEX(Data!A2234:X5827,1,MATCH('Curve Analysis'!B$3, Data!A$1:X$1,FALSE))</f>
        <v>11.4375</v>
      </c>
      <c r="C2236" s="15">
        <f>INDEX(Data!A2234:X5827,1,MATCH('Curve Analysis'!C$3, Data!A$1:X$1,FALSE))</f>
        <v>11.975</v>
      </c>
      <c r="D2236">
        <f t="shared" si="34"/>
        <v>-0.53749999999999964</v>
      </c>
    </row>
    <row r="2237" spans="1:4" x14ac:dyDescent="0.25">
      <c r="A2237" s="2">
        <f>Data!A2235:A5447</f>
        <v>29492</v>
      </c>
      <c r="B2237" s="20">
        <f>INDEX(Data!A2235:X5828,1,MATCH('Curve Analysis'!B$3, Data!A$1:X$1,FALSE))</f>
        <v>11.423999999999999</v>
      </c>
      <c r="C2237" s="15">
        <f>INDEX(Data!A2235:X5828,1,MATCH('Curve Analysis'!C$3, Data!A$1:X$1,FALSE))</f>
        <v>11.992000000000001</v>
      </c>
      <c r="D2237">
        <f t="shared" si="34"/>
        <v>-0.56800000000000139</v>
      </c>
    </row>
    <row r="2238" spans="1:4" x14ac:dyDescent="0.25">
      <c r="A2238" s="2">
        <f>Data!A2236:A5448</f>
        <v>29485</v>
      </c>
      <c r="B2238" s="20">
        <f>INDEX(Data!A2236:X5829,1,MATCH('Curve Analysis'!B$3, Data!A$1:X$1,FALSE))</f>
        <v>11.788</v>
      </c>
      <c r="C2238" s="15">
        <f>INDEX(Data!A2236:X5829,1,MATCH('Curve Analysis'!C$3, Data!A$1:X$1,FALSE))</f>
        <v>12.276</v>
      </c>
      <c r="D2238">
        <f t="shared" si="34"/>
        <v>-0.48799999999999955</v>
      </c>
    </row>
    <row r="2239" spans="1:4" x14ac:dyDescent="0.25">
      <c r="A2239" s="2">
        <f>Data!A2237:A5449</f>
        <v>29478</v>
      </c>
      <c r="B2239" s="20">
        <f>INDEX(Data!A2237:X5830,1,MATCH('Curve Analysis'!B$3, Data!A$1:X$1,FALSE))</f>
        <v>11.82</v>
      </c>
      <c r="C2239" s="15">
        <f>INDEX(Data!A2237:X5830,1,MATCH('Curve Analysis'!C$3, Data!A$1:X$1,FALSE))</f>
        <v>12.074</v>
      </c>
      <c r="D2239">
        <f t="shared" si="34"/>
        <v>-0.25399999999999956</v>
      </c>
    </row>
    <row r="2240" spans="1:4" x14ac:dyDescent="0.25">
      <c r="A2240" s="2">
        <f>Data!A2238:A5450</f>
        <v>29471</v>
      </c>
      <c r="B2240" s="20">
        <f>INDEX(Data!A2238:X5831,1,MATCH('Curve Analysis'!B$3, Data!A$1:X$1,FALSE))</f>
        <v>11.513999999999999</v>
      </c>
      <c r="C2240" s="15">
        <f>INDEX(Data!A2238:X5831,1,MATCH('Curve Analysis'!C$3, Data!A$1:X$1,FALSE))</f>
        <v>11.648</v>
      </c>
      <c r="D2240">
        <f t="shared" si="34"/>
        <v>-0.13400000000000034</v>
      </c>
    </row>
    <row r="2241" spans="1:4" x14ac:dyDescent="0.25">
      <c r="A2241" s="2">
        <f>Data!A2239:A5451</f>
        <v>29464</v>
      </c>
      <c r="B2241" s="20">
        <f>INDEX(Data!A2239:X5832,1,MATCH('Curve Analysis'!B$3, Data!A$1:X$1,FALSE))</f>
        <v>11.262</v>
      </c>
      <c r="C2241" s="15">
        <f>INDEX(Data!A2239:X5832,1,MATCH('Curve Analysis'!C$3, Data!A$1:X$1,FALSE))</f>
        <v>11.116</v>
      </c>
      <c r="D2241">
        <f t="shared" si="34"/>
        <v>0.1460000000000008</v>
      </c>
    </row>
    <row r="2242" spans="1:4" x14ac:dyDescent="0.25">
      <c r="A2242" s="2">
        <f>Data!A2240:A5452</f>
        <v>29457</v>
      </c>
      <c r="B2242" s="20">
        <f>INDEX(Data!A2240:X5833,1,MATCH('Curve Analysis'!B$3, Data!A$1:X$1,FALSE))</f>
        <v>11.192500000000001</v>
      </c>
      <c r="C2242" s="15">
        <f>INDEX(Data!A2240:X5833,1,MATCH('Curve Analysis'!C$3, Data!A$1:X$1,FALSE))</f>
        <v>10.737500000000001</v>
      </c>
      <c r="D2242">
        <f t="shared" si="34"/>
        <v>0.45500000000000007</v>
      </c>
    </row>
    <row r="2243" spans="1:4" x14ac:dyDescent="0.25">
      <c r="A2243" s="2">
        <f>Data!A2241:A5453</f>
        <v>29450</v>
      </c>
      <c r="B2243" s="20">
        <f>INDEX(Data!A2241:X5834,1,MATCH('Curve Analysis'!B$3, Data!A$1:X$1,FALSE))</f>
        <v>11.586</v>
      </c>
      <c r="C2243" s="15">
        <f>INDEX(Data!A2241:X5834,1,MATCH('Curve Analysis'!C$3, Data!A$1:X$1,FALSE))</f>
        <v>11.282</v>
      </c>
      <c r="D2243">
        <f t="shared" si="34"/>
        <v>0.30400000000000027</v>
      </c>
    </row>
    <row r="2244" spans="1:4" x14ac:dyDescent="0.25">
      <c r="A2244" s="2">
        <f>Data!A2242:A5454</f>
        <v>29443</v>
      </c>
      <c r="B2244" s="20">
        <f>INDEX(Data!A2242:X5835,1,MATCH('Curve Analysis'!B$3, Data!A$1:X$1,FALSE))</f>
        <v>11.204000000000001</v>
      </c>
      <c r="C2244" s="15">
        <f>INDEX(Data!A2242:X5835,1,MATCH('Curve Analysis'!C$3, Data!A$1:X$1,FALSE))</f>
        <v>10.794</v>
      </c>
      <c r="D2244">
        <f t="shared" si="34"/>
        <v>0.41000000000000014</v>
      </c>
    </row>
    <row r="2245" spans="1:4" x14ac:dyDescent="0.25">
      <c r="A2245" s="2">
        <f>Data!A2243:A5455</f>
        <v>29436</v>
      </c>
      <c r="B2245" s="20">
        <f>INDEX(Data!A2243:X5836,1,MATCH('Curve Analysis'!B$3, Data!A$1:X$1,FALSE))</f>
        <v>10.932</v>
      </c>
      <c r="C2245" s="15">
        <f>INDEX(Data!A2243:X5836,1,MATCH('Curve Analysis'!C$3, Data!A$1:X$1,FALSE))</f>
        <v>9.7119999999999997</v>
      </c>
      <c r="D2245">
        <f t="shared" ref="D2245:D2308" si="35">B2245-C2245</f>
        <v>1.2200000000000006</v>
      </c>
    </row>
    <row r="2246" spans="1:4" x14ac:dyDescent="0.25">
      <c r="A2246" s="2">
        <f>Data!A2244:A5456</f>
        <v>29429</v>
      </c>
      <c r="B2246" s="20">
        <f>INDEX(Data!A2244:X5837,1,MATCH('Curve Analysis'!B$3, Data!A$1:X$1,FALSE))</f>
        <v>10.754</v>
      </c>
      <c r="C2246" s="15">
        <f>INDEX(Data!A2244:X5837,1,MATCH('Curve Analysis'!C$3, Data!A$1:X$1,FALSE))</f>
        <v>9.3480000000000008</v>
      </c>
      <c r="D2246">
        <f t="shared" si="35"/>
        <v>1.4059999999999988</v>
      </c>
    </row>
    <row r="2247" spans="1:4" x14ac:dyDescent="0.25">
      <c r="A2247" s="2">
        <f>Data!A2245:A5457</f>
        <v>29422</v>
      </c>
      <c r="B2247" s="20">
        <f>INDEX(Data!A2245:X5838,1,MATCH('Curve Analysis'!B$3, Data!A$1:X$1,FALSE))</f>
        <v>10.592000000000001</v>
      </c>
      <c r="C2247" s="15">
        <f>INDEX(Data!A2245:X5838,1,MATCH('Curve Analysis'!C$3, Data!A$1:X$1,FALSE))</f>
        <v>9.1259999999999994</v>
      </c>
      <c r="D2247">
        <f t="shared" si="35"/>
        <v>1.4660000000000011</v>
      </c>
    </row>
    <row r="2248" spans="1:4" x14ac:dyDescent="0.25">
      <c r="A2248" s="2">
        <f>Data!A2246:A5458</f>
        <v>29415</v>
      </c>
      <c r="B2248" s="20">
        <f>INDEX(Data!A2246:X5839,1,MATCH('Curve Analysis'!B$3, Data!A$1:X$1,FALSE))</f>
        <v>10.204000000000001</v>
      </c>
      <c r="C2248" s="15">
        <f>INDEX(Data!A2246:X5839,1,MATCH('Curve Analysis'!C$3, Data!A$1:X$1,FALSE))</f>
        <v>8.5779999999999994</v>
      </c>
      <c r="D2248">
        <f t="shared" si="35"/>
        <v>1.6260000000000012</v>
      </c>
    </row>
    <row r="2249" spans="1:4" x14ac:dyDescent="0.25">
      <c r="A2249" s="2">
        <f>Data!A2247:A5459</f>
        <v>29408</v>
      </c>
      <c r="B2249" s="20">
        <f>INDEX(Data!A2247:X5840,1,MATCH('Curve Analysis'!B$3, Data!A$1:X$1,FALSE))</f>
        <v>10.196</v>
      </c>
      <c r="C2249" s="15">
        <f>INDEX(Data!A2247:X5840,1,MATCH('Curve Analysis'!C$3, Data!A$1:X$1,FALSE))</f>
        <v>8.5739999999999998</v>
      </c>
      <c r="D2249">
        <f t="shared" si="35"/>
        <v>1.6219999999999999</v>
      </c>
    </row>
    <row r="2250" spans="1:4" x14ac:dyDescent="0.25">
      <c r="A2250" s="2">
        <f>Data!A2248:A5460</f>
        <v>29401</v>
      </c>
      <c r="B2250" s="20">
        <f>INDEX(Data!A2248:X5841,1,MATCH('Curve Analysis'!B$3, Data!A$1:X$1,FALSE))</f>
        <v>10.183999999999999</v>
      </c>
      <c r="C2250" s="15">
        <f>INDEX(Data!A2248:X5841,1,MATCH('Curve Analysis'!C$3, Data!A$1:X$1,FALSE))</f>
        <v>8.5440000000000005</v>
      </c>
      <c r="D2250">
        <f t="shared" si="35"/>
        <v>1.6399999999999988</v>
      </c>
    </row>
    <row r="2251" spans="1:4" x14ac:dyDescent="0.25">
      <c r="A2251" s="2">
        <f>Data!A2249:A5461</f>
        <v>29394</v>
      </c>
      <c r="B2251" s="20">
        <f>INDEX(Data!A2249:X5842,1,MATCH('Curve Analysis'!B$3, Data!A$1:X$1,FALSE))</f>
        <v>10.105</v>
      </c>
      <c r="C2251" s="15">
        <f>INDEX(Data!A2249:X5842,1,MATCH('Curve Analysis'!C$3, Data!A$1:X$1,FALSE))</f>
        <v>8.5050000000000008</v>
      </c>
      <c r="D2251">
        <f t="shared" si="35"/>
        <v>1.5999999999999996</v>
      </c>
    </row>
    <row r="2252" spans="1:4" x14ac:dyDescent="0.25">
      <c r="A2252" s="2">
        <f>Data!A2250:A5462</f>
        <v>29387</v>
      </c>
      <c r="B2252" s="20">
        <f>INDEX(Data!A2250:X5843,1,MATCH('Curve Analysis'!B$3, Data!A$1:X$1,FALSE))</f>
        <v>9.8019999999999996</v>
      </c>
      <c r="C2252" s="15">
        <f>INDEX(Data!A2250:X5843,1,MATCH('Curve Analysis'!C$3, Data!A$1:X$1,FALSE))</f>
        <v>8.2319999999999993</v>
      </c>
      <c r="D2252">
        <f t="shared" si="35"/>
        <v>1.5700000000000003</v>
      </c>
    </row>
    <row r="2253" spans="1:4" x14ac:dyDescent="0.25">
      <c r="A2253" s="2">
        <f>Data!A2251:A5463</f>
        <v>29380</v>
      </c>
      <c r="B2253" s="20">
        <f>INDEX(Data!A2251:X5844,1,MATCH('Curve Analysis'!B$3, Data!A$1:X$1,FALSE))</f>
        <v>9.5139999999999993</v>
      </c>
      <c r="C2253" s="15">
        <f>INDEX(Data!A2251:X5844,1,MATCH('Curve Analysis'!C$3, Data!A$1:X$1,FALSE))</f>
        <v>7.8719999999999999</v>
      </c>
      <c r="D2253">
        <f t="shared" si="35"/>
        <v>1.6419999999999995</v>
      </c>
    </row>
    <row r="2254" spans="1:4" x14ac:dyDescent="0.25">
      <c r="A2254" s="2">
        <f>Data!A2252:A5464</f>
        <v>29373</v>
      </c>
      <c r="B2254" s="20">
        <f>INDEX(Data!A2252:X5845,1,MATCH('Curve Analysis'!B$3, Data!A$1:X$1,FALSE))</f>
        <v>9.66</v>
      </c>
      <c r="C2254" s="15">
        <f>INDEX(Data!A2252:X5845,1,MATCH('Curve Analysis'!C$3, Data!A$1:X$1,FALSE))</f>
        <v>7.8940000000000001</v>
      </c>
      <c r="D2254">
        <f t="shared" si="35"/>
        <v>1.766</v>
      </c>
    </row>
    <row r="2255" spans="1:4" x14ac:dyDescent="0.25">
      <c r="A2255" s="2">
        <f>Data!A2253:A5465</f>
        <v>29366</v>
      </c>
      <c r="B2255" s="20">
        <f>INDEX(Data!A2253:X5846,1,MATCH('Curve Analysis'!B$3, Data!A$1:X$1,FALSE))</f>
        <v>10.074</v>
      </c>
      <c r="C2255" s="15">
        <f>INDEX(Data!A2253:X5846,1,MATCH('Curve Analysis'!C$3, Data!A$1:X$1,FALSE))</f>
        <v>8.56</v>
      </c>
      <c r="D2255">
        <f t="shared" si="35"/>
        <v>1.5139999999999993</v>
      </c>
    </row>
    <row r="2256" spans="1:4" x14ac:dyDescent="0.25">
      <c r="A2256" s="2">
        <f>Data!A2254:A5466</f>
        <v>29359</v>
      </c>
      <c r="B2256" s="20">
        <f>INDEX(Data!A2254:X5847,1,MATCH('Curve Analysis'!B$3, Data!A$1:X$1,FALSE))</f>
        <v>10.137499999999999</v>
      </c>
      <c r="C2256" s="15">
        <f>INDEX(Data!A2254:X5847,1,MATCH('Curve Analysis'!C$3, Data!A$1:X$1,FALSE))</f>
        <v>8.6750000000000007</v>
      </c>
      <c r="D2256">
        <f t="shared" si="35"/>
        <v>1.4624999999999986</v>
      </c>
    </row>
    <row r="2257" spans="1:4" x14ac:dyDescent="0.25">
      <c r="A2257" s="2">
        <f>Data!A2255:A5467</f>
        <v>29352</v>
      </c>
      <c r="B2257" s="20">
        <f>INDEX(Data!A2255:X5848,1,MATCH('Curve Analysis'!B$3, Data!A$1:X$1,FALSE))</f>
        <v>10.156000000000001</v>
      </c>
      <c r="C2257" s="15">
        <f>INDEX(Data!A2255:X5848,1,MATCH('Curve Analysis'!C$3, Data!A$1:X$1,FALSE))</f>
        <v>9.02</v>
      </c>
      <c r="D2257">
        <f t="shared" si="35"/>
        <v>1.136000000000001</v>
      </c>
    </row>
    <row r="2258" spans="1:4" x14ac:dyDescent="0.25">
      <c r="A2258" s="2">
        <f>Data!A2256:A5468</f>
        <v>29345</v>
      </c>
      <c r="B2258" s="20">
        <f>INDEX(Data!A2256:X5849,1,MATCH('Curve Analysis'!B$3, Data!A$1:X$1,FALSE))</f>
        <v>10.25</v>
      </c>
      <c r="C2258" s="15">
        <f>INDEX(Data!A2256:X5849,1,MATCH('Curve Analysis'!C$3, Data!A$1:X$1,FALSE))</f>
        <v>9.4440000000000008</v>
      </c>
      <c r="D2258">
        <f t="shared" si="35"/>
        <v>0.80599999999999916</v>
      </c>
    </row>
    <row r="2259" spans="1:4" x14ac:dyDescent="0.25">
      <c r="A2259" s="2">
        <f>Data!A2257:A5469</f>
        <v>29338</v>
      </c>
      <c r="B2259" s="20">
        <f>INDEX(Data!A2257:X5850,1,MATCH('Curve Analysis'!B$3, Data!A$1:X$1,FALSE))</f>
        <v>10.084</v>
      </c>
      <c r="C2259" s="15">
        <f>INDEX(Data!A2257:X5850,1,MATCH('Curve Analysis'!C$3, Data!A$1:X$1,FALSE))</f>
        <v>9.766</v>
      </c>
      <c r="D2259">
        <f t="shared" si="35"/>
        <v>0.31799999999999962</v>
      </c>
    </row>
    <row r="2260" spans="1:4" x14ac:dyDescent="0.25">
      <c r="A2260" s="2">
        <f>Data!A2258:A5470</f>
        <v>29331</v>
      </c>
      <c r="B2260" s="20">
        <f>INDEX(Data!A2258:X5851,1,MATCH('Curve Analysis'!B$3, Data!A$1:X$1,FALSE))</f>
        <v>10.574</v>
      </c>
      <c r="C2260" s="15">
        <f>INDEX(Data!A2258:X5851,1,MATCH('Curve Analysis'!C$3, Data!A$1:X$1,FALSE))</f>
        <v>10.942</v>
      </c>
      <c r="D2260">
        <f t="shared" si="35"/>
        <v>-0.36800000000000033</v>
      </c>
    </row>
    <row r="2261" spans="1:4" x14ac:dyDescent="0.25">
      <c r="A2261" s="2">
        <f>Data!A2259:A5471</f>
        <v>29324</v>
      </c>
      <c r="B2261" s="20">
        <f>INDEX(Data!A2259:X5852,1,MATCH('Curve Analysis'!B$3, Data!A$1:X$1,FALSE))</f>
        <v>10.904</v>
      </c>
      <c r="C2261" s="15">
        <f>INDEX(Data!A2259:X5852,1,MATCH('Curve Analysis'!C$3, Data!A$1:X$1,FALSE))</f>
        <v>11.856</v>
      </c>
      <c r="D2261">
        <f t="shared" si="35"/>
        <v>-0.95199999999999996</v>
      </c>
    </row>
    <row r="2262" spans="1:4" x14ac:dyDescent="0.25">
      <c r="A2262" s="2">
        <f>Data!A2260:A5472</f>
        <v>29317</v>
      </c>
      <c r="B2262" s="20">
        <f>INDEX(Data!A2260:X5853,1,MATCH('Curve Analysis'!B$3, Data!A$1:X$1,FALSE))</f>
        <v>11.254</v>
      </c>
      <c r="C2262" s="15">
        <f>INDEX(Data!A2260:X5853,1,MATCH('Curve Analysis'!C$3, Data!A$1:X$1,FALSE))</f>
        <v>13.21</v>
      </c>
      <c r="D2262">
        <f t="shared" si="35"/>
        <v>-1.9560000000000013</v>
      </c>
    </row>
    <row r="2263" spans="1:4" x14ac:dyDescent="0.25">
      <c r="A2263" s="2">
        <f>Data!A2261:A5473</f>
        <v>29310</v>
      </c>
      <c r="B2263" s="20">
        <f>INDEX(Data!A2261:X5854,1,MATCH('Curve Analysis'!B$3, Data!A$1:X$1,FALSE))</f>
        <v>12.05</v>
      </c>
      <c r="C2263" s="15">
        <f>INDEX(Data!A2261:X5854,1,MATCH('Curve Analysis'!C$3, Data!A$1:X$1,FALSE))</f>
        <v>14.68</v>
      </c>
      <c r="D2263">
        <f t="shared" si="35"/>
        <v>-2.629999999999999</v>
      </c>
    </row>
    <row r="2264" spans="1:4" x14ac:dyDescent="0.25">
      <c r="A2264" s="2">
        <f>Data!A2262:A5474</f>
        <v>29303</v>
      </c>
      <c r="B2264" s="20">
        <f>INDEX(Data!A2262:X5855,1,MATCH('Curve Analysis'!B$3, Data!A$1:X$1,FALSE))</f>
        <v>12.62</v>
      </c>
      <c r="C2264" s="15">
        <f>INDEX(Data!A2262:X5855,1,MATCH('Curve Analysis'!C$3, Data!A$1:X$1,FALSE))</f>
        <v>15.7425</v>
      </c>
      <c r="D2264">
        <f t="shared" si="35"/>
        <v>-3.1225000000000005</v>
      </c>
    </row>
    <row r="2265" spans="1:4" x14ac:dyDescent="0.25">
      <c r="A2265" s="2">
        <f>Data!A2263:A5475</f>
        <v>29296</v>
      </c>
      <c r="B2265" s="20">
        <f>INDEX(Data!A2263:X5856,1,MATCH('Curve Analysis'!B$3, Data!A$1:X$1,FALSE))</f>
        <v>12.997999999999999</v>
      </c>
      <c r="C2265" s="15">
        <f>INDEX(Data!A2263:X5856,1,MATCH('Curve Analysis'!C$3, Data!A$1:X$1,FALSE))</f>
        <v>16.245999999999999</v>
      </c>
      <c r="D2265">
        <f t="shared" si="35"/>
        <v>-3.2479999999999993</v>
      </c>
    </row>
    <row r="2266" spans="1:4" x14ac:dyDescent="0.25">
      <c r="A2266" s="2">
        <f>Data!A2264:A5476</f>
        <v>29289</v>
      </c>
      <c r="B2266" s="20">
        <f>INDEX(Data!A2264:X5857,1,MATCH('Curve Analysis'!B$3, Data!A$1:X$1,FALSE))</f>
        <v>12.54</v>
      </c>
      <c r="C2266" s="15">
        <f>INDEX(Data!A2264:X5857,1,MATCH('Curve Analysis'!C$3, Data!A$1:X$1,FALSE))</f>
        <v>15.577999999999999</v>
      </c>
      <c r="D2266">
        <f t="shared" si="35"/>
        <v>-3.0380000000000003</v>
      </c>
    </row>
    <row r="2267" spans="1:4" x14ac:dyDescent="0.25">
      <c r="A2267" s="2">
        <f>Data!A2265:A5477</f>
        <v>29282</v>
      </c>
      <c r="B2267" s="20">
        <f>INDEX(Data!A2265:X5858,1,MATCH('Curve Analysis'!B$3, Data!A$1:X$1,FALSE))</f>
        <v>12.536</v>
      </c>
      <c r="C2267" s="15">
        <f>INDEX(Data!A2265:X5858,1,MATCH('Curve Analysis'!C$3, Data!A$1:X$1,FALSE))</f>
        <v>15.676</v>
      </c>
      <c r="D2267">
        <f t="shared" si="35"/>
        <v>-3.1400000000000006</v>
      </c>
    </row>
    <row r="2268" spans="1:4" x14ac:dyDescent="0.25">
      <c r="A2268" s="2">
        <f>Data!A2266:A5478</f>
        <v>29275</v>
      </c>
      <c r="B2268" s="20">
        <f>INDEX(Data!A2266:X5859,1,MATCH('Curve Analysis'!B$3, Data!A$1:X$1,FALSE))</f>
        <v>12.944000000000001</v>
      </c>
      <c r="C2268" s="15">
        <f>INDEX(Data!A2266:X5859,1,MATCH('Curve Analysis'!C$3, Data!A$1:X$1,FALSE))</f>
        <v>15.773999999999999</v>
      </c>
      <c r="D2268">
        <f t="shared" si="35"/>
        <v>-2.8299999999999983</v>
      </c>
    </row>
    <row r="2269" spans="1:4" x14ac:dyDescent="0.25">
      <c r="A2269" s="2">
        <f>Data!A2267:A5479</f>
        <v>29268</v>
      </c>
      <c r="B2269" s="20">
        <f>INDEX(Data!A2267:X5860,1,MATCH('Curve Analysis'!B$3, Data!A$1:X$1,FALSE))</f>
        <v>13.204000000000001</v>
      </c>
      <c r="C2269" s="15">
        <f>INDEX(Data!A2267:X5860,1,MATCH('Curve Analysis'!C$3, Data!A$1:X$1,FALSE))</f>
        <v>15.24</v>
      </c>
      <c r="D2269">
        <f t="shared" si="35"/>
        <v>-2.0359999999999996</v>
      </c>
    </row>
    <row r="2270" spans="1:4" x14ac:dyDescent="0.25">
      <c r="A2270" s="2">
        <f>Data!A2268:A5480</f>
        <v>29261</v>
      </c>
      <c r="B2270" s="20">
        <f>INDEX(Data!A2268:X5861,1,MATCH('Curve Analysis'!B$3, Data!A$1:X$1,FALSE))</f>
        <v>12.9925</v>
      </c>
      <c r="C2270" s="15">
        <f>INDEX(Data!A2268:X5861,1,MATCH('Curve Analysis'!C$3, Data!A$1:X$1,FALSE))</f>
        <v>14.705</v>
      </c>
      <c r="D2270">
        <f t="shared" si="35"/>
        <v>-1.7125000000000004</v>
      </c>
    </row>
    <row r="2271" spans="1:4" x14ac:dyDescent="0.25">
      <c r="A2271" s="2">
        <f>Data!A2269:A5481</f>
        <v>29254</v>
      </c>
      <c r="B2271" s="20">
        <f>INDEX(Data!A2269:X5862,1,MATCH('Curve Analysis'!B$3, Data!A$1:X$1,FALSE))</f>
        <v>12.01</v>
      </c>
      <c r="C2271" s="15">
        <f>INDEX(Data!A2269:X5862,1,MATCH('Curve Analysis'!C$3, Data!A$1:X$1,FALSE))</f>
        <v>13.2225</v>
      </c>
      <c r="D2271">
        <f t="shared" si="35"/>
        <v>-1.2125000000000004</v>
      </c>
    </row>
    <row r="2272" spans="1:4" x14ac:dyDescent="0.25">
      <c r="A2272" s="2">
        <f>Data!A2270:A5482</f>
        <v>29247</v>
      </c>
      <c r="B2272" s="20">
        <f>INDEX(Data!A2270:X5863,1,MATCH('Curve Analysis'!B$3, Data!A$1:X$1,FALSE))</f>
        <v>11.712</v>
      </c>
      <c r="C2272" s="15">
        <f>INDEX(Data!A2270:X5863,1,MATCH('Curve Analysis'!C$3, Data!A$1:X$1,FALSE))</f>
        <v>12.798</v>
      </c>
      <c r="D2272">
        <f t="shared" si="35"/>
        <v>-1.0860000000000003</v>
      </c>
    </row>
    <row r="2273" spans="1:4" x14ac:dyDescent="0.25">
      <c r="A2273" s="2">
        <f>Data!A2271:A5483</f>
        <v>29240</v>
      </c>
      <c r="B2273" s="20">
        <f>INDEX(Data!A2271:X5864,1,MATCH('Curve Analysis'!B$3, Data!A$1:X$1,FALSE))</f>
        <v>11.188000000000001</v>
      </c>
      <c r="C2273" s="15">
        <f>INDEX(Data!A2271:X5864,1,MATCH('Curve Analysis'!C$3, Data!A$1:X$1,FALSE))</f>
        <v>12.362</v>
      </c>
      <c r="D2273">
        <f t="shared" si="35"/>
        <v>-1.1739999999999995</v>
      </c>
    </row>
    <row r="2274" spans="1:4" x14ac:dyDescent="0.25">
      <c r="A2274" s="2">
        <f>Data!A2272:A5484</f>
        <v>29233</v>
      </c>
      <c r="B2274" s="20">
        <f>INDEX(Data!A2272:X5865,1,MATCH('Curve Analysis'!B$3, Data!A$1:X$1,FALSE))</f>
        <v>10.948</v>
      </c>
      <c r="C2274" s="15">
        <f>INDEX(Data!A2272:X5865,1,MATCH('Curve Analysis'!C$3, Data!A$1:X$1,FALSE))</f>
        <v>12.112</v>
      </c>
      <c r="D2274">
        <f t="shared" si="35"/>
        <v>-1.1639999999999997</v>
      </c>
    </row>
    <row r="2275" spans="1:4" x14ac:dyDescent="0.25">
      <c r="A2275" s="2">
        <f>Data!A2273:A5485</f>
        <v>29226</v>
      </c>
      <c r="B2275" s="20">
        <f>INDEX(Data!A2273:X5866,1,MATCH('Curve Analysis'!B$3, Data!A$1:X$1,FALSE))</f>
        <v>10.706</v>
      </c>
      <c r="C2275" s="15">
        <f>INDEX(Data!A2273:X5866,1,MATCH('Curve Analysis'!C$3, Data!A$1:X$1,FALSE))</f>
        <v>11.923999999999999</v>
      </c>
      <c r="D2275">
        <f t="shared" si="35"/>
        <v>-1.218</v>
      </c>
    </row>
    <row r="2276" spans="1:4" x14ac:dyDescent="0.25">
      <c r="A2276" s="2">
        <f>Data!A2274:A5486</f>
        <v>29219</v>
      </c>
      <c r="B2276" s="20">
        <f>INDEX(Data!A2274:X5867,1,MATCH('Curve Analysis'!B$3, Data!A$1:X$1,FALSE))</f>
        <v>10.593999999999999</v>
      </c>
      <c r="C2276" s="15">
        <f>INDEX(Data!A2274:X5867,1,MATCH('Curve Analysis'!C$3, Data!A$1:X$1,FALSE))</f>
        <v>11.9</v>
      </c>
      <c r="D2276">
        <f t="shared" si="35"/>
        <v>-1.3060000000000009</v>
      </c>
    </row>
    <row r="2277" spans="1:4" x14ac:dyDescent="0.25">
      <c r="A2277" s="2">
        <f>Data!A2275:A5487</f>
        <v>29212</v>
      </c>
      <c r="B2277" s="20">
        <f>INDEX(Data!A2275:X5868,1,MATCH('Curve Analysis'!B$3, Data!A$1:X$1,FALSE))</f>
        <v>10.522500000000001</v>
      </c>
      <c r="C2277" s="15">
        <f>INDEX(Data!A2275:X5868,1,MATCH('Curve Analysis'!C$3, Data!A$1:X$1,FALSE))</f>
        <v>12.022500000000001</v>
      </c>
      <c r="D2277">
        <f t="shared" si="35"/>
        <v>-1.5</v>
      </c>
    </row>
    <row r="2278" spans="1:4" x14ac:dyDescent="0.25">
      <c r="A2278" s="2">
        <f>Data!A2276:A5488</f>
        <v>29205</v>
      </c>
      <c r="B2278" s="20">
        <f>INDEX(Data!A2276:X5869,1,MATCH('Curve Analysis'!B$3, Data!A$1:X$1,FALSE))</f>
        <v>10.45</v>
      </c>
      <c r="C2278" s="15">
        <f>INDEX(Data!A2276:X5869,1,MATCH('Curve Analysis'!C$3, Data!A$1:X$1,FALSE))</f>
        <v>11.8375</v>
      </c>
      <c r="D2278">
        <f t="shared" si="35"/>
        <v>-1.3875000000000011</v>
      </c>
    </row>
    <row r="2279" spans="1:4" x14ac:dyDescent="0.25">
      <c r="A2279" s="2">
        <f>Data!A2277:A5489</f>
        <v>29198</v>
      </c>
      <c r="B2279" s="20">
        <f>INDEX(Data!A2277:X5870,1,MATCH('Curve Analysis'!B$3, Data!A$1:X$1,FALSE))</f>
        <v>10.372</v>
      </c>
      <c r="C2279" s="15">
        <f>INDEX(Data!A2277:X5870,1,MATCH('Curve Analysis'!C$3, Data!A$1:X$1,FALSE))</f>
        <v>11.906000000000001</v>
      </c>
      <c r="D2279">
        <f t="shared" si="35"/>
        <v>-1.5340000000000007</v>
      </c>
    </row>
    <row r="2280" spans="1:4" x14ac:dyDescent="0.25">
      <c r="A2280" s="2">
        <f>Data!A2278:A5490</f>
        <v>29191</v>
      </c>
      <c r="B2280" s="20">
        <f>INDEX(Data!A2278:X5871,1,MATCH('Curve Analysis'!B$3, Data!A$1:X$1,FALSE))</f>
        <v>10.454000000000001</v>
      </c>
      <c r="C2280" s="15">
        <f>INDEX(Data!A2278:X5871,1,MATCH('Curve Analysis'!C$3, Data!A$1:X$1,FALSE))</f>
        <v>12.284000000000001</v>
      </c>
      <c r="D2280">
        <f t="shared" si="35"/>
        <v>-1.83</v>
      </c>
    </row>
    <row r="2281" spans="1:4" x14ac:dyDescent="0.25">
      <c r="A2281" s="2">
        <f>Data!A2279:A5491</f>
        <v>29184</v>
      </c>
      <c r="B2281" s="20">
        <f>INDEX(Data!A2279:X5872,1,MATCH('Curve Analysis'!B$3, Data!A$1:X$1,FALSE))</f>
        <v>10.292</v>
      </c>
      <c r="C2281" s="15">
        <f>INDEX(Data!A2279:X5872,1,MATCH('Curve Analysis'!C$3, Data!A$1:X$1,FALSE))</f>
        <v>11.93</v>
      </c>
      <c r="D2281">
        <f t="shared" si="35"/>
        <v>-1.6379999999999999</v>
      </c>
    </row>
    <row r="2282" spans="1:4" x14ac:dyDescent="0.25">
      <c r="A2282" s="2">
        <f>Data!A2280:A5492</f>
        <v>29177</v>
      </c>
      <c r="B2282" s="20">
        <f>INDEX(Data!A2280:X5873,1,MATCH('Curve Analysis'!B$3, Data!A$1:X$1,FALSE))</f>
        <v>10.34</v>
      </c>
      <c r="C2282" s="15">
        <f>INDEX(Data!A2280:X5873,1,MATCH('Curve Analysis'!C$3, Data!A$1:X$1,FALSE))</f>
        <v>11.763999999999999</v>
      </c>
      <c r="D2282">
        <f t="shared" si="35"/>
        <v>-1.4239999999999995</v>
      </c>
    </row>
    <row r="2283" spans="1:4" x14ac:dyDescent="0.25">
      <c r="A2283" s="2">
        <f>Data!A2281:A5493</f>
        <v>29170</v>
      </c>
      <c r="B2283" s="20">
        <f>INDEX(Data!A2281:X5874,1,MATCH('Curve Analysis'!B$3, Data!A$1:X$1,FALSE))</f>
        <v>10.705</v>
      </c>
      <c r="C2283" s="15">
        <f>INDEX(Data!A2281:X5874,1,MATCH('Curve Analysis'!C$3, Data!A$1:X$1,FALSE))</f>
        <v>12.4475</v>
      </c>
      <c r="D2283">
        <f t="shared" si="35"/>
        <v>-1.7424999999999997</v>
      </c>
    </row>
    <row r="2284" spans="1:4" x14ac:dyDescent="0.25">
      <c r="A2284" s="2">
        <f>Data!A2282:A5494</f>
        <v>29163</v>
      </c>
      <c r="B2284" s="20">
        <f>INDEX(Data!A2282:X5875,1,MATCH('Curve Analysis'!B$3, Data!A$1:X$1,FALSE))</f>
        <v>10.692500000000001</v>
      </c>
      <c r="C2284" s="15">
        <f>INDEX(Data!A2282:X5875,1,MATCH('Curve Analysis'!C$3, Data!A$1:X$1,FALSE))</f>
        <v>12.31</v>
      </c>
      <c r="D2284">
        <f t="shared" si="35"/>
        <v>-1.6174999999999997</v>
      </c>
    </row>
    <row r="2285" spans="1:4" x14ac:dyDescent="0.25">
      <c r="A2285" s="2">
        <f>Data!A2283:A5495</f>
        <v>29156</v>
      </c>
      <c r="B2285" s="20">
        <f>INDEX(Data!A2283:X5876,1,MATCH('Curve Analysis'!B$3, Data!A$1:X$1,FALSE))</f>
        <v>10.8725</v>
      </c>
      <c r="C2285" s="15">
        <f>INDEX(Data!A2283:X5876,1,MATCH('Curve Analysis'!C$3, Data!A$1:X$1,FALSE))</f>
        <v>12.94</v>
      </c>
      <c r="D2285">
        <f t="shared" si="35"/>
        <v>-2.067499999999999</v>
      </c>
    </row>
    <row r="2286" spans="1:4" x14ac:dyDescent="0.25">
      <c r="A2286" s="2">
        <f>Data!A2284:A5496</f>
        <v>29149</v>
      </c>
      <c r="B2286" s="20">
        <f>INDEX(Data!A2284:X5877,1,MATCH('Curve Analysis'!B$3, Data!A$1:X$1,FALSE))</f>
        <v>10.776</v>
      </c>
      <c r="C2286" s="15">
        <f>INDEX(Data!A2284:X5877,1,MATCH('Curve Analysis'!C$3, Data!A$1:X$1,FALSE))</f>
        <v>12.906000000000001</v>
      </c>
      <c r="D2286">
        <f t="shared" si="35"/>
        <v>-2.1300000000000008</v>
      </c>
    </row>
    <row r="2287" spans="1:4" x14ac:dyDescent="0.25">
      <c r="A2287" s="2">
        <f>Data!A2285:A5497</f>
        <v>29142</v>
      </c>
      <c r="B2287" s="20">
        <f>INDEX(Data!A2285:X5878,1,MATCH('Curve Analysis'!B$3, Data!A$1:X$1,FALSE))</f>
        <v>10.891999999999999</v>
      </c>
      <c r="C2287" s="15">
        <f>INDEX(Data!A2285:X5878,1,MATCH('Curve Analysis'!C$3, Data!A$1:X$1,FALSE))</f>
        <v>13.305999999999999</v>
      </c>
      <c r="D2287">
        <f t="shared" si="35"/>
        <v>-2.4139999999999997</v>
      </c>
    </row>
    <row r="2288" spans="1:4" x14ac:dyDescent="0.25">
      <c r="A2288" s="2">
        <f>Data!A2286:A5498</f>
        <v>29135</v>
      </c>
      <c r="B2288" s="20">
        <f>INDEX(Data!A2286:X5879,1,MATCH('Curve Analysis'!B$3, Data!A$1:X$1,FALSE))</f>
        <v>10.374000000000001</v>
      </c>
      <c r="C2288" s="15">
        <f>INDEX(Data!A2286:X5879,1,MATCH('Curve Analysis'!C$3, Data!A$1:X$1,FALSE))</f>
        <v>12.683999999999999</v>
      </c>
      <c r="D2288">
        <f t="shared" si="35"/>
        <v>-2.3099999999999987</v>
      </c>
    </row>
    <row r="2289" spans="1:4" x14ac:dyDescent="0.25">
      <c r="A2289" s="2">
        <f>Data!A2287:A5499</f>
        <v>29128</v>
      </c>
      <c r="B2289" s="20">
        <f>INDEX(Data!A2287:X5880,1,MATCH('Curve Analysis'!B$3, Data!A$1:X$1,FALSE))</f>
        <v>10.085000000000001</v>
      </c>
      <c r="C2289" s="15">
        <f>INDEX(Data!A2287:X5880,1,MATCH('Curve Analysis'!C$3, Data!A$1:X$1,FALSE))</f>
        <v>12.5025</v>
      </c>
      <c r="D2289">
        <f t="shared" si="35"/>
        <v>-2.4174999999999986</v>
      </c>
    </row>
    <row r="2290" spans="1:4" x14ac:dyDescent="0.25">
      <c r="A2290" s="2">
        <f>Data!A2288:A5500</f>
        <v>29121</v>
      </c>
      <c r="B2290" s="20">
        <f>INDEX(Data!A2288:X5881,1,MATCH('Curve Analysis'!B$3, Data!A$1:X$1,FALSE))</f>
        <v>9.532</v>
      </c>
      <c r="C2290" s="15">
        <f>INDEX(Data!A2288:X5881,1,MATCH('Curve Analysis'!C$3, Data!A$1:X$1,FALSE))</f>
        <v>11.018000000000001</v>
      </c>
      <c r="D2290">
        <f t="shared" si="35"/>
        <v>-1.4860000000000007</v>
      </c>
    </row>
    <row r="2291" spans="1:4" x14ac:dyDescent="0.25">
      <c r="A2291" s="2">
        <f>Data!A2289:A5501</f>
        <v>29114</v>
      </c>
      <c r="B2291" s="20">
        <f>INDEX(Data!A2289:X5882,1,MATCH('Curve Analysis'!B$3, Data!A$1:X$1,FALSE))</f>
        <v>9.3800000000000008</v>
      </c>
      <c r="C2291" s="15">
        <f>INDEX(Data!A2289:X5882,1,MATCH('Curve Analysis'!C$3, Data!A$1:X$1,FALSE))</f>
        <v>10.81</v>
      </c>
      <c r="D2291">
        <f t="shared" si="35"/>
        <v>-1.4299999999999997</v>
      </c>
    </row>
    <row r="2292" spans="1:4" x14ac:dyDescent="0.25">
      <c r="A2292" s="2">
        <f>Data!A2290:A5502</f>
        <v>29107</v>
      </c>
      <c r="B2292" s="20">
        <f>INDEX(Data!A2290:X5883,1,MATCH('Curve Analysis'!B$3, Data!A$1:X$1,FALSE))</f>
        <v>9.3179999999999996</v>
      </c>
      <c r="C2292" s="15">
        <f>INDEX(Data!A2290:X5883,1,MATCH('Curve Analysis'!C$3, Data!A$1:X$1,FALSE))</f>
        <v>10.885999999999999</v>
      </c>
      <c r="D2292">
        <f t="shared" si="35"/>
        <v>-1.5679999999999996</v>
      </c>
    </row>
    <row r="2293" spans="1:4" x14ac:dyDescent="0.25">
      <c r="A2293" s="2">
        <f>Data!A2291:A5503</f>
        <v>29100</v>
      </c>
      <c r="B2293" s="20">
        <f>INDEX(Data!A2291:X5884,1,MATCH('Curve Analysis'!B$3, Data!A$1:X$1,FALSE))</f>
        <v>9.3079999999999998</v>
      </c>
      <c r="C2293" s="15">
        <f>INDEX(Data!A2291:X5884,1,MATCH('Curve Analysis'!C$3, Data!A$1:X$1,FALSE))</f>
        <v>10.914</v>
      </c>
      <c r="D2293">
        <f t="shared" si="35"/>
        <v>-1.6059999999999999</v>
      </c>
    </row>
    <row r="2294" spans="1:4" x14ac:dyDescent="0.25">
      <c r="A2294" s="2">
        <f>Data!A2292:A5504</f>
        <v>29093</v>
      </c>
      <c r="B2294" s="20">
        <f>INDEX(Data!A2292:X5885,1,MATCH('Curve Analysis'!B$3, Data!A$1:X$1,FALSE))</f>
        <v>9.3324999999999996</v>
      </c>
      <c r="C2294" s="15">
        <f>INDEX(Data!A2292:X5885,1,MATCH('Curve Analysis'!C$3, Data!A$1:X$1,FALSE))</f>
        <v>10.75</v>
      </c>
      <c r="D2294">
        <f t="shared" si="35"/>
        <v>-1.4175000000000004</v>
      </c>
    </row>
    <row r="2295" spans="1:4" x14ac:dyDescent="0.25">
      <c r="A2295" s="2">
        <f>Data!A2293:A5505</f>
        <v>29086</v>
      </c>
      <c r="B2295" s="20">
        <f>INDEX(Data!A2293:X5886,1,MATCH('Curve Analysis'!B$3, Data!A$1:X$1,FALSE))</f>
        <v>9.1720000000000006</v>
      </c>
      <c r="C2295" s="15">
        <f>INDEX(Data!A2293:X5886,1,MATCH('Curve Analysis'!C$3, Data!A$1:X$1,FALSE))</f>
        <v>10.28</v>
      </c>
      <c r="D2295">
        <f t="shared" si="35"/>
        <v>-1.1079999999999988</v>
      </c>
    </row>
    <row r="2296" spans="1:4" x14ac:dyDescent="0.25">
      <c r="A2296" s="2">
        <f>Data!A2294:A5506</f>
        <v>29079</v>
      </c>
      <c r="B2296" s="20">
        <f>INDEX(Data!A2294:X5887,1,MATCH('Curve Analysis'!B$3, Data!A$1:X$1,FALSE))</f>
        <v>9.0579999999999998</v>
      </c>
      <c r="C2296" s="15">
        <f>INDEX(Data!A2294:X5887,1,MATCH('Curve Analysis'!C$3, Data!A$1:X$1,FALSE))</f>
        <v>10.14</v>
      </c>
      <c r="D2296">
        <f t="shared" si="35"/>
        <v>-1.0820000000000007</v>
      </c>
    </row>
    <row r="2297" spans="1:4" x14ac:dyDescent="0.25">
      <c r="A2297" s="2">
        <f>Data!A2295:A5507</f>
        <v>29072</v>
      </c>
      <c r="B2297" s="20">
        <f>INDEX(Data!A2295:X5888,1,MATCH('Curve Analysis'!B$3, Data!A$1:X$1,FALSE))</f>
        <v>8.9979999999999993</v>
      </c>
      <c r="C2297" s="15">
        <f>INDEX(Data!A2295:X5888,1,MATCH('Curve Analysis'!C$3, Data!A$1:X$1,FALSE))</f>
        <v>9.9540000000000006</v>
      </c>
      <c r="D2297">
        <f t="shared" si="35"/>
        <v>-0.95600000000000129</v>
      </c>
    </row>
    <row r="2298" spans="1:4" x14ac:dyDescent="0.25">
      <c r="A2298" s="2">
        <f>Data!A2296:A5508</f>
        <v>29065</v>
      </c>
      <c r="B2298" s="20">
        <f>INDEX(Data!A2296:X5889,1,MATCH('Curve Analysis'!B$3, Data!A$1:X$1,FALSE))</f>
        <v>8.9440000000000008</v>
      </c>
      <c r="C2298" s="15">
        <f>INDEX(Data!A2296:X5889,1,MATCH('Curve Analysis'!C$3, Data!A$1:X$1,FALSE))</f>
        <v>9.7200000000000006</v>
      </c>
      <c r="D2298">
        <f t="shared" si="35"/>
        <v>-0.7759999999999998</v>
      </c>
    </row>
    <row r="2299" spans="1:4" x14ac:dyDescent="0.25">
      <c r="A2299" s="2">
        <f>Data!A2297:A5509</f>
        <v>29058</v>
      </c>
      <c r="B2299" s="20">
        <f>INDEX(Data!A2297:X5890,1,MATCH('Curve Analysis'!B$3, Data!A$1:X$1,FALSE))</f>
        <v>8.9719999999999995</v>
      </c>
      <c r="C2299" s="15">
        <f>INDEX(Data!A2297:X5890,1,MATCH('Curve Analysis'!C$3, Data!A$1:X$1,FALSE))</f>
        <v>9.718</v>
      </c>
      <c r="D2299">
        <f t="shared" si="35"/>
        <v>-0.74600000000000044</v>
      </c>
    </row>
    <row r="2300" spans="1:4" x14ac:dyDescent="0.25">
      <c r="A2300" s="2">
        <f>Data!A2298:A5510</f>
        <v>29051</v>
      </c>
      <c r="B2300" s="20">
        <f>INDEX(Data!A2298:X5891,1,MATCH('Curve Analysis'!B$3, Data!A$1:X$1,FALSE))</f>
        <v>9.0139999999999993</v>
      </c>
      <c r="C2300" s="15">
        <f>INDEX(Data!A2298:X5891,1,MATCH('Curve Analysis'!C$3, Data!A$1:X$1,FALSE))</f>
        <v>9.8160000000000007</v>
      </c>
      <c r="D2300">
        <f t="shared" si="35"/>
        <v>-0.80200000000000138</v>
      </c>
    </row>
    <row r="2301" spans="1:4" x14ac:dyDescent="0.25">
      <c r="A2301" s="2">
        <f>Data!A2299:A5511</f>
        <v>29044</v>
      </c>
      <c r="B2301" s="20">
        <f>INDEX(Data!A2299:X5892,1,MATCH('Curve Analysis'!B$3, Data!A$1:X$1,FALSE))</f>
        <v>9.01</v>
      </c>
      <c r="C2301" s="15">
        <f>INDEX(Data!A2299:X5892,1,MATCH('Curve Analysis'!C$3, Data!A$1:X$1,FALSE))</f>
        <v>9.6999999999999993</v>
      </c>
      <c r="D2301">
        <f t="shared" si="35"/>
        <v>-0.6899999999999995</v>
      </c>
    </row>
    <row r="2302" spans="1:4" x14ac:dyDescent="0.25">
      <c r="A2302" s="2">
        <f>Data!A2300:A5512</f>
        <v>29037</v>
      </c>
      <c r="B2302" s="20">
        <f>INDEX(Data!A2300:X5893,1,MATCH('Curve Analysis'!B$3, Data!A$1:X$1,FALSE))</f>
        <v>8.9280000000000008</v>
      </c>
      <c r="C2302" s="15">
        <f>INDEX(Data!A2300:X5893,1,MATCH('Curve Analysis'!C$3, Data!A$1:X$1,FALSE))</f>
        <v>9.5299999999999994</v>
      </c>
      <c r="D2302">
        <f t="shared" si="35"/>
        <v>-0.60199999999999854</v>
      </c>
    </row>
    <row r="2303" spans="1:4" x14ac:dyDescent="0.25">
      <c r="A2303" s="2">
        <f>Data!A2301:A5513</f>
        <v>29030</v>
      </c>
      <c r="B2303" s="20">
        <f>INDEX(Data!A2301:X5894,1,MATCH('Curve Analysis'!B$3, Data!A$1:X$1,FALSE))</f>
        <v>8.7874999999999996</v>
      </c>
      <c r="C2303" s="15">
        <f>INDEX(Data!A2301:X5894,1,MATCH('Curve Analysis'!C$3, Data!A$1:X$1,FALSE))</f>
        <v>9.4425000000000008</v>
      </c>
      <c r="D2303">
        <f t="shared" si="35"/>
        <v>-0.65500000000000114</v>
      </c>
    </row>
    <row r="2304" spans="1:4" x14ac:dyDescent="0.25">
      <c r="A2304" s="2">
        <f>Data!A2302:A5514</f>
        <v>29023</v>
      </c>
      <c r="B2304" s="20">
        <f>INDEX(Data!A2302:X5895,1,MATCH('Curve Analysis'!B$3, Data!A$1:X$1,FALSE))</f>
        <v>8.8320000000000007</v>
      </c>
      <c r="C2304" s="15">
        <f>INDEX(Data!A2302:X5895,1,MATCH('Curve Analysis'!C$3, Data!A$1:X$1,FALSE))</f>
        <v>9.3940000000000001</v>
      </c>
      <c r="D2304">
        <f t="shared" si="35"/>
        <v>-0.56199999999999939</v>
      </c>
    </row>
    <row r="2305" spans="1:4" x14ac:dyDescent="0.25">
      <c r="A2305" s="2">
        <f>Data!A2303:A5515</f>
        <v>29016</v>
      </c>
      <c r="B2305" s="20">
        <f>INDEX(Data!A2303:X5896,1,MATCH('Curve Analysis'!B$3, Data!A$1:X$1,FALSE))</f>
        <v>8.9499999999999993</v>
      </c>
      <c r="C2305" s="15">
        <f>INDEX(Data!A2303:X5896,1,MATCH('Curve Analysis'!C$3, Data!A$1:X$1,FALSE))</f>
        <v>9.6120000000000001</v>
      </c>
      <c r="D2305">
        <f t="shared" si="35"/>
        <v>-0.66200000000000081</v>
      </c>
    </row>
    <row r="2306" spans="1:4" x14ac:dyDescent="0.25">
      <c r="A2306" s="2">
        <f>Data!A2304:A5516</f>
        <v>29009</v>
      </c>
      <c r="B2306" s="20">
        <f>INDEX(Data!A2304:X5897,1,MATCH('Curve Analysis'!B$3, Data!A$1:X$1,FALSE))</f>
        <v>8.8780000000000001</v>
      </c>
      <c r="C2306" s="15">
        <f>INDEX(Data!A2304:X5897,1,MATCH('Curve Analysis'!C$3, Data!A$1:X$1,FALSE))</f>
        <v>9.484</v>
      </c>
      <c r="D2306">
        <f t="shared" si="35"/>
        <v>-0.60599999999999987</v>
      </c>
    </row>
    <row r="2307" spans="1:4" x14ac:dyDescent="0.25">
      <c r="A2307" s="2">
        <f>Data!A2305:A5517</f>
        <v>29002</v>
      </c>
      <c r="B2307" s="20">
        <f>INDEX(Data!A2305:X5898,1,MATCH('Curve Analysis'!B$3, Data!A$1:X$1,FALSE))</f>
        <v>8.968</v>
      </c>
      <c r="C2307" s="15">
        <f>INDEX(Data!A2305:X5898,1,MATCH('Curve Analysis'!C$3, Data!A$1:X$1,FALSE))</f>
        <v>9.7379999999999995</v>
      </c>
      <c r="D2307">
        <f t="shared" si="35"/>
        <v>-0.76999999999999957</v>
      </c>
    </row>
    <row r="2308" spans="1:4" x14ac:dyDescent="0.25">
      <c r="A2308" s="2">
        <f>Data!A2306:A5518</f>
        <v>28995</v>
      </c>
      <c r="B2308" s="20">
        <f>INDEX(Data!A2306:X5899,1,MATCH('Curve Analysis'!B$3, Data!A$1:X$1,FALSE))</f>
        <v>9.0399999999999991</v>
      </c>
      <c r="C2308" s="15">
        <f>INDEX(Data!A2306:X5899,1,MATCH('Curve Analysis'!C$3, Data!A$1:X$1,FALSE))</f>
        <v>9.8800000000000008</v>
      </c>
      <c r="D2308">
        <f t="shared" si="35"/>
        <v>-0.84000000000000163</v>
      </c>
    </row>
    <row r="2309" spans="1:4" x14ac:dyDescent="0.25">
      <c r="A2309" s="2">
        <f>Data!A2307:A5519</f>
        <v>28988</v>
      </c>
      <c r="B2309" s="20">
        <f>INDEX(Data!A2307:X5900,1,MATCH('Curve Analysis'!B$3, Data!A$1:X$1,FALSE))</f>
        <v>9.1059999999999999</v>
      </c>
      <c r="C2309" s="15">
        <f>INDEX(Data!A2307:X5900,1,MATCH('Curve Analysis'!C$3, Data!A$1:X$1,FALSE))</f>
        <v>9.952</v>
      </c>
      <c r="D2309">
        <f t="shared" ref="D2309:D2372" si="36">B2309-C2309</f>
        <v>-0.84600000000000009</v>
      </c>
    </row>
    <row r="2310" spans="1:4" x14ac:dyDescent="0.25">
      <c r="A2310" s="2">
        <f>Data!A2308:A5520</f>
        <v>28981</v>
      </c>
      <c r="B2310" s="20">
        <f>INDEX(Data!A2308:X5901,1,MATCH('Curve Analysis'!B$3, Data!A$1:X$1,FALSE))</f>
        <v>9.2799999999999994</v>
      </c>
      <c r="C2310" s="15">
        <f>INDEX(Data!A2308:X5901,1,MATCH('Curve Analysis'!C$3, Data!A$1:X$1,FALSE))</f>
        <v>10.087999999999999</v>
      </c>
      <c r="D2310">
        <f t="shared" si="36"/>
        <v>-0.80799999999999983</v>
      </c>
    </row>
    <row r="2311" spans="1:4" x14ac:dyDescent="0.25">
      <c r="A2311" s="2">
        <f>Data!A2309:A5521</f>
        <v>28974</v>
      </c>
      <c r="B2311" s="20">
        <f>INDEX(Data!A2309:X5902,1,MATCH('Curve Analysis'!B$3, Data!A$1:X$1,FALSE))</f>
        <v>9.3659999999999997</v>
      </c>
      <c r="C2311" s="15">
        <f>INDEX(Data!A2309:X5902,1,MATCH('Curve Analysis'!C$3, Data!A$1:X$1,FALSE))</f>
        <v>10.27</v>
      </c>
      <c r="D2311">
        <f t="shared" si="36"/>
        <v>-0.90399999999999991</v>
      </c>
    </row>
    <row r="2312" spans="1:4" x14ac:dyDescent="0.25">
      <c r="A2312" s="2">
        <f>Data!A2310:A5522</f>
        <v>28967</v>
      </c>
      <c r="B2312" s="20">
        <f>INDEX(Data!A2310:X5903,1,MATCH('Curve Analysis'!B$3, Data!A$1:X$1,FALSE))</f>
        <v>9.3640000000000008</v>
      </c>
      <c r="C2312" s="15">
        <f>INDEX(Data!A2310:X5903,1,MATCH('Curve Analysis'!C$3, Data!A$1:X$1,FALSE))</f>
        <v>10.295999999999999</v>
      </c>
      <c r="D2312">
        <f t="shared" si="36"/>
        <v>-0.93199999999999861</v>
      </c>
    </row>
    <row r="2313" spans="1:4" x14ac:dyDescent="0.25">
      <c r="A2313" s="2">
        <f>Data!A2311:A5523</f>
        <v>28960</v>
      </c>
      <c r="B2313" s="20">
        <f>INDEX(Data!A2311:X5904,1,MATCH('Curve Analysis'!B$3, Data!A$1:X$1,FALSE))</f>
        <v>9.2539999999999996</v>
      </c>
      <c r="C2313" s="15">
        <f>INDEX(Data!A2311:X5904,1,MATCH('Curve Analysis'!C$3, Data!A$1:X$1,FALSE))</f>
        <v>10.116</v>
      </c>
      <c r="D2313">
        <f t="shared" si="36"/>
        <v>-0.8620000000000001</v>
      </c>
    </row>
    <row r="2314" spans="1:4" x14ac:dyDescent="0.25">
      <c r="A2314" s="2">
        <f>Data!A2312:A5524</f>
        <v>28953</v>
      </c>
      <c r="B2314" s="20">
        <f>INDEX(Data!A2312:X5905,1,MATCH('Curve Analysis'!B$3, Data!A$1:X$1,FALSE))</f>
        <v>9.1679999999999993</v>
      </c>
      <c r="C2314" s="15">
        <f>INDEX(Data!A2312:X5905,1,MATCH('Curve Analysis'!C$3, Data!A$1:X$1,FALSE))</f>
        <v>10.038</v>
      </c>
      <c r="D2314">
        <f t="shared" si="36"/>
        <v>-0.87000000000000099</v>
      </c>
    </row>
    <row r="2315" spans="1:4" x14ac:dyDescent="0.25">
      <c r="A2315" s="2">
        <f>Data!A2313:A5525</f>
        <v>28946</v>
      </c>
      <c r="B2315" s="20">
        <f>INDEX(Data!A2313:X5906,1,MATCH('Curve Analysis'!B$3, Data!A$1:X$1,FALSE))</f>
        <v>9.1775000000000002</v>
      </c>
      <c r="C2315" s="15">
        <f>INDEX(Data!A2313:X5906,1,MATCH('Curve Analysis'!C$3, Data!A$1:X$1,FALSE))</f>
        <v>10.234999999999999</v>
      </c>
      <c r="D2315">
        <f t="shared" si="36"/>
        <v>-1.0574999999999992</v>
      </c>
    </row>
    <row r="2316" spans="1:4" x14ac:dyDescent="0.25">
      <c r="A2316" s="2">
        <f>Data!A2314:A5526</f>
        <v>28939</v>
      </c>
      <c r="B2316" s="20">
        <f>INDEX(Data!A2314:X5907,1,MATCH('Curve Analysis'!B$3, Data!A$1:X$1,FALSE))</f>
        <v>9.0939999999999994</v>
      </c>
      <c r="C2316" s="15">
        <f>INDEX(Data!A2314:X5907,1,MATCH('Curve Analysis'!C$3, Data!A$1:X$1,FALSE))</f>
        <v>10.087999999999999</v>
      </c>
      <c r="D2316">
        <f t="shared" si="36"/>
        <v>-0.99399999999999977</v>
      </c>
    </row>
    <row r="2317" spans="1:4" x14ac:dyDescent="0.25">
      <c r="A2317" s="2">
        <f>Data!A2315:A5527</f>
        <v>28932</v>
      </c>
      <c r="B2317" s="20">
        <f>INDEX(Data!A2315:X5908,1,MATCH('Curve Analysis'!B$3, Data!A$1:X$1,FALSE))</f>
        <v>9.0939999999999994</v>
      </c>
      <c r="C2317" s="15">
        <f>INDEX(Data!A2315:X5908,1,MATCH('Curve Analysis'!C$3, Data!A$1:X$1,FALSE))</f>
        <v>10.11</v>
      </c>
      <c r="D2317">
        <f t="shared" si="36"/>
        <v>-1.016</v>
      </c>
    </row>
    <row r="2318" spans="1:4" x14ac:dyDescent="0.25">
      <c r="A2318" s="2">
        <f>Data!A2316:A5528</f>
        <v>28925</v>
      </c>
      <c r="B2318" s="20">
        <f>INDEX(Data!A2316:X5909,1,MATCH('Curve Analysis'!B$3, Data!A$1:X$1,FALSE))</f>
        <v>9.1240000000000006</v>
      </c>
      <c r="C2318" s="15">
        <f>INDEX(Data!A2316:X5909,1,MATCH('Curve Analysis'!C$3, Data!A$1:X$1,FALSE))</f>
        <v>10.224</v>
      </c>
      <c r="D2318">
        <f t="shared" si="36"/>
        <v>-1.0999999999999996</v>
      </c>
    </row>
    <row r="2319" spans="1:4" x14ac:dyDescent="0.25">
      <c r="A2319" s="2">
        <f>Data!A2317:A5529</f>
        <v>28918</v>
      </c>
      <c r="B2319" s="20">
        <f>INDEX(Data!A2317:X5910,1,MATCH('Curve Analysis'!B$3, Data!A$1:X$1,FALSE))</f>
        <v>9.1199999999999992</v>
      </c>
      <c r="C2319" s="15">
        <f>INDEX(Data!A2317:X5910,1,MATCH('Curve Analysis'!C$3, Data!A$1:X$1,FALSE))</f>
        <v>10.308</v>
      </c>
      <c r="D2319">
        <f t="shared" si="36"/>
        <v>-1.1880000000000006</v>
      </c>
    </row>
    <row r="2320" spans="1:4" x14ac:dyDescent="0.25">
      <c r="A2320" s="2">
        <f>Data!A2318:A5530</f>
        <v>28911</v>
      </c>
      <c r="B2320" s="20">
        <f>INDEX(Data!A2318:X5911,1,MATCH('Curve Analysis'!B$3, Data!A$1:X$1,FALSE))</f>
        <v>9.1120000000000001</v>
      </c>
      <c r="C2320" s="15">
        <f>INDEX(Data!A2318:X5911,1,MATCH('Curve Analysis'!C$3, Data!A$1:X$1,FALSE))</f>
        <v>10.298</v>
      </c>
      <c r="D2320">
        <f t="shared" si="36"/>
        <v>-1.1859999999999999</v>
      </c>
    </row>
    <row r="2321" spans="1:4" x14ac:dyDescent="0.25">
      <c r="A2321" s="2">
        <f>Data!A2319:A5531</f>
        <v>28904</v>
      </c>
      <c r="B2321" s="20">
        <f>INDEX(Data!A2319:X5912,1,MATCH('Curve Analysis'!B$3, Data!A$1:X$1,FALSE))</f>
        <v>9.1780000000000008</v>
      </c>
      <c r="C2321" s="15">
        <f>INDEX(Data!A2319:X5912,1,MATCH('Curve Analysis'!C$3, Data!A$1:X$1,FALSE))</f>
        <v>10.364000000000001</v>
      </c>
      <c r="D2321">
        <f t="shared" si="36"/>
        <v>-1.1859999999999999</v>
      </c>
    </row>
    <row r="2322" spans="1:4" x14ac:dyDescent="0.25">
      <c r="A2322" s="2">
        <f>Data!A2320:A5532</f>
        <v>28897</v>
      </c>
      <c r="B2322" s="20">
        <f>INDEX(Data!A2320:X5913,1,MATCH('Curve Analysis'!B$3, Data!A$1:X$1,FALSE))</f>
        <v>9.17</v>
      </c>
      <c r="C2322" s="15">
        <f>INDEX(Data!A2320:X5913,1,MATCH('Curve Analysis'!C$3, Data!A$1:X$1,FALSE))</f>
        <v>10.33</v>
      </c>
      <c r="D2322">
        <f t="shared" si="36"/>
        <v>-1.1600000000000001</v>
      </c>
    </row>
    <row r="2323" spans="1:4" x14ac:dyDescent="0.25">
      <c r="A2323" s="2">
        <f>Data!A2321:A5533</f>
        <v>28890</v>
      </c>
      <c r="B2323" s="20">
        <f>INDEX(Data!A2321:X5914,1,MATCH('Curve Analysis'!B$3, Data!A$1:X$1,FALSE))</f>
        <v>9.1150000000000002</v>
      </c>
      <c r="C2323" s="15">
        <f>INDEX(Data!A2321:X5914,1,MATCH('Curve Analysis'!C$3, Data!A$1:X$1,FALSE))</f>
        <v>10.1875</v>
      </c>
      <c r="D2323">
        <f t="shared" si="36"/>
        <v>-1.0724999999999998</v>
      </c>
    </row>
    <row r="2324" spans="1:4" x14ac:dyDescent="0.25">
      <c r="A2324" s="2">
        <f>Data!A2322:A5534</f>
        <v>28883</v>
      </c>
      <c r="B2324" s="20">
        <f>INDEX(Data!A2322:X5915,1,MATCH('Curve Analysis'!B$3, Data!A$1:X$1,FALSE))</f>
        <v>9.048</v>
      </c>
      <c r="C2324" s="15">
        <f>INDEX(Data!A2322:X5915,1,MATCH('Curve Analysis'!C$3, Data!A$1:X$1,FALSE))</f>
        <v>10.194000000000001</v>
      </c>
      <c r="D2324">
        <f t="shared" si="36"/>
        <v>-1.1460000000000008</v>
      </c>
    </row>
    <row r="2325" spans="1:4" x14ac:dyDescent="0.25">
      <c r="A2325" s="2">
        <f>Data!A2323:A5535</f>
        <v>28876</v>
      </c>
      <c r="B2325" s="20">
        <f>INDEX(Data!A2323:X5916,1,MATCH('Curve Analysis'!B$3, Data!A$1:X$1,FALSE))</f>
        <v>8.9380000000000006</v>
      </c>
      <c r="C2325" s="15">
        <f>INDEX(Data!A2323:X5916,1,MATCH('Curve Analysis'!C$3, Data!A$1:X$1,FALSE))</f>
        <v>10.134</v>
      </c>
      <c r="D2325">
        <f t="shared" si="36"/>
        <v>-1.1959999999999997</v>
      </c>
    </row>
    <row r="2326" spans="1:4" x14ac:dyDescent="0.25">
      <c r="A2326" s="2">
        <f>Data!A2324:A5536</f>
        <v>28869</v>
      </c>
      <c r="B2326" s="20">
        <f>INDEX(Data!A2324:X5917,1,MATCH('Curve Analysis'!B$3, Data!A$1:X$1,FALSE))</f>
        <v>9.0419999999999998</v>
      </c>
      <c r="C2326" s="15">
        <f>INDEX(Data!A2324:X5917,1,MATCH('Curve Analysis'!C$3, Data!A$1:X$1,FALSE))</f>
        <v>10.311999999999999</v>
      </c>
      <c r="D2326">
        <f t="shared" si="36"/>
        <v>-1.2699999999999996</v>
      </c>
    </row>
    <row r="2327" spans="1:4" x14ac:dyDescent="0.25">
      <c r="A2327" s="2">
        <f>Data!A2325:A5537</f>
        <v>28862</v>
      </c>
      <c r="B2327" s="20">
        <f>INDEX(Data!A2325:X5918,1,MATCH('Curve Analysis'!B$3, Data!A$1:X$1,FALSE))</f>
        <v>9.1639999999999997</v>
      </c>
      <c r="C2327" s="15">
        <f>INDEX(Data!A2325:X5918,1,MATCH('Curve Analysis'!C$3, Data!A$1:X$1,FALSE))</f>
        <v>10.497999999999999</v>
      </c>
      <c r="D2327">
        <f t="shared" si="36"/>
        <v>-1.3339999999999996</v>
      </c>
    </row>
    <row r="2328" spans="1:4" x14ac:dyDescent="0.25">
      <c r="A2328" s="2">
        <f>Data!A2326:A5538</f>
        <v>28855</v>
      </c>
      <c r="B2328" s="20">
        <f>INDEX(Data!A2326:X5919,1,MATCH('Curve Analysis'!B$3, Data!A$1:X$1,FALSE))</f>
        <v>9.15</v>
      </c>
      <c r="C2328" s="15">
        <f>INDEX(Data!A2326:X5919,1,MATCH('Curve Analysis'!C$3, Data!A$1:X$1,FALSE))</f>
        <v>10.513999999999999</v>
      </c>
      <c r="D2328">
        <f t="shared" si="36"/>
        <v>-1.363999999999999</v>
      </c>
    </row>
    <row r="2329" spans="1:4" x14ac:dyDescent="0.25">
      <c r="A2329" s="2">
        <f>Data!A2327:A5539</f>
        <v>28848</v>
      </c>
      <c r="B2329" s="20">
        <f>INDEX(Data!A2327:X5920,1,MATCH('Curve Analysis'!B$3, Data!A$1:X$1,FALSE))</f>
        <v>9.1374999999999993</v>
      </c>
      <c r="C2329" s="15">
        <f>INDEX(Data!A2327:X5920,1,MATCH('Curve Analysis'!C$3, Data!A$1:X$1,FALSE))</f>
        <v>10.505000000000001</v>
      </c>
      <c r="D2329">
        <f t="shared" si="36"/>
        <v>-1.3675000000000015</v>
      </c>
    </row>
    <row r="2330" spans="1:4" x14ac:dyDescent="0.25">
      <c r="A2330" s="2">
        <f>Data!A2328:A5540</f>
        <v>28841</v>
      </c>
      <c r="B2330" s="20">
        <f>INDEX(Data!A2328:X5921,1,MATCH('Curve Analysis'!B$3, Data!A$1:X$1,FALSE))</f>
        <v>9.14</v>
      </c>
      <c r="C2330" s="15">
        <f>INDEX(Data!A2328:X5921,1,MATCH('Curve Analysis'!C$3, Data!A$1:X$1,FALSE))</f>
        <v>10.5375</v>
      </c>
      <c r="D2330">
        <f t="shared" si="36"/>
        <v>-1.3974999999999991</v>
      </c>
    </row>
    <row r="2331" spans="1:4" x14ac:dyDescent="0.25">
      <c r="A2331" s="2">
        <f>Data!A2329:A5541</f>
        <v>28834</v>
      </c>
      <c r="B2331" s="20">
        <f>INDEX(Data!A2329:X5922,1,MATCH('Curve Analysis'!B$3, Data!A$1:X$1,FALSE))</f>
        <v>9.14</v>
      </c>
      <c r="C2331" s="15">
        <f>INDEX(Data!A2329:X5922,1,MATCH('Curve Analysis'!C$3, Data!A$1:X$1,FALSE))</f>
        <v>10.486000000000001</v>
      </c>
      <c r="D2331">
        <f t="shared" si="36"/>
        <v>-1.3460000000000001</v>
      </c>
    </row>
    <row r="2332" spans="1:4" x14ac:dyDescent="0.25">
      <c r="A2332" s="2">
        <f>Data!A2330:A5542</f>
        <v>28827</v>
      </c>
      <c r="B2332" s="20">
        <f>INDEX(Data!A2330:X5923,1,MATCH('Curve Analysis'!B$3, Data!A$1:X$1,FALSE))</f>
        <v>8.952</v>
      </c>
      <c r="C2332" s="15">
        <f>INDEX(Data!A2330:X5923,1,MATCH('Curve Analysis'!C$3, Data!A$1:X$1,FALSE))</f>
        <v>10.118</v>
      </c>
      <c r="D2332">
        <f t="shared" si="36"/>
        <v>-1.1660000000000004</v>
      </c>
    </row>
    <row r="2333" spans="1:4" x14ac:dyDescent="0.25">
      <c r="A2333" s="2">
        <f>Data!A2331:A5543</f>
        <v>28820</v>
      </c>
      <c r="B2333" s="20">
        <f>INDEX(Data!A2331:X5924,1,MATCH('Curve Analysis'!B$3, Data!A$1:X$1,FALSE))</f>
        <v>8.8620000000000001</v>
      </c>
      <c r="C2333" s="15">
        <f>INDEX(Data!A2331:X5924,1,MATCH('Curve Analysis'!C$3, Data!A$1:X$1,FALSE))</f>
        <v>10.144</v>
      </c>
      <c r="D2333">
        <f t="shared" si="36"/>
        <v>-1.282</v>
      </c>
    </row>
    <row r="2334" spans="1:4" x14ac:dyDescent="0.25">
      <c r="A2334" s="2">
        <f>Data!A2332:A5544</f>
        <v>28813</v>
      </c>
      <c r="B2334" s="20">
        <f>INDEX(Data!A2332:X5925,1,MATCH('Curve Analysis'!B$3, Data!A$1:X$1,FALSE))</f>
        <v>8.8480000000000008</v>
      </c>
      <c r="C2334" s="15">
        <f>INDEX(Data!A2332:X5925,1,MATCH('Curve Analysis'!C$3, Data!A$1:X$1,FALSE))</f>
        <v>10.106</v>
      </c>
      <c r="D2334">
        <f t="shared" si="36"/>
        <v>-1.2579999999999991</v>
      </c>
    </row>
    <row r="2335" spans="1:4" x14ac:dyDescent="0.25">
      <c r="A2335" s="2">
        <f>Data!A2333:A5545</f>
        <v>28806</v>
      </c>
      <c r="B2335" s="20">
        <f>INDEX(Data!A2333:X5926,1,MATCH('Curve Analysis'!B$3, Data!A$1:X$1,FALSE))</f>
        <v>8.7799999999999994</v>
      </c>
      <c r="C2335" s="15">
        <f>INDEX(Data!A2333:X5926,1,MATCH('Curve Analysis'!C$3, Data!A$1:X$1,FALSE))</f>
        <v>9.9149999999999991</v>
      </c>
      <c r="D2335">
        <f t="shared" si="36"/>
        <v>-1.1349999999999998</v>
      </c>
    </row>
    <row r="2336" spans="1:4" x14ac:dyDescent="0.25">
      <c r="A2336" s="2">
        <f>Data!A2334:A5546</f>
        <v>28799</v>
      </c>
      <c r="B2336" s="20">
        <f>INDEX(Data!A2334:X5927,1,MATCH('Curve Analysis'!B$3, Data!A$1:X$1,FALSE))</f>
        <v>8.77</v>
      </c>
      <c r="C2336" s="15">
        <f>INDEX(Data!A2334:X5927,1,MATCH('Curve Analysis'!C$3, Data!A$1:X$1,FALSE))</f>
        <v>9.8940000000000001</v>
      </c>
      <c r="D2336">
        <f t="shared" si="36"/>
        <v>-1.1240000000000006</v>
      </c>
    </row>
    <row r="2337" spans="1:4" x14ac:dyDescent="0.25">
      <c r="A2337" s="2">
        <f>Data!A2335:A5547</f>
        <v>28792</v>
      </c>
      <c r="B2337" s="20">
        <f>INDEX(Data!A2335:X5928,1,MATCH('Curve Analysis'!B$3, Data!A$1:X$1,FALSE))</f>
        <v>8.86</v>
      </c>
      <c r="C2337" s="15">
        <f>INDEX(Data!A2335:X5928,1,MATCH('Curve Analysis'!C$3, Data!A$1:X$1,FALSE))</f>
        <v>10.154999999999999</v>
      </c>
      <c r="D2337">
        <f t="shared" si="36"/>
        <v>-1.2949999999999999</v>
      </c>
    </row>
    <row r="2338" spans="1:4" x14ac:dyDescent="0.25">
      <c r="A2338" s="2">
        <f>Data!A2336:A5548</f>
        <v>28785</v>
      </c>
      <c r="B2338" s="20">
        <f>INDEX(Data!A2336:X5929,1,MATCH('Curve Analysis'!B$3, Data!A$1:X$1,FALSE))</f>
        <v>8.8179999999999996</v>
      </c>
      <c r="C2338" s="15">
        <f>INDEX(Data!A2336:X5929,1,MATCH('Curve Analysis'!C$3, Data!A$1:X$1,FALSE))</f>
        <v>9.952</v>
      </c>
      <c r="D2338">
        <f t="shared" si="36"/>
        <v>-1.1340000000000003</v>
      </c>
    </row>
    <row r="2339" spans="1:4" x14ac:dyDescent="0.25">
      <c r="A2339" s="2">
        <f>Data!A2337:A5549</f>
        <v>28778</v>
      </c>
      <c r="B2339" s="20">
        <f>INDEX(Data!A2337:X5930,1,MATCH('Curve Analysis'!B$3, Data!A$1:X$1,FALSE))</f>
        <v>8.69</v>
      </c>
      <c r="C2339" s="15">
        <f>INDEX(Data!A2337:X5930,1,MATCH('Curve Analysis'!C$3, Data!A$1:X$1,FALSE))</f>
        <v>9.2360000000000007</v>
      </c>
      <c r="D2339">
        <f t="shared" si="36"/>
        <v>-0.54600000000000115</v>
      </c>
    </row>
    <row r="2340" spans="1:4" x14ac:dyDescent="0.25">
      <c r="A2340" s="2">
        <f>Data!A2338:A5550</f>
        <v>28771</v>
      </c>
      <c r="B2340" s="20">
        <f>INDEX(Data!A2338:X5931,1,MATCH('Curve Analysis'!B$3, Data!A$1:X$1,FALSE))</f>
        <v>8.6219999999999999</v>
      </c>
      <c r="C2340" s="15">
        <f>INDEX(Data!A2338:X5931,1,MATCH('Curve Analysis'!C$3, Data!A$1:X$1,FALSE))</f>
        <v>9.1679999999999993</v>
      </c>
      <c r="D2340">
        <f t="shared" si="36"/>
        <v>-0.54599999999999937</v>
      </c>
    </row>
    <row r="2341" spans="1:4" x14ac:dyDescent="0.25">
      <c r="A2341" s="2">
        <f>Data!A2339:A5551</f>
        <v>28764</v>
      </c>
      <c r="B2341" s="20">
        <f>INDEX(Data!A2339:X5932,1,MATCH('Curve Analysis'!B$3, Data!A$1:X$1,FALSE))</f>
        <v>8.5425000000000004</v>
      </c>
      <c r="C2341" s="15">
        <f>INDEX(Data!A2339:X5932,1,MATCH('Curve Analysis'!C$3, Data!A$1:X$1,FALSE))</f>
        <v>8.93</v>
      </c>
      <c r="D2341">
        <f t="shared" si="36"/>
        <v>-0.38749999999999929</v>
      </c>
    </row>
    <row r="2342" spans="1:4" x14ac:dyDescent="0.25">
      <c r="A2342" s="2">
        <f>Data!A2340:A5552</f>
        <v>28757</v>
      </c>
      <c r="B2342" s="20">
        <f>INDEX(Data!A2340:X5933,1,MATCH('Curve Analysis'!B$3, Data!A$1:X$1,FALSE))</f>
        <v>8.5839999999999996</v>
      </c>
      <c r="C2342" s="15">
        <f>INDEX(Data!A2340:X5933,1,MATCH('Curve Analysis'!C$3, Data!A$1:X$1,FALSE))</f>
        <v>8.8780000000000001</v>
      </c>
      <c r="D2342">
        <f t="shared" si="36"/>
        <v>-0.29400000000000048</v>
      </c>
    </row>
    <row r="2343" spans="1:4" x14ac:dyDescent="0.25">
      <c r="A2343" s="2">
        <f>Data!A2341:A5553</f>
        <v>28750</v>
      </c>
      <c r="B2343" s="20">
        <f>INDEX(Data!A2341:X5934,1,MATCH('Curve Analysis'!B$3, Data!A$1:X$1,FALSE))</f>
        <v>8.5459999999999994</v>
      </c>
      <c r="C2343" s="15">
        <f>INDEX(Data!A2341:X5934,1,MATCH('Curve Analysis'!C$3, Data!A$1:X$1,FALSE))</f>
        <v>8.8079999999999998</v>
      </c>
      <c r="D2343">
        <f t="shared" si="36"/>
        <v>-0.26200000000000045</v>
      </c>
    </row>
    <row r="2344" spans="1:4" x14ac:dyDescent="0.25">
      <c r="A2344" s="2">
        <f>Data!A2342:A5554</f>
        <v>28743</v>
      </c>
      <c r="B2344" s="20">
        <f>INDEX(Data!A2342:X5935,1,MATCH('Curve Analysis'!B$3, Data!A$1:X$1,FALSE))</f>
        <v>8.4559999999999995</v>
      </c>
      <c r="C2344" s="15">
        <f>INDEX(Data!A2342:X5935,1,MATCH('Curve Analysis'!C$3, Data!A$1:X$1,FALSE))</f>
        <v>8.7200000000000006</v>
      </c>
      <c r="D2344">
        <f t="shared" si="36"/>
        <v>-0.26400000000000112</v>
      </c>
    </row>
    <row r="2345" spans="1:4" x14ac:dyDescent="0.25">
      <c r="A2345" s="2">
        <f>Data!A2343:A5555</f>
        <v>28736</v>
      </c>
      <c r="B2345" s="20">
        <f>INDEX(Data!A2343:X5936,1,MATCH('Curve Analysis'!B$3, Data!A$1:X$1,FALSE))</f>
        <v>8.3140000000000001</v>
      </c>
      <c r="C2345" s="15">
        <f>INDEX(Data!A2343:X5936,1,MATCH('Curve Analysis'!C$3, Data!A$1:X$1,FALSE))</f>
        <v>8.5619999999999994</v>
      </c>
      <c r="D2345">
        <f t="shared" si="36"/>
        <v>-0.24799999999999933</v>
      </c>
    </row>
    <row r="2346" spans="1:4" x14ac:dyDescent="0.25">
      <c r="A2346" s="2">
        <f>Data!A2344:A5556</f>
        <v>28729</v>
      </c>
      <c r="B2346" s="20">
        <f>INDEX(Data!A2344:X5937,1,MATCH('Curve Analysis'!B$3, Data!A$1:X$1,FALSE))</f>
        <v>8.3424999999999994</v>
      </c>
      <c r="C2346" s="15">
        <f>INDEX(Data!A2344:X5937,1,MATCH('Curve Analysis'!C$3, Data!A$1:X$1,FALSE))</f>
        <v>8.4550000000000001</v>
      </c>
      <c r="D2346">
        <f t="shared" si="36"/>
        <v>-0.11250000000000071</v>
      </c>
    </row>
    <row r="2347" spans="1:4" x14ac:dyDescent="0.25">
      <c r="A2347" s="2">
        <f>Data!A2345:A5557</f>
        <v>28722</v>
      </c>
      <c r="B2347" s="20">
        <f>INDEX(Data!A2345:X5938,1,MATCH('Curve Analysis'!B$3, Data!A$1:X$1,FALSE))</f>
        <v>8.3819999999999997</v>
      </c>
      <c r="C2347" s="15">
        <f>INDEX(Data!A2345:X5938,1,MATCH('Curve Analysis'!C$3, Data!A$1:X$1,FALSE))</f>
        <v>8.468</v>
      </c>
      <c r="D2347">
        <f t="shared" si="36"/>
        <v>-8.6000000000000298E-2</v>
      </c>
    </row>
    <row r="2348" spans="1:4" x14ac:dyDescent="0.25">
      <c r="A2348" s="2">
        <f>Data!A2346:A5558</f>
        <v>28715</v>
      </c>
      <c r="B2348" s="20">
        <f>INDEX(Data!A2346:X5939,1,MATCH('Curve Analysis'!B$3, Data!A$1:X$1,FALSE))</f>
        <v>8.3659999999999997</v>
      </c>
      <c r="C2348" s="15">
        <f>INDEX(Data!A2346:X5939,1,MATCH('Curve Analysis'!C$3, Data!A$1:X$1,FALSE))</f>
        <v>8.3979999999999997</v>
      </c>
      <c r="D2348">
        <f t="shared" si="36"/>
        <v>-3.2000000000000028E-2</v>
      </c>
    </row>
    <row r="2349" spans="1:4" x14ac:dyDescent="0.25">
      <c r="A2349" s="2">
        <f>Data!A2347:A5559</f>
        <v>28708</v>
      </c>
      <c r="B2349" s="20">
        <f>INDEX(Data!A2347:X5940,1,MATCH('Curve Analysis'!B$3, Data!A$1:X$1,FALSE))</f>
        <v>8.48</v>
      </c>
      <c r="C2349" s="15">
        <f>INDEX(Data!A2347:X5940,1,MATCH('Curve Analysis'!C$3, Data!A$1:X$1,FALSE))</f>
        <v>8.3759999999999994</v>
      </c>
      <c r="D2349">
        <f t="shared" si="36"/>
        <v>0.10400000000000098</v>
      </c>
    </row>
    <row r="2350" spans="1:4" x14ac:dyDescent="0.25">
      <c r="A2350" s="2">
        <f>Data!A2348:A5560</f>
        <v>28701</v>
      </c>
      <c r="B2350" s="20">
        <f>INDEX(Data!A2348:X5941,1,MATCH('Curve Analysis'!B$3, Data!A$1:X$1,FALSE))</f>
        <v>8.3879999999999999</v>
      </c>
      <c r="C2350" s="15">
        <f>INDEX(Data!A2348:X5941,1,MATCH('Curve Analysis'!C$3, Data!A$1:X$1,FALSE))</f>
        <v>8.1340000000000003</v>
      </c>
      <c r="D2350">
        <f t="shared" si="36"/>
        <v>0.25399999999999956</v>
      </c>
    </row>
    <row r="2351" spans="1:4" x14ac:dyDescent="0.25">
      <c r="A2351" s="2">
        <f>Data!A2349:A5561</f>
        <v>28694</v>
      </c>
      <c r="B2351" s="20">
        <f>INDEX(Data!A2349:X5942,1,MATCH('Curve Analysis'!B$3, Data!A$1:X$1,FALSE))</f>
        <v>8.4619999999999997</v>
      </c>
      <c r="C2351" s="15">
        <f>INDEX(Data!A2349:X5942,1,MATCH('Curve Analysis'!C$3, Data!A$1:X$1,FALSE))</f>
        <v>8.2279999999999998</v>
      </c>
      <c r="D2351">
        <f t="shared" si="36"/>
        <v>0.23399999999999999</v>
      </c>
    </row>
    <row r="2352" spans="1:4" x14ac:dyDescent="0.25">
      <c r="A2352" s="2">
        <f>Data!A2350:A5562</f>
        <v>28687</v>
      </c>
      <c r="B2352" s="20">
        <f>INDEX(Data!A2350:X5943,1,MATCH('Curve Analysis'!B$3, Data!A$1:X$1,FALSE))</f>
        <v>8.6259999999999994</v>
      </c>
      <c r="C2352" s="15">
        <f>INDEX(Data!A2350:X5943,1,MATCH('Curve Analysis'!C$3, Data!A$1:X$1,FALSE))</f>
        <v>8.3879999999999999</v>
      </c>
      <c r="D2352">
        <f t="shared" si="36"/>
        <v>0.23799999999999955</v>
      </c>
    </row>
    <row r="2353" spans="1:4" x14ac:dyDescent="0.25">
      <c r="A2353" s="2">
        <f>Data!A2351:A5563</f>
        <v>28680</v>
      </c>
      <c r="B2353" s="20">
        <f>INDEX(Data!A2351:X5944,1,MATCH('Curve Analysis'!B$3, Data!A$1:X$1,FALSE))</f>
        <v>8.6460000000000008</v>
      </c>
      <c r="C2353" s="15">
        <f>INDEX(Data!A2351:X5944,1,MATCH('Curve Analysis'!C$3, Data!A$1:X$1,FALSE))</f>
        <v>8.4239999999999995</v>
      </c>
      <c r="D2353">
        <f t="shared" si="36"/>
        <v>0.22200000000000131</v>
      </c>
    </row>
    <row r="2354" spans="1:4" x14ac:dyDescent="0.25">
      <c r="A2354" s="2">
        <f>Data!A2352:A5564</f>
        <v>28673</v>
      </c>
      <c r="B2354" s="20">
        <f>INDEX(Data!A2352:X5945,1,MATCH('Curve Analysis'!B$3, Data!A$1:X$1,FALSE))</f>
        <v>8.6780000000000008</v>
      </c>
      <c r="C2354" s="15">
        <f>INDEX(Data!A2352:X5945,1,MATCH('Curve Analysis'!C$3, Data!A$1:X$1,FALSE))</f>
        <v>8.4160000000000004</v>
      </c>
      <c r="D2354">
        <f t="shared" si="36"/>
        <v>0.26200000000000045</v>
      </c>
    </row>
    <row r="2355" spans="1:4" x14ac:dyDescent="0.25">
      <c r="A2355" s="2">
        <f>Data!A2353:A5565</f>
        <v>28666</v>
      </c>
      <c r="B2355" s="20">
        <f>INDEX(Data!A2353:X5946,1,MATCH('Curve Analysis'!B$3, Data!A$1:X$1,FALSE))</f>
        <v>8.6225000000000005</v>
      </c>
      <c r="C2355" s="15">
        <f>INDEX(Data!A2353:X5946,1,MATCH('Curve Analysis'!C$3, Data!A$1:X$1,FALSE))</f>
        <v>8.34</v>
      </c>
      <c r="D2355">
        <f t="shared" si="36"/>
        <v>0.28250000000000064</v>
      </c>
    </row>
    <row r="2356" spans="1:4" x14ac:dyDescent="0.25">
      <c r="A2356" s="2">
        <f>Data!A2354:A5566</f>
        <v>28659</v>
      </c>
      <c r="B2356" s="20">
        <f>INDEX(Data!A2354:X5947,1,MATCH('Curve Analysis'!B$3, Data!A$1:X$1,FALSE))</f>
        <v>8.5860000000000003</v>
      </c>
      <c r="C2356" s="15">
        <f>INDEX(Data!A2354:X5947,1,MATCH('Curve Analysis'!C$3, Data!A$1:X$1,FALSE))</f>
        <v>8.3179999999999996</v>
      </c>
      <c r="D2356">
        <f t="shared" si="36"/>
        <v>0.26800000000000068</v>
      </c>
    </row>
    <row r="2357" spans="1:4" x14ac:dyDescent="0.25">
      <c r="A2357" s="2">
        <f>Data!A2355:A5567</f>
        <v>28652</v>
      </c>
      <c r="B2357" s="20">
        <f>INDEX(Data!A2355:X5948,1,MATCH('Curve Analysis'!B$3, Data!A$1:X$1,FALSE))</f>
        <v>8.4939999999999998</v>
      </c>
      <c r="C2357" s="15">
        <f>INDEX(Data!A2355:X5948,1,MATCH('Curve Analysis'!C$3, Data!A$1:X$1,FALSE))</f>
        <v>8.218</v>
      </c>
      <c r="D2357">
        <f t="shared" si="36"/>
        <v>0.2759999999999998</v>
      </c>
    </row>
    <row r="2358" spans="1:4" x14ac:dyDescent="0.25">
      <c r="A2358" s="2">
        <f>Data!A2356:A5568</f>
        <v>28645</v>
      </c>
      <c r="B2358" s="20">
        <f>INDEX(Data!A2356:X5949,1,MATCH('Curve Analysis'!B$3, Data!A$1:X$1,FALSE))</f>
        <v>8.4120000000000008</v>
      </c>
      <c r="C2358" s="15">
        <f>INDEX(Data!A2356:X5949,1,MATCH('Curve Analysis'!C$3, Data!A$1:X$1,FALSE))</f>
        <v>8.0259999999999998</v>
      </c>
      <c r="D2358">
        <f t="shared" si="36"/>
        <v>0.38600000000000101</v>
      </c>
    </row>
    <row r="2359" spans="1:4" x14ac:dyDescent="0.25">
      <c r="A2359" s="2">
        <f>Data!A2357:A5569</f>
        <v>28638</v>
      </c>
      <c r="B2359" s="20">
        <f>INDEX(Data!A2357:X5950,1,MATCH('Curve Analysis'!B$3, Data!A$1:X$1,FALSE))</f>
        <v>8.3819999999999997</v>
      </c>
      <c r="C2359" s="15">
        <f>INDEX(Data!A2357:X5950,1,MATCH('Curve Analysis'!C$3, Data!A$1:X$1,FALSE))</f>
        <v>7.8920000000000003</v>
      </c>
      <c r="D2359">
        <f t="shared" si="36"/>
        <v>0.48999999999999932</v>
      </c>
    </row>
    <row r="2360" spans="1:4" x14ac:dyDescent="0.25">
      <c r="A2360" s="2">
        <f>Data!A2358:A5570</f>
        <v>28631</v>
      </c>
      <c r="B2360" s="20">
        <f>INDEX(Data!A2358:X5951,1,MATCH('Curve Analysis'!B$3, Data!A$1:X$1,FALSE))</f>
        <v>8.4066666666666663</v>
      </c>
      <c r="C2360" s="15">
        <f>INDEX(Data!A2358:X5951,1,MATCH('Curve Analysis'!C$3, Data!A$1:X$1,FALSE))</f>
        <v>7.916666666666667</v>
      </c>
      <c r="D2360">
        <f t="shared" si="36"/>
        <v>0.48999999999999932</v>
      </c>
    </row>
    <row r="2361" spans="1:4" x14ac:dyDescent="0.25">
      <c r="A2361" s="2">
        <f>Data!A2359:A5571</f>
        <v>28624</v>
      </c>
      <c r="B2361" s="20">
        <f>INDEX(Data!A2359:X5952,1,MATCH('Curve Analysis'!B$3, Data!A$1:X$1,FALSE))</f>
        <v>8.3919999999999995</v>
      </c>
      <c r="C2361" s="15">
        <f>INDEX(Data!A2359:X5952,1,MATCH('Curve Analysis'!C$3, Data!A$1:X$1,FALSE))</f>
        <v>7.9340000000000002</v>
      </c>
      <c r="D2361">
        <f t="shared" si="36"/>
        <v>0.4579999999999993</v>
      </c>
    </row>
    <row r="2362" spans="1:4" x14ac:dyDescent="0.25">
      <c r="A2362" s="2">
        <f>Data!A2360:A5572</f>
        <v>28617</v>
      </c>
      <c r="B2362" s="20">
        <f>INDEX(Data!A2360:X5953,1,MATCH('Curve Analysis'!B$3, Data!A$1:X$1,FALSE))</f>
        <v>8.3539999999999992</v>
      </c>
      <c r="C2362" s="15">
        <f>INDEX(Data!A2360:X5953,1,MATCH('Curve Analysis'!C$3, Data!A$1:X$1,FALSE))</f>
        <v>7.86</v>
      </c>
      <c r="D2362">
        <f t="shared" si="36"/>
        <v>0.49399999999999888</v>
      </c>
    </row>
    <row r="2363" spans="1:4" x14ac:dyDescent="0.25">
      <c r="A2363" s="2">
        <f>Data!A2361:A5573</f>
        <v>28610</v>
      </c>
      <c r="B2363" s="20">
        <f>INDEX(Data!A2361:X5954,1,MATCH('Curve Analysis'!B$3, Data!A$1:X$1,FALSE))</f>
        <v>8.3460000000000001</v>
      </c>
      <c r="C2363" s="15">
        <f>INDEX(Data!A2361:X5954,1,MATCH('Curve Analysis'!C$3, Data!A$1:X$1,FALSE))</f>
        <v>7.7839999999999998</v>
      </c>
      <c r="D2363">
        <f t="shared" si="36"/>
        <v>0.56200000000000028</v>
      </c>
    </row>
    <row r="2364" spans="1:4" x14ac:dyDescent="0.25">
      <c r="A2364" s="2">
        <f>Data!A2362:A5574</f>
        <v>28603</v>
      </c>
      <c r="B2364" s="20">
        <f>INDEX(Data!A2362:X5955,1,MATCH('Curve Analysis'!B$3, Data!A$1:X$1,FALSE))</f>
        <v>8.2759999999999998</v>
      </c>
      <c r="C2364" s="15">
        <f>INDEX(Data!A2362:X5955,1,MATCH('Curve Analysis'!C$3, Data!A$1:X$1,FALSE))</f>
        <v>7.6779999999999999</v>
      </c>
      <c r="D2364">
        <f t="shared" si="36"/>
        <v>0.59799999999999986</v>
      </c>
    </row>
    <row r="2365" spans="1:4" x14ac:dyDescent="0.25">
      <c r="A2365" s="2">
        <f>Data!A2363:A5575</f>
        <v>28596</v>
      </c>
      <c r="B2365" s="20">
        <f>INDEX(Data!A2363:X5956,1,MATCH('Curve Analysis'!B$3, Data!A$1:X$1,FALSE))</f>
        <v>8.2119999999999997</v>
      </c>
      <c r="C2365" s="15">
        <f>INDEX(Data!A2363:X5956,1,MATCH('Curve Analysis'!C$3, Data!A$1:X$1,FALSE))</f>
        <v>7.5720000000000001</v>
      </c>
      <c r="D2365">
        <f t="shared" si="36"/>
        <v>0.63999999999999968</v>
      </c>
    </row>
    <row r="2366" spans="1:4" x14ac:dyDescent="0.25">
      <c r="A2366" s="2">
        <f>Data!A2364:A5576</f>
        <v>28589</v>
      </c>
      <c r="B2366" s="20">
        <f>INDEX(Data!A2364:X5957,1,MATCH('Curve Analysis'!B$3, Data!A$1:X$1,FALSE))</f>
        <v>8.1180000000000003</v>
      </c>
      <c r="C2366" s="15">
        <f>INDEX(Data!A2364:X5957,1,MATCH('Curve Analysis'!C$3, Data!A$1:X$1,FALSE))</f>
        <v>7.42</v>
      </c>
      <c r="D2366">
        <f t="shared" si="36"/>
        <v>0.6980000000000004</v>
      </c>
    </row>
    <row r="2367" spans="1:4" x14ac:dyDescent="0.25">
      <c r="A2367" s="2">
        <f>Data!A2365:A5577</f>
        <v>28582</v>
      </c>
      <c r="B2367" s="20">
        <f>INDEX(Data!A2365:X5958,1,MATCH('Curve Analysis'!B$3, Data!A$1:X$1,FALSE))</f>
        <v>8.1479999999999997</v>
      </c>
      <c r="C2367" s="15">
        <f>INDEX(Data!A2365:X5958,1,MATCH('Curve Analysis'!C$3, Data!A$1:X$1,FALSE))</f>
        <v>7.3959999999999999</v>
      </c>
      <c r="D2367">
        <f t="shared" si="36"/>
        <v>0.75199999999999978</v>
      </c>
    </row>
    <row r="2368" spans="1:4" x14ac:dyDescent="0.25">
      <c r="A2368" s="2">
        <f>Data!A2366:A5578</f>
        <v>28575</v>
      </c>
      <c r="B2368" s="20">
        <f>INDEX(Data!A2366:X5959,1,MATCH('Curve Analysis'!B$3, Data!A$1:X$1,FALSE))</f>
        <v>8.1379999999999999</v>
      </c>
      <c r="C2368" s="15">
        <f>INDEX(Data!A2366:X5959,1,MATCH('Curve Analysis'!C$3, Data!A$1:X$1,FALSE))</f>
        <v>7.43</v>
      </c>
      <c r="D2368">
        <f t="shared" si="36"/>
        <v>0.70800000000000018</v>
      </c>
    </row>
    <row r="2369" spans="1:4" x14ac:dyDescent="0.25">
      <c r="A2369" s="2">
        <f>Data!A2367:A5579</f>
        <v>28568</v>
      </c>
      <c r="B2369" s="20">
        <f>INDEX(Data!A2367:X5960,1,MATCH('Curve Analysis'!B$3, Data!A$1:X$1,FALSE))</f>
        <v>8.1240000000000006</v>
      </c>
      <c r="C2369" s="15">
        <f>INDEX(Data!A2367:X5960,1,MATCH('Curve Analysis'!C$3, Data!A$1:X$1,FALSE))</f>
        <v>7.3860000000000001</v>
      </c>
      <c r="D2369">
        <f t="shared" si="36"/>
        <v>0.73800000000000043</v>
      </c>
    </row>
    <row r="2370" spans="1:4" x14ac:dyDescent="0.25">
      <c r="A2370" s="2">
        <f>Data!A2368:A5580</f>
        <v>28561</v>
      </c>
      <c r="B2370" s="20">
        <f>INDEX(Data!A2368:X5961,1,MATCH('Curve Analysis'!B$3, Data!A$1:X$1,FALSE))</f>
        <v>7.9824999999999999</v>
      </c>
      <c r="C2370" s="15">
        <f>INDEX(Data!A2368:X5961,1,MATCH('Curve Analysis'!C$3, Data!A$1:X$1,FALSE))</f>
        <v>7.2450000000000001</v>
      </c>
      <c r="D2370">
        <f t="shared" si="36"/>
        <v>0.73749999999999982</v>
      </c>
    </row>
    <row r="2371" spans="1:4" x14ac:dyDescent="0.25">
      <c r="A2371" s="2">
        <f>Data!A2369:A5581</f>
        <v>28554</v>
      </c>
      <c r="B2371" s="20">
        <f>INDEX(Data!A2369:X5962,1,MATCH('Curve Analysis'!B$3, Data!A$1:X$1,FALSE))</f>
        <v>7.9960000000000004</v>
      </c>
      <c r="C2371" s="15">
        <f>INDEX(Data!A2369:X5962,1,MATCH('Curve Analysis'!C$3, Data!A$1:X$1,FALSE))</f>
        <v>7.28</v>
      </c>
      <c r="D2371">
        <f t="shared" si="36"/>
        <v>0.71600000000000019</v>
      </c>
    </row>
    <row r="2372" spans="1:4" x14ac:dyDescent="0.25">
      <c r="A2372" s="2">
        <f>Data!A2370:A5582</f>
        <v>28547</v>
      </c>
      <c r="B2372" s="20">
        <f>INDEX(Data!A2370:X5963,1,MATCH('Curve Analysis'!B$3, Data!A$1:X$1,FALSE))</f>
        <v>8.0259999999999998</v>
      </c>
      <c r="C2372" s="15">
        <f>INDEX(Data!A2370:X5963,1,MATCH('Curve Analysis'!C$3, Data!A$1:X$1,FALSE))</f>
        <v>7.2880000000000003</v>
      </c>
      <c r="D2372">
        <f t="shared" si="36"/>
        <v>0.73799999999999955</v>
      </c>
    </row>
    <row r="2373" spans="1:4" x14ac:dyDescent="0.25">
      <c r="A2373" s="2">
        <f>Data!A2371:A5583</f>
        <v>28540</v>
      </c>
      <c r="B2373" s="20">
        <f>INDEX(Data!A2371:X5964,1,MATCH('Curve Analysis'!B$3, Data!A$1:X$1,FALSE))</f>
        <v>8.0380000000000003</v>
      </c>
      <c r="C2373" s="15">
        <f>INDEX(Data!A2371:X5964,1,MATCH('Curve Analysis'!C$3, Data!A$1:X$1,FALSE))</f>
        <v>7.3440000000000003</v>
      </c>
      <c r="D2373">
        <f t="shared" ref="D2373:D2436" si="37">B2373-C2373</f>
        <v>0.69399999999999995</v>
      </c>
    </row>
    <row r="2374" spans="1:4" x14ac:dyDescent="0.25">
      <c r="A2374" s="2">
        <f>Data!A2372:A5584</f>
        <v>28533</v>
      </c>
      <c r="B2374" s="20">
        <f>INDEX(Data!A2372:X5965,1,MATCH('Curve Analysis'!B$3, Data!A$1:X$1,FALSE))</f>
        <v>8.08</v>
      </c>
      <c r="C2374" s="15">
        <f>INDEX(Data!A2372:X5965,1,MATCH('Curve Analysis'!C$3, Data!A$1:X$1,FALSE))</f>
        <v>7.3775000000000004</v>
      </c>
      <c r="D2374">
        <f t="shared" si="37"/>
        <v>0.70249999999999968</v>
      </c>
    </row>
    <row r="2375" spans="1:4" x14ac:dyDescent="0.25">
      <c r="A2375" s="2">
        <f>Data!A2373:A5585</f>
        <v>28526</v>
      </c>
      <c r="B2375" s="20">
        <f>INDEX(Data!A2373:X5966,1,MATCH('Curve Analysis'!B$3, Data!A$1:X$1,FALSE))</f>
        <v>8.08</v>
      </c>
      <c r="C2375" s="15">
        <f>INDEX(Data!A2373:X5966,1,MATCH('Curve Analysis'!C$3, Data!A$1:X$1,FALSE))</f>
        <v>7.375</v>
      </c>
      <c r="D2375">
        <f t="shared" si="37"/>
        <v>0.70500000000000007</v>
      </c>
    </row>
    <row r="2376" spans="1:4" x14ac:dyDescent="0.25">
      <c r="A2376" s="2">
        <f>Data!A2374:A5586</f>
        <v>28519</v>
      </c>
      <c r="B2376" s="20">
        <f>INDEX(Data!A2374:X5967,1,MATCH('Curve Analysis'!B$3, Data!A$1:X$1,FALSE))</f>
        <v>8.0020000000000007</v>
      </c>
      <c r="C2376" s="15">
        <f>INDEX(Data!A2374:X5967,1,MATCH('Curve Analysis'!C$3, Data!A$1:X$1,FALSE))</f>
        <v>7.3140000000000001</v>
      </c>
      <c r="D2376">
        <f t="shared" si="37"/>
        <v>0.68800000000000061</v>
      </c>
    </row>
    <row r="2377" spans="1:4" x14ac:dyDescent="0.25">
      <c r="A2377" s="2">
        <f>Data!A2375:A5587</f>
        <v>28512</v>
      </c>
      <c r="B2377" s="20">
        <f>INDEX(Data!A2375:X5968,1,MATCH('Curve Analysis'!B$3, Data!A$1:X$1,FALSE))</f>
        <v>7.9580000000000002</v>
      </c>
      <c r="C2377" s="15">
        <f>INDEX(Data!A2375:X5968,1,MATCH('Curve Analysis'!C$3, Data!A$1:X$1,FALSE))</f>
        <v>7.2779999999999996</v>
      </c>
      <c r="D2377">
        <f t="shared" si="37"/>
        <v>0.6800000000000006</v>
      </c>
    </row>
    <row r="2378" spans="1:4" x14ac:dyDescent="0.25">
      <c r="A2378" s="2">
        <f>Data!A2376:A5588</f>
        <v>28505</v>
      </c>
      <c r="B2378" s="20">
        <f>INDEX(Data!A2376:X5969,1,MATCH('Curve Analysis'!B$3, Data!A$1:X$1,FALSE))</f>
        <v>7.9820000000000002</v>
      </c>
      <c r="C2378" s="15">
        <f>INDEX(Data!A2376:X5969,1,MATCH('Curve Analysis'!C$3, Data!A$1:X$1,FALSE))</f>
        <v>7.2960000000000003</v>
      </c>
      <c r="D2378">
        <f t="shared" si="37"/>
        <v>0.68599999999999994</v>
      </c>
    </row>
    <row r="2379" spans="1:4" x14ac:dyDescent="0.25">
      <c r="A2379" s="2">
        <f>Data!A2377:A5589</f>
        <v>28498</v>
      </c>
      <c r="B2379" s="20">
        <f>INDEX(Data!A2377:X5970,1,MATCH('Curve Analysis'!B$3, Data!A$1:X$1,FALSE))</f>
        <v>7.976</v>
      </c>
      <c r="C2379" s="15">
        <f>INDEX(Data!A2377:X5970,1,MATCH('Curve Analysis'!C$3, Data!A$1:X$1,FALSE))</f>
        <v>7.3360000000000003</v>
      </c>
      <c r="D2379">
        <f t="shared" si="37"/>
        <v>0.63999999999999968</v>
      </c>
    </row>
    <row r="2380" spans="1:4" x14ac:dyDescent="0.25">
      <c r="A2380" s="2">
        <f>Data!A2378:A5590</f>
        <v>28491</v>
      </c>
      <c r="B2380" s="20">
        <f>INDEX(Data!A2378:X5971,1,MATCH('Curve Analysis'!B$3, Data!A$1:X$1,FALSE))</f>
        <v>8.0120000000000005</v>
      </c>
      <c r="C2380" s="15">
        <f>INDEX(Data!A2378:X5971,1,MATCH('Curve Analysis'!C$3, Data!A$1:X$1,FALSE))</f>
        <v>7.43</v>
      </c>
      <c r="D2380">
        <f t="shared" si="37"/>
        <v>0.58200000000000074</v>
      </c>
    </row>
    <row r="2381" spans="1:4" x14ac:dyDescent="0.25">
      <c r="A2381" s="2">
        <f>Data!A2379:A5591</f>
        <v>28484</v>
      </c>
      <c r="B2381" s="20">
        <f>INDEX(Data!A2379:X5972,1,MATCH('Curve Analysis'!B$3, Data!A$1:X$1,FALSE))</f>
        <v>7.8324999999999996</v>
      </c>
      <c r="C2381" s="15">
        <f>INDEX(Data!A2379:X5972,1,MATCH('Curve Analysis'!C$3, Data!A$1:X$1,FALSE))</f>
        <v>7.0274999999999999</v>
      </c>
      <c r="D2381">
        <f t="shared" si="37"/>
        <v>0.80499999999999972</v>
      </c>
    </row>
    <row r="2382" spans="1:4" x14ac:dyDescent="0.25">
      <c r="A2382" s="2">
        <f>Data!A2380:A5592</f>
        <v>28477</v>
      </c>
      <c r="B2382" s="20">
        <f>INDEX(Data!A2380:X5973,1,MATCH('Curve Analysis'!B$3, Data!A$1:X$1,FALSE))</f>
        <v>7.7874999999999996</v>
      </c>
      <c r="C2382" s="15">
        <f>INDEX(Data!A2380:X5973,1,MATCH('Curve Analysis'!C$3, Data!A$1:X$1,FALSE))</f>
        <v>7.01</v>
      </c>
      <c r="D2382">
        <f t="shared" si="37"/>
        <v>0.77749999999999986</v>
      </c>
    </row>
    <row r="2383" spans="1:4" x14ac:dyDescent="0.25">
      <c r="A2383" s="2">
        <f>Data!A2381:A5593</f>
        <v>28470</v>
      </c>
      <c r="B2383" s="20">
        <f>INDEX(Data!A2381:X5974,1,MATCH('Curve Analysis'!B$3, Data!A$1:X$1,FALSE))</f>
        <v>7.73</v>
      </c>
      <c r="C2383" s="15">
        <f>INDEX(Data!A2381:X5974,1,MATCH('Curve Analysis'!C$3, Data!A$1:X$1,FALSE))</f>
        <v>6.97</v>
      </c>
      <c r="D2383">
        <f t="shared" si="37"/>
        <v>0.76000000000000068</v>
      </c>
    </row>
    <row r="2384" spans="1:4" x14ac:dyDescent="0.25">
      <c r="A2384" s="2">
        <f>Data!A2382:A5594</f>
        <v>28463</v>
      </c>
      <c r="B2384" s="20">
        <f>INDEX(Data!A2382:X5975,1,MATCH('Curve Analysis'!B$3, Data!A$1:X$1,FALSE))</f>
        <v>7.6580000000000004</v>
      </c>
      <c r="C2384" s="15">
        <f>INDEX(Data!A2382:X5975,1,MATCH('Curve Analysis'!C$3, Data!A$1:X$1,FALSE))</f>
        <v>6.9379999999999997</v>
      </c>
      <c r="D2384">
        <f t="shared" si="37"/>
        <v>0.72000000000000064</v>
      </c>
    </row>
    <row r="2385" spans="1:4" x14ac:dyDescent="0.25">
      <c r="A2385" s="2">
        <f>Data!A2383:A5595</f>
        <v>28456</v>
      </c>
      <c r="B2385" s="20">
        <f>INDEX(Data!A2383:X5976,1,MATCH('Curve Analysis'!B$3, Data!A$1:X$1,FALSE))</f>
        <v>7.6260000000000003</v>
      </c>
      <c r="C2385" s="15">
        <f>INDEX(Data!A2383:X5976,1,MATCH('Curve Analysis'!C$3, Data!A$1:X$1,FALSE))</f>
        <v>6.9420000000000002</v>
      </c>
      <c r="D2385">
        <f t="shared" si="37"/>
        <v>0.68400000000000016</v>
      </c>
    </row>
    <row r="2386" spans="1:4" x14ac:dyDescent="0.25">
      <c r="A2386" s="2">
        <f>Data!A2384:A5596</f>
        <v>28449</v>
      </c>
      <c r="B2386" s="20">
        <f>INDEX(Data!A2384:X5977,1,MATCH('Curve Analysis'!B$3, Data!A$1:X$1,FALSE))</f>
        <v>7.56</v>
      </c>
      <c r="C2386" s="15">
        <f>INDEX(Data!A2384:X5977,1,MATCH('Curve Analysis'!C$3, Data!A$1:X$1,FALSE))</f>
        <v>6.9139999999999997</v>
      </c>
      <c r="D2386">
        <f t="shared" si="37"/>
        <v>0.64599999999999991</v>
      </c>
    </row>
    <row r="2387" spans="1:4" x14ac:dyDescent="0.25">
      <c r="A2387" s="2">
        <f>Data!A2385:A5597</f>
        <v>28442</v>
      </c>
      <c r="B2387" s="20">
        <f>INDEX(Data!A2385:X5978,1,MATCH('Curve Analysis'!B$3, Data!A$1:X$1,FALSE))</f>
        <v>7.5350000000000001</v>
      </c>
      <c r="C2387" s="15">
        <f>INDEX(Data!A2385:X5978,1,MATCH('Curve Analysis'!C$3, Data!A$1:X$1,FALSE))</f>
        <v>6.91</v>
      </c>
      <c r="D2387">
        <f t="shared" si="37"/>
        <v>0.625</v>
      </c>
    </row>
    <row r="2388" spans="1:4" x14ac:dyDescent="0.25">
      <c r="A2388" s="2">
        <f>Data!A2386:A5598</f>
        <v>28435</v>
      </c>
      <c r="B2388" s="20">
        <f>INDEX(Data!A2386:X5979,1,MATCH('Curve Analysis'!B$3, Data!A$1:X$1,FALSE))</f>
        <v>7.55</v>
      </c>
      <c r="C2388" s="15">
        <f>INDEX(Data!A2386:X5979,1,MATCH('Curve Analysis'!C$3, Data!A$1:X$1,FALSE))</f>
        <v>6.9160000000000004</v>
      </c>
      <c r="D2388">
        <f t="shared" si="37"/>
        <v>0.63399999999999945</v>
      </c>
    </row>
    <row r="2389" spans="1:4" x14ac:dyDescent="0.25">
      <c r="A2389" s="2">
        <f>Data!A2387:A5599</f>
        <v>28428</v>
      </c>
      <c r="B2389" s="20">
        <f>INDEX(Data!A2387:X5980,1,MATCH('Curve Analysis'!B$3, Data!A$1:X$1,FALSE))</f>
        <v>7.6033333333333335</v>
      </c>
      <c r="C2389" s="15">
        <f>INDEX(Data!A2387:X5980,1,MATCH('Curve Analysis'!C$3, Data!A$1:X$1,FALSE))</f>
        <v>6.99</v>
      </c>
      <c r="D2389">
        <f t="shared" si="37"/>
        <v>0.61333333333333329</v>
      </c>
    </row>
    <row r="2390" spans="1:4" x14ac:dyDescent="0.25">
      <c r="A2390" s="2">
        <f>Data!A2388:A5600</f>
        <v>28421</v>
      </c>
      <c r="B2390" s="20">
        <f>INDEX(Data!A2388:X5981,1,MATCH('Curve Analysis'!B$3, Data!A$1:X$1,FALSE))</f>
        <v>7.6520000000000001</v>
      </c>
      <c r="C2390" s="15">
        <f>INDEX(Data!A2388:X5981,1,MATCH('Curve Analysis'!C$3, Data!A$1:X$1,FALSE))</f>
        <v>7.05</v>
      </c>
      <c r="D2390">
        <f t="shared" si="37"/>
        <v>0.60200000000000031</v>
      </c>
    </row>
    <row r="2391" spans="1:4" x14ac:dyDescent="0.25">
      <c r="A2391" s="2">
        <f>Data!A2389:A5601</f>
        <v>28414</v>
      </c>
      <c r="B2391" s="20">
        <f>INDEX(Data!A2389:X5982,1,MATCH('Curve Analysis'!B$3, Data!A$1:X$1,FALSE))</f>
        <v>7.5659999999999998</v>
      </c>
      <c r="C2391" s="15">
        <f>INDEX(Data!A2389:X5982,1,MATCH('Curve Analysis'!C$3, Data!A$1:X$1,FALSE))</f>
        <v>6.96</v>
      </c>
      <c r="D2391">
        <f t="shared" si="37"/>
        <v>0.60599999999999987</v>
      </c>
    </row>
    <row r="2392" spans="1:4" x14ac:dyDescent="0.25">
      <c r="A2392" s="2">
        <f>Data!A2390:A5602</f>
        <v>28407</v>
      </c>
      <c r="B2392" s="20">
        <f>INDEX(Data!A2390:X5983,1,MATCH('Curve Analysis'!B$3, Data!A$1:X$1,FALSE))</f>
        <v>7.5460000000000003</v>
      </c>
      <c r="C2392" s="15">
        <f>INDEX(Data!A2390:X5983,1,MATCH('Curve Analysis'!C$3, Data!A$1:X$1,FALSE))</f>
        <v>7.0659999999999998</v>
      </c>
      <c r="D2392">
        <f t="shared" si="37"/>
        <v>0.48000000000000043</v>
      </c>
    </row>
    <row r="2393" spans="1:4" x14ac:dyDescent="0.25">
      <c r="A2393" s="2">
        <f>Data!A2391:A5603</f>
        <v>28400</v>
      </c>
      <c r="B2393" s="20">
        <f>INDEX(Data!A2391:X5984,1,MATCH('Curve Analysis'!B$3, Data!A$1:X$1,FALSE))</f>
        <v>7.54</v>
      </c>
      <c r="C2393" s="15">
        <f>INDEX(Data!A2391:X5984,1,MATCH('Curve Analysis'!C$3, Data!A$1:X$1,FALSE))</f>
        <v>7.0475000000000003</v>
      </c>
      <c r="D2393">
        <f t="shared" si="37"/>
        <v>0.49249999999999972</v>
      </c>
    </row>
    <row r="2394" spans="1:4" x14ac:dyDescent="0.25">
      <c r="A2394" s="2">
        <f>Data!A2392:A5604</f>
        <v>28393</v>
      </c>
      <c r="B2394" s="20">
        <f>INDEX(Data!A2392:X5985,1,MATCH('Curve Analysis'!B$3, Data!A$1:X$1,FALSE))</f>
        <v>7.4260000000000002</v>
      </c>
      <c r="C2394" s="15">
        <f>INDEX(Data!A2392:X5985,1,MATCH('Curve Analysis'!C$3, Data!A$1:X$1,FALSE))</f>
        <v>6.7859999999999996</v>
      </c>
      <c r="D2394">
        <f t="shared" si="37"/>
        <v>0.64000000000000057</v>
      </c>
    </row>
    <row r="2395" spans="1:4" x14ac:dyDescent="0.25">
      <c r="A2395" s="2">
        <f>Data!A2393:A5605</f>
        <v>28386</v>
      </c>
      <c r="B2395" s="20">
        <f>INDEX(Data!A2393:X5986,1,MATCH('Curve Analysis'!B$3, Data!A$1:X$1,FALSE))</f>
        <v>7.3959999999999999</v>
      </c>
      <c r="C2395" s="15">
        <f>INDEX(Data!A2393:X5986,1,MATCH('Curve Analysis'!C$3, Data!A$1:X$1,FALSE))</f>
        <v>6.6340000000000003</v>
      </c>
      <c r="D2395">
        <f t="shared" si="37"/>
        <v>0.76199999999999957</v>
      </c>
    </row>
    <row r="2396" spans="1:4" x14ac:dyDescent="0.25">
      <c r="A2396" s="2">
        <f>Data!A2394:A5606</f>
        <v>28379</v>
      </c>
      <c r="B2396" s="20">
        <f>INDEX(Data!A2394:X5987,1,MATCH('Curve Analysis'!B$3, Data!A$1:X$1,FALSE))</f>
        <v>7.3639999999999999</v>
      </c>
      <c r="C2396" s="15">
        <f>INDEX(Data!A2394:X5987,1,MATCH('Curve Analysis'!C$3, Data!A$1:X$1,FALSE))</f>
        <v>6.548</v>
      </c>
      <c r="D2396">
        <f t="shared" si="37"/>
        <v>0.81599999999999984</v>
      </c>
    </row>
    <row r="2397" spans="1:4" x14ac:dyDescent="0.25">
      <c r="A2397" s="2">
        <f>Data!A2395:A5607</f>
        <v>28372</v>
      </c>
      <c r="B2397" s="20">
        <f>INDEX(Data!A2395:X5988,1,MATCH('Curve Analysis'!B$3, Data!A$1:X$1,FALSE))</f>
        <v>7.3479999999999999</v>
      </c>
      <c r="C2397" s="15">
        <f>INDEX(Data!A2395:X5988,1,MATCH('Curve Analysis'!C$3, Data!A$1:X$1,FALSE))</f>
        <v>6.5659999999999998</v>
      </c>
      <c r="D2397">
        <f t="shared" si="37"/>
        <v>0.78200000000000003</v>
      </c>
    </row>
    <row r="2398" spans="1:4" x14ac:dyDescent="0.25">
      <c r="A2398" s="2">
        <f>Data!A2396:A5608</f>
        <v>28365</v>
      </c>
      <c r="B2398" s="20">
        <f>INDEX(Data!A2396:X5989,1,MATCH('Curve Analysis'!B$3, Data!A$1:X$1,FALSE))</f>
        <v>7.2850000000000001</v>
      </c>
      <c r="C2398" s="15">
        <f>INDEX(Data!A2396:X5989,1,MATCH('Curve Analysis'!C$3, Data!A$1:X$1,FALSE))</f>
        <v>6.41</v>
      </c>
      <c r="D2398">
        <f t="shared" si="37"/>
        <v>0.875</v>
      </c>
    </row>
    <row r="2399" spans="1:4" x14ac:dyDescent="0.25">
      <c r="A2399" s="2">
        <f>Data!A2397:A5609</f>
        <v>28358</v>
      </c>
      <c r="B2399" s="20">
        <f>INDEX(Data!A2397:X5990,1,MATCH('Curve Analysis'!B$3, Data!A$1:X$1,FALSE))</f>
        <v>7.2679999999999998</v>
      </c>
      <c r="C2399" s="15">
        <f>INDEX(Data!A2397:X5990,1,MATCH('Curve Analysis'!C$3, Data!A$1:X$1,FALSE))</f>
        <v>6.35</v>
      </c>
      <c r="D2399">
        <f t="shared" si="37"/>
        <v>0.91800000000000015</v>
      </c>
    </row>
    <row r="2400" spans="1:4" x14ac:dyDescent="0.25">
      <c r="A2400" s="2">
        <f>Data!A2398:A5610</f>
        <v>28351</v>
      </c>
      <c r="B2400" s="20">
        <f>INDEX(Data!A2398:X5991,1,MATCH('Curve Analysis'!B$3, Data!A$1:X$1,FALSE))</f>
        <v>7.3380000000000001</v>
      </c>
      <c r="C2400" s="15">
        <f>INDEX(Data!A2398:X5991,1,MATCH('Curve Analysis'!C$3, Data!A$1:X$1,FALSE))</f>
        <v>6.4180000000000001</v>
      </c>
      <c r="D2400">
        <f t="shared" si="37"/>
        <v>0.91999999999999993</v>
      </c>
    </row>
    <row r="2401" spans="1:4" x14ac:dyDescent="0.25">
      <c r="A2401" s="2">
        <f>Data!A2399:A5611</f>
        <v>28344</v>
      </c>
      <c r="B2401" s="20">
        <f>INDEX(Data!A2399:X5992,1,MATCH('Curve Analysis'!B$3, Data!A$1:X$1,FALSE))</f>
        <v>7.444</v>
      </c>
      <c r="C2401" s="15">
        <f>INDEX(Data!A2399:X5992,1,MATCH('Curve Analysis'!C$3, Data!A$1:X$1,FALSE))</f>
        <v>6.484</v>
      </c>
      <c r="D2401">
        <f t="shared" si="37"/>
        <v>0.96</v>
      </c>
    </row>
    <row r="2402" spans="1:4" x14ac:dyDescent="0.25">
      <c r="A2402" s="2">
        <f>Data!A2400:A5612</f>
        <v>28337</v>
      </c>
      <c r="B2402" s="20">
        <f>INDEX(Data!A2400:X5993,1,MATCH('Curve Analysis'!B$3, Data!A$1:X$1,FALSE))</f>
        <v>7.4539999999999997</v>
      </c>
      <c r="C2402" s="15">
        <f>INDEX(Data!A2400:X5993,1,MATCH('Curve Analysis'!C$3, Data!A$1:X$1,FALSE))</f>
        <v>6.3419999999999996</v>
      </c>
      <c r="D2402">
        <f t="shared" si="37"/>
        <v>1.1120000000000001</v>
      </c>
    </row>
    <row r="2403" spans="1:4" x14ac:dyDescent="0.25">
      <c r="A2403" s="2">
        <f>Data!A2401:A5613</f>
        <v>28330</v>
      </c>
      <c r="B2403" s="20">
        <f>INDEX(Data!A2401:X5994,1,MATCH('Curve Analysis'!B$3, Data!A$1:X$1,FALSE))</f>
        <v>7.4279999999999999</v>
      </c>
      <c r="C2403" s="15">
        <f>INDEX(Data!A2401:X5994,1,MATCH('Curve Analysis'!C$3, Data!A$1:X$1,FALSE))</f>
        <v>6.242</v>
      </c>
      <c r="D2403">
        <f t="shared" si="37"/>
        <v>1.1859999999999999</v>
      </c>
    </row>
    <row r="2404" spans="1:4" x14ac:dyDescent="0.25">
      <c r="A2404" s="2">
        <f>Data!A2402:A5614</f>
        <v>28323</v>
      </c>
      <c r="B2404" s="20">
        <f>INDEX(Data!A2402:X5995,1,MATCH('Curve Analysis'!B$3, Data!A$1:X$1,FALSE))</f>
        <v>7.35</v>
      </c>
      <c r="C2404" s="15">
        <f>INDEX(Data!A2402:X5995,1,MATCH('Curve Analysis'!C$3, Data!A$1:X$1,FALSE))</f>
        <v>6.0759999999999996</v>
      </c>
      <c r="D2404">
        <f t="shared" si="37"/>
        <v>1.274</v>
      </c>
    </row>
    <row r="2405" spans="1:4" x14ac:dyDescent="0.25">
      <c r="A2405" s="2">
        <f>Data!A2403:A5615</f>
        <v>28316</v>
      </c>
      <c r="B2405" s="20">
        <f>INDEX(Data!A2403:X5996,1,MATCH('Curve Analysis'!B$3, Data!A$1:X$1,FALSE))</f>
        <v>7.3239999999999998</v>
      </c>
      <c r="C2405" s="15">
        <f>INDEX(Data!A2403:X5996,1,MATCH('Curve Analysis'!C$3, Data!A$1:X$1,FALSE))</f>
        <v>5.9939999999999998</v>
      </c>
      <c r="D2405">
        <f t="shared" si="37"/>
        <v>1.33</v>
      </c>
    </row>
    <row r="2406" spans="1:4" x14ac:dyDescent="0.25">
      <c r="A2406" s="2">
        <f>Data!A2404:A5616</f>
        <v>28309</v>
      </c>
      <c r="B2406" s="20">
        <f>INDEX(Data!A2404:X5997,1,MATCH('Curve Analysis'!B$3, Data!A$1:X$1,FALSE))</f>
        <v>7.31</v>
      </c>
      <c r="C2406" s="15">
        <f>INDEX(Data!A2404:X5997,1,MATCH('Curve Analysis'!C$3, Data!A$1:X$1,FALSE))</f>
        <v>5.875</v>
      </c>
      <c r="D2406">
        <f t="shared" si="37"/>
        <v>1.4349999999999996</v>
      </c>
    </row>
    <row r="2407" spans="1:4" x14ac:dyDescent="0.25">
      <c r="A2407" s="2">
        <f>Data!A2405:A5617</f>
        <v>28302</v>
      </c>
      <c r="B2407" s="20">
        <f>INDEX(Data!A2405:X5998,1,MATCH('Curve Analysis'!B$3, Data!A$1:X$1,FALSE))</f>
        <v>7.33</v>
      </c>
      <c r="C2407" s="15">
        <f>INDEX(Data!A2405:X5998,1,MATCH('Curve Analysis'!C$3, Data!A$1:X$1,FALSE))</f>
        <v>5.8075000000000001</v>
      </c>
      <c r="D2407">
        <f t="shared" si="37"/>
        <v>1.5225</v>
      </c>
    </row>
    <row r="2408" spans="1:4" x14ac:dyDescent="0.25">
      <c r="A2408" s="2">
        <f>Data!A2406:A5618</f>
        <v>28295</v>
      </c>
      <c r="B2408" s="20">
        <f>INDEX(Data!A2406:X5999,1,MATCH('Curve Analysis'!B$3, Data!A$1:X$1,FALSE))</f>
        <v>7.218</v>
      </c>
      <c r="C2408" s="15">
        <f>INDEX(Data!A2406:X5999,1,MATCH('Curve Analysis'!C$3, Data!A$1:X$1,FALSE))</f>
        <v>5.7160000000000002</v>
      </c>
      <c r="D2408">
        <f t="shared" si="37"/>
        <v>1.5019999999999998</v>
      </c>
    </row>
    <row r="2409" spans="1:4" x14ac:dyDescent="0.25">
      <c r="A2409" s="2">
        <f>Data!A2407:A5619</f>
        <v>28288</v>
      </c>
      <c r="B2409" s="20">
        <f>INDEX(Data!A2407:X6000,1,MATCH('Curve Analysis'!B$3, Data!A$1:X$1,FALSE))</f>
        <v>7.2480000000000002</v>
      </c>
      <c r="C2409" s="15">
        <f>INDEX(Data!A2407:X6000,1,MATCH('Curve Analysis'!C$3, Data!A$1:X$1,FALSE))</f>
        <v>5.79</v>
      </c>
      <c r="D2409">
        <f t="shared" si="37"/>
        <v>1.4580000000000002</v>
      </c>
    </row>
    <row r="2410" spans="1:4" x14ac:dyDescent="0.25">
      <c r="A2410" s="2">
        <f>Data!A2408:A5620</f>
        <v>28281</v>
      </c>
      <c r="B2410" s="20">
        <f>INDEX(Data!A2408:X6001,1,MATCH('Curve Analysis'!B$3, Data!A$1:X$1,FALSE))</f>
        <v>7.24</v>
      </c>
      <c r="C2410" s="15">
        <f>INDEX(Data!A2408:X6001,1,MATCH('Curve Analysis'!C$3, Data!A$1:X$1,FALSE))</f>
        <v>5.8040000000000003</v>
      </c>
      <c r="D2410">
        <f t="shared" si="37"/>
        <v>1.4359999999999999</v>
      </c>
    </row>
    <row r="2411" spans="1:4" x14ac:dyDescent="0.25">
      <c r="A2411" s="2">
        <f>Data!A2409:A5621</f>
        <v>28274</v>
      </c>
      <c r="B2411" s="20">
        <f>INDEX(Data!A2409:X6002,1,MATCH('Curve Analysis'!B$3, Data!A$1:X$1,FALSE))</f>
        <v>7.3479999999999999</v>
      </c>
      <c r="C2411" s="15">
        <f>INDEX(Data!A2409:X6002,1,MATCH('Curve Analysis'!C$3, Data!A$1:X$1,FALSE))</f>
        <v>5.8339999999999996</v>
      </c>
      <c r="D2411">
        <f t="shared" si="37"/>
        <v>1.5140000000000002</v>
      </c>
    </row>
    <row r="2412" spans="1:4" x14ac:dyDescent="0.25">
      <c r="A2412" s="2">
        <f>Data!A2410:A5622</f>
        <v>28267</v>
      </c>
      <c r="B2412" s="20">
        <f>INDEX(Data!A2410:X6003,1,MATCH('Curve Analysis'!B$3, Data!A$1:X$1,FALSE))</f>
        <v>7.3775000000000004</v>
      </c>
      <c r="C2412" s="15">
        <f>INDEX(Data!A2410:X6003,1,MATCH('Curve Analysis'!C$3, Data!A$1:X$1,FALSE))</f>
        <v>5.8550000000000004</v>
      </c>
      <c r="D2412">
        <f t="shared" si="37"/>
        <v>1.5225</v>
      </c>
    </row>
    <row r="2413" spans="1:4" x14ac:dyDescent="0.25">
      <c r="A2413" s="2">
        <f>Data!A2411:A5623</f>
        <v>28260</v>
      </c>
      <c r="B2413" s="20">
        <f>INDEX(Data!A2411:X6004,1,MATCH('Curve Analysis'!B$3, Data!A$1:X$1,FALSE))</f>
        <v>7.4119999999999999</v>
      </c>
      <c r="C2413" s="15">
        <f>INDEX(Data!A2411:X6004,1,MATCH('Curve Analysis'!C$3, Data!A$1:X$1,FALSE))</f>
        <v>5.9059999999999997</v>
      </c>
      <c r="D2413">
        <f t="shared" si="37"/>
        <v>1.5060000000000002</v>
      </c>
    </row>
    <row r="2414" spans="1:4" x14ac:dyDescent="0.25">
      <c r="A2414" s="2">
        <f>Data!A2412:A5624</f>
        <v>28253</v>
      </c>
      <c r="B2414" s="20">
        <f>INDEX(Data!A2412:X6005,1,MATCH('Curve Analysis'!B$3, Data!A$1:X$1,FALSE))</f>
        <v>7.4640000000000004</v>
      </c>
      <c r="C2414" s="15">
        <f>INDEX(Data!A2412:X6005,1,MATCH('Curve Analysis'!C$3, Data!A$1:X$1,FALSE))</f>
        <v>5.93</v>
      </c>
      <c r="D2414">
        <f t="shared" si="37"/>
        <v>1.5340000000000007</v>
      </c>
    </row>
    <row r="2415" spans="1:4" x14ac:dyDescent="0.25">
      <c r="A2415" s="2">
        <f>Data!A2413:A5625</f>
        <v>28246</v>
      </c>
      <c r="B2415" s="20">
        <f>INDEX(Data!A2413:X6006,1,MATCH('Curve Analysis'!B$3, Data!A$1:X$1,FALSE))</f>
        <v>7.5039999999999996</v>
      </c>
      <c r="C2415" s="15">
        <f>INDEX(Data!A2413:X6006,1,MATCH('Curve Analysis'!C$3, Data!A$1:X$1,FALSE))</f>
        <v>5.8659999999999997</v>
      </c>
      <c r="D2415">
        <f t="shared" si="37"/>
        <v>1.6379999999999999</v>
      </c>
    </row>
    <row r="2416" spans="1:4" x14ac:dyDescent="0.25">
      <c r="A2416" s="2">
        <f>Data!A2414:A5626</f>
        <v>28239</v>
      </c>
      <c r="B2416" s="20">
        <f>INDEX(Data!A2414:X6007,1,MATCH('Curve Analysis'!B$3, Data!A$1:X$1,FALSE))</f>
        <v>7.4619999999999997</v>
      </c>
      <c r="C2416" s="15">
        <f>INDEX(Data!A2414:X6007,1,MATCH('Curve Analysis'!C$3, Data!A$1:X$1,FALSE))</f>
        <v>5.67</v>
      </c>
      <c r="D2416">
        <f t="shared" si="37"/>
        <v>1.7919999999999998</v>
      </c>
    </row>
    <row r="2417" spans="1:4" x14ac:dyDescent="0.25">
      <c r="A2417" s="2">
        <f>Data!A2415:A5627</f>
        <v>28232</v>
      </c>
      <c r="B2417" s="20">
        <f>INDEX(Data!A2415:X6008,1,MATCH('Curve Analysis'!B$3, Data!A$1:X$1,FALSE))</f>
        <v>7.4020000000000001</v>
      </c>
      <c r="C2417" s="15">
        <f>INDEX(Data!A2415:X6008,1,MATCH('Curve Analysis'!C$3, Data!A$1:X$1,FALSE))</f>
        <v>5.54</v>
      </c>
      <c r="D2417">
        <f t="shared" si="37"/>
        <v>1.8620000000000001</v>
      </c>
    </row>
    <row r="2418" spans="1:4" x14ac:dyDescent="0.25">
      <c r="A2418" s="2">
        <f>Data!A2416:A5628</f>
        <v>28225</v>
      </c>
      <c r="B2418" s="20">
        <f>INDEX(Data!A2416:X6009,1,MATCH('Curve Analysis'!B$3, Data!A$1:X$1,FALSE))</f>
        <v>7.3120000000000003</v>
      </c>
      <c r="C2418" s="15">
        <f>INDEX(Data!A2416:X6009,1,MATCH('Curve Analysis'!C$3, Data!A$1:X$1,FALSE))</f>
        <v>5.4139999999999997</v>
      </c>
      <c r="D2418">
        <f t="shared" si="37"/>
        <v>1.8980000000000006</v>
      </c>
    </row>
    <row r="2419" spans="1:4" x14ac:dyDescent="0.25">
      <c r="A2419" s="2">
        <f>Data!A2417:A5629</f>
        <v>28218</v>
      </c>
      <c r="B2419" s="20">
        <f>INDEX(Data!A2417:X6010,1,MATCH('Curve Analysis'!B$3, Data!A$1:X$1,FALSE))</f>
        <v>7.3220000000000001</v>
      </c>
      <c r="C2419" s="15">
        <f>INDEX(Data!A2417:X6010,1,MATCH('Curve Analysis'!C$3, Data!A$1:X$1,FALSE))</f>
        <v>5.3860000000000001</v>
      </c>
      <c r="D2419">
        <f t="shared" si="37"/>
        <v>1.9359999999999999</v>
      </c>
    </row>
    <row r="2420" spans="1:4" x14ac:dyDescent="0.25">
      <c r="A2420" s="2">
        <f>Data!A2418:A5630</f>
        <v>28211</v>
      </c>
      <c r="B2420" s="20">
        <f>INDEX(Data!A2418:X6011,1,MATCH('Curve Analysis'!B$3, Data!A$1:X$1,FALSE))</f>
        <v>7.45</v>
      </c>
      <c r="C2420" s="15">
        <f>INDEX(Data!A2418:X6011,1,MATCH('Curve Analysis'!C$3, Data!A$1:X$1,FALSE))</f>
        <v>5.4249999999999998</v>
      </c>
      <c r="D2420">
        <f t="shared" si="37"/>
        <v>2.0250000000000004</v>
      </c>
    </row>
    <row r="2421" spans="1:4" x14ac:dyDescent="0.25">
      <c r="A2421" s="2">
        <f>Data!A2419:A5631</f>
        <v>28204</v>
      </c>
      <c r="B2421" s="20">
        <f>INDEX(Data!A2419:X6012,1,MATCH('Curve Analysis'!B$3, Data!A$1:X$1,FALSE))</f>
        <v>7.4459999999999997</v>
      </c>
      <c r="C2421" s="15">
        <f>INDEX(Data!A2419:X6012,1,MATCH('Curve Analysis'!C$3, Data!A$1:X$1,FALSE))</f>
        <v>5.4459999999999997</v>
      </c>
      <c r="D2421">
        <f t="shared" si="37"/>
        <v>2</v>
      </c>
    </row>
    <row r="2422" spans="1:4" x14ac:dyDescent="0.25">
      <c r="A2422" s="2">
        <f>Data!A2420:A5632</f>
        <v>28197</v>
      </c>
      <c r="B2422" s="20">
        <f>INDEX(Data!A2420:X6013,1,MATCH('Curve Analysis'!B$3, Data!A$1:X$1,FALSE))</f>
        <v>7.4480000000000004</v>
      </c>
      <c r="C2422" s="15">
        <f>INDEX(Data!A2420:X6013,1,MATCH('Curve Analysis'!C$3, Data!A$1:X$1,FALSE))</f>
        <v>5.4880000000000004</v>
      </c>
      <c r="D2422">
        <f t="shared" si="37"/>
        <v>1.96</v>
      </c>
    </row>
    <row r="2423" spans="1:4" x14ac:dyDescent="0.25">
      <c r="A2423" s="2">
        <f>Data!A2421:A5633</f>
        <v>28190</v>
      </c>
      <c r="B2423" s="20">
        <f>INDEX(Data!A2421:X6014,1,MATCH('Curve Analysis'!B$3, Data!A$1:X$1,FALSE))</f>
        <v>7.4480000000000004</v>
      </c>
      <c r="C2423" s="15">
        <f>INDEX(Data!A2421:X6014,1,MATCH('Curve Analysis'!C$3, Data!A$1:X$1,FALSE))</f>
        <v>5.49</v>
      </c>
      <c r="D2423">
        <f t="shared" si="37"/>
        <v>1.9580000000000002</v>
      </c>
    </row>
    <row r="2424" spans="1:4" x14ac:dyDescent="0.25">
      <c r="A2424" s="2">
        <f>Data!A2422:A5634</f>
        <v>28183</v>
      </c>
      <c r="B2424" s="20">
        <f>INDEX(Data!A2422:X6015,1,MATCH('Curve Analysis'!B$3, Data!A$1:X$1,FALSE))</f>
        <v>7.49</v>
      </c>
      <c r="C2424" s="15">
        <f>INDEX(Data!A2422:X6015,1,MATCH('Curve Analysis'!C$3, Data!A$1:X$1,FALSE))</f>
        <v>5.52</v>
      </c>
      <c r="D2424">
        <f t="shared" si="37"/>
        <v>1.9700000000000006</v>
      </c>
    </row>
    <row r="2425" spans="1:4" x14ac:dyDescent="0.25">
      <c r="A2425" s="2">
        <f>Data!A2423:A5635</f>
        <v>28176</v>
      </c>
      <c r="B2425" s="20">
        <f>INDEX(Data!A2423:X6016,1,MATCH('Curve Analysis'!B$3, Data!A$1:X$1,FALSE))</f>
        <v>7.46</v>
      </c>
      <c r="C2425" s="15">
        <f>INDEX(Data!A2423:X6016,1,MATCH('Curve Analysis'!C$3, Data!A$1:X$1,FALSE))</f>
        <v>5.5540000000000003</v>
      </c>
      <c r="D2425">
        <f t="shared" si="37"/>
        <v>1.9059999999999997</v>
      </c>
    </row>
    <row r="2426" spans="1:4" x14ac:dyDescent="0.25">
      <c r="A2426" s="2">
        <f>Data!A2424:A5636</f>
        <v>28169</v>
      </c>
      <c r="B2426" s="20">
        <f>INDEX(Data!A2424:X6017,1,MATCH('Curve Analysis'!B$3, Data!A$1:X$1,FALSE))</f>
        <v>7.47</v>
      </c>
      <c r="C2426" s="15">
        <f>INDEX(Data!A2424:X6017,1,MATCH('Curve Analysis'!C$3, Data!A$1:X$1,FALSE))</f>
        <v>5.5425000000000004</v>
      </c>
      <c r="D2426">
        <f t="shared" si="37"/>
        <v>1.9274999999999993</v>
      </c>
    </row>
    <row r="2427" spans="1:4" x14ac:dyDescent="0.25">
      <c r="A2427" s="2">
        <f>Data!A2425:A5637</f>
        <v>28162</v>
      </c>
      <c r="B2427" s="20">
        <f>INDEX(Data!A2425:X6018,1,MATCH('Curve Analysis'!B$3, Data!A$1:X$1,FALSE))</f>
        <v>7.35</v>
      </c>
      <c r="C2427" s="15">
        <f>INDEX(Data!A2425:X6018,1,MATCH('Curve Analysis'!C$3, Data!A$1:X$1,FALSE))</f>
        <v>5.3719999999999999</v>
      </c>
      <c r="D2427">
        <f t="shared" si="37"/>
        <v>1.9779999999999998</v>
      </c>
    </row>
    <row r="2428" spans="1:4" x14ac:dyDescent="0.25">
      <c r="A2428" s="2">
        <f>Data!A2426:A5638</f>
        <v>28155</v>
      </c>
      <c r="B2428" s="20">
        <f>INDEX(Data!A2426:X6019,1,MATCH('Curve Analysis'!B$3, Data!A$1:X$1,FALSE))</f>
        <v>7.3460000000000001</v>
      </c>
      <c r="C2428" s="15">
        <f>INDEX(Data!A2426:X6019,1,MATCH('Curve Analysis'!C$3, Data!A$1:X$1,FALSE))</f>
        <v>5.3979999999999997</v>
      </c>
      <c r="D2428">
        <f t="shared" si="37"/>
        <v>1.9480000000000004</v>
      </c>
    </row>
    <row r="2429" spans="1:4" x14ac:dyDescent="0.25">
      <c r="A2429" s="2">
        <f>Data!A2427:A5639</f>
        <v>28148</v>
      </c>
      <c r="B2429" s="20">
        <f>INDEX(Data!A2427:X6020,1,MATCH('Curve Analysis'!B$3, Data!A$1:X$1,FALSE))</f>
        <v>7.4039999999999999</v>
      </c>
      <c r="C2429" s="15">
        <f>INDEX(Data!A2427:X6020,1,MATCH('Curve Analysis'!C$3, Data!A$1:X$1,FALSE))</f>
        <v>5.5720000000000001</v>
      </c>
      <c r="D2429">
        <f t="shared" si="37"/>
        <v>1.8319999999999999</v>
      </c>
    </row>
    <row r="2430" spans="1:4" x14ac:dyDescent="0.25">
      <c r="A2430" s="2">
        <f>Data!A2428:A5640</f>
        <v>28141</v>
      </c>
      <c r="B2430" s="20">
        <f>INDEX(Data!A2428:X6021,1,MATCH('Curve Analysis'!B$3, Data!A$1:X$1,FALSE))</f>
        <v>7.3639999999999999</v>
      </c>
      <c r="C2430" s="15">
        <f>INDEX(Data!A2428:X6021,1,MATCH('Curve Analysis'!C$3, Data!A$1:X$1,FALSE))</f>
        <v>5.4960000000000004</v>
      </c>
      <c r="D2430">
        <f t="shared" si="37"/>
        <v>1.8679999999999994</v>
      </c>
    </row>
    <row r="2431" spans="1:4" x14ac:dyDescent="0.25">
      <c r="A2431" s="2">
        <f>Data!A2429:A5641</f>
        <v>28134</v>
      </c>
      <c r="B2431" s="20">
        <f>INDEX(Data!A2429:X6022,1,MATCH('Curve Analysis'!B$3, Data!A$1:X$1,FALSE))</f>
        <v>7.2880000000000003</v>
      </c>
      <c r="C2431" s="15">
        <f>INDEX(Data!A2429:X6022,1,MATCH('Curve Analysis'!C$3, Data!A$1:X$1,FALSE))</f>
        <v>5.3760000000000003</v>
      </c>
      <c r="D2431">
        <f t="shared" si="37"/>
        <v>1.9119999999999999</v>
      </c>
    </row>
    <row r="2432" spans="1:4" x14ac:dyDescent="0.25">
      <c r="A2432" s="2">
        <f>Data!A2430:A5642</f>
        <v>28127</v>
      </c>
      <c r="B2432" s="20">
        <f>INDEX(Data!A2430:X6023,1,MATCH('Curve Analysis'!B$3, Data!A$1:X$1,FALSE))</f>
        <v>7.24</v>
      </c>
      <c r="C2432" s="15">
        <f>INDEX(Data!A2430:X6023,1,MATCH('Curve Analysis'!C$3, Data!A$1:X$1,FALSE))</f>
        <v>5.22</v>
      </c>
      <c r="D2432">
        <f t="shared" si="37"/>
        <v>2.0200000000000005</v>
      </c>
    </row>
    <row r="2433" spans="1:4" x14ac:dyDescent="0.25">
      <c r="A2433" s="2">
        <f>Data!A2431:A5643</f>
        <v>28120</v>
      </c>
      <c r="B2433" s="20">
        <f>INDEX(Data!A2431:X6024,1,MATCH('Curve Analysis'!B$3, Data!A$1:X$1,FALSE))</f>
        <v>6.9240000000000004</v>
      </c>
      <c r="C2433" s="15">
        <f>INDEX(Data!A2431:X6024,1,MATCH('Curve Analysis'!C$3, Data!A$1:X$1,FALSE))</f>
        <v>5.0179999999999998</v>
      </c>
      <c r="D2433">
        <f t="shared" si="37"/>
        <v>1.9060000000000006</v>
      </c>
    </row>
    <row r="2434" spans="1:4" x14ac:dyDescent="0.25">
      <c r="A2434" s="2">
        <f>Data!A2432:A5644</f>
        <v>28113</v>
      </c>
      <c r="B2434" s="20">
        <f>INDEX(Data!A2432:X6025,1,MATCH('Curve Analysis'!B$3, Data!A$1:X$1,FALSE))</f>
        <v>6.83</v>
      </c>
      <c r="C2434" s="15">
        <f>INDEX(Data!A2432:X6025,1,MATCH('Curve Analysis'!C$3, Data!A$1:X$1,FALSE))</f>
        <v>4.87</v>
      </c>
      <c r="D2434">
        <f t="shared" si="37"/>
        <v>1.96</v>
      </c>
    </row>
    <row r="2435" spans="1:4" x14ac:dyDescent="0.25">
      <c r="A2435" s="2">
        <f>Data!A2433:A5645</f>
        <v>28106</v>
      </c>
      <c r="B2435" s="20">
        <f>INDEX(Data!A2433:X6026,1,MATCH('Curve Analysis'!B$3, Data!A$1:X$1,FALSE))</f>
        <v>6.8475000000000001</v>
      </c>
      <c r="C2435" s="15">
        <f>INDEX(Data!A2433:X6026,1,MATCH('Curve Analysis'!C$3, Data!A$1:X$1,FALSE))</f>
        <v>4.8600000000000003</v>
      </c>
      <c r="D2435">
        <f t="shared" si="37"/>
        <v>1.9874999999999998</v>
      </c>
    </row>
    <row r="2436" spans="1:4" x14ac:dyDescent="0.25">
      <c r="A2436" s="2">
        <f>Data!A2434:A5646</f>
        <v>28099</v>
      </c>
      <c r="B2436" s="20">
        <f>INDEX(Data!A2434:X6027,1,MATCH('Curve Analysis'!B$3, Data!A$1:X$1,FALSE))</f>
        <v>6.8860000000000001</v>
      </c>
      <c r="C2436" s="15">
        <f>INDEX(Data!A2434:X6027,1,MATCH('Curve Analysis'!C$3, Data!A$1:X$1,FALSE))</f>
        <v>4.9080000000000004</v>
      </c>
      <c r="D2436">
        <f t="shared" si="37"/>
        <v>1.9779999999999998</v>
      </c>
    </row>
    <row r="2437" spans="1:4" x14ac:dyDescent="0.25">
      <c r="A2437" s="2">
        <f>Data!A2435:A5647</f>
        <v>28092</v>
      </c>
      <c r="B2437" s="20">
        <f>INDEX(Data!A2435:X6028,1,MATCH('Curve Analysis'!B$3, Data!A$1:X$1,FALSE))</f>
        <v>6.88</v>
      </c>
      <c r="C2437" s="15">
        <f>INDEX(Data!A2435:X6028,1,MATCH('Curve Analysis'!C$3, Data!A$1:X$1,FALSE))</f>
        <v>4.9260000000000002</v>
      </c>
      <c r="D2437">
        <f t="shared" ref="D2437:D2500" si="38">B2437-C2437</f>
        <v>1.9539999999999997</v>
      </c>
    </row>
    <row r="2438" spans="1:4" x14ac:dyDescent="0.25">
      <c r="A2438" s="2">
        <f>Data!A2436:A5648</f>
        <v>28085</v>
      </c>
      <c r="B2438" s="20">
        <f>INDEX(Data!A2436:X6029,1,MATCH('Curve Analysis'!B$3, Data!A$1:X$1,FALSE))</f>
        <v>6.9560000000000004</v>
      </c>
      <c r="C2438" s="15">
        <f>INDEX(Data!A2436:X6029,1,MATCH('Curve Analysis'!C$3, Data!A$1:X$1,FALSE))</f>
        <v>4.9240000000000004</v>
      </c>
      <c r="D2438">
        <f t="shared" si="38"/>
        <v>2.032</v>
      </c>
    </row>
    <row r="2439" spans="1:4" x14ac:dyDescent="0.25">
      <c r="A2439" s="2">
        <f>Data!A2437:A5649</f>
        <v>28078</v>
      </c>
      <c r="B2439" s="20">
        <f>INDEX(Data!A2437:X6030,1,MATCH('Curve Analysis'!B$3, Data!A$1:X$1,FALSE))</f>
        <v>7.1150000000000002</v>
      </c>
      <c r="C2439" s="15">
        <f>INDEX(Data!A2437:X6030,1,MATCH('Curve Analysis'!C$3, Data!A$1:X$1,FALSE))</f>
        <v>5.0525000000000002</v>
      </c>
      <c r="D2439">
        <f t="shared" si="38"/>
        <v>2.0625</v>
      </c>
    </row>
    <row r="2440" spans="1:4" x14ac:dyDescent="0.25">
      <c r="A2440" s="2">
        <f>Data!A2438:A5650</f>
        <v>28071</v>
      </c>
      <c r="B2440" s="20">
        <f>INDEX(Data!A2438:X6031,1,MATCH('Curve Analysis'!B$3, Data!A$1:X$1,FALSE))</f>
        <v>7.3259999999999996</v>
      </c>
      <c r="C2440" s="15">
        <f>INDEX(Data!A2438:X6031,1,MATCH('Curve Analysis'!C$3, Data!A$1:X$1,FALSE))</f>
        <v>5.3259999999999996</v>
      </c>
      <c r="D2440">
        <f t="shared" si="38"/>
        <v>2</v>
      </c>
    </row>
    <row r="2441" spans="1:4" x14ac:dyDescent="0.25">
      <c r="A2441" s="2">
        <f>Data!A2439:A5651</f>
        <v>28064</v>
      </c>
      <c r="B2441" s="20">
        <f>INDEX(Data!A2439:X6032,1,MATCH('Curve Analysis'!B$3, Data!A$1:X$1,FALSE))</f>
        <v>7.45</v>
      </c>
      <c r="C2441" s="15">
        <f>INDEX(Data!A2439:X6032,1,MATCH('Curve Analysis'!C$3, Data!A$1:X$1,FALSE))</f>
        <v>5.5075000000000003</v>
      </c>
      <c r="D2441">
        <f t="shared" si="38"/>
        <v>1.9424999999999999</v>
      </c>
    </row>
    <row r="2442" spans="1:4" x14ac:dyDescent="0.25">
      <c r="A2442" s="2">
        <f>Data!A2440:A5652</f>
        <v>28057</v>
      </c>
      <c r="B2442" s="20">
        <f>INDEX(Data!A2440:X6033,1,MATCH('Curve Analysis'!B$3, Data!A$1:X$1,FALSE))</f>
        <v>7.4024999999999999</v>
      </c>
      <c r="C2442" s="15">
        <f>INDEX(Data!A2440:X6033,1,MATCH('Curve Analysis'!C$3, Data!A$1:X$1,FALSE))</f>
        <v>5.4474999999999998</v>
      </c>
      <c r="D2442">
        <f t="shared" si="38"/>
        <v>1.9550000000000001</v>
      </c>
    </row>
    <row r="2443" spans="1:4" x14ac:dyDescent="0.25">
      <c r="A2443" s="2">
        <f>Data!A2441:A5653</f>
        <v>28050</v>
      </c>
      <c r="B2443" s="20">
        <f>INDEX(Data!A2441:X6034,1,MATCH('Curve Analysis'!B$3, Data!A$1:X$1,FALSE))</f>
        <v>7.4580000000000002</v>
      </c>
      <c r="C2443" s="15">
        <f>INDEX(Data!A2441:X6034,1,MATCH('Curve Analysis'!C$3, Data!A$1:X$1,FALSE))</f>
        <v>5.5019999999999998</v>
      </c>
      <c r="D2443">
        <f t="shared" si="38"/>
        <v>1.9560000000000004</v>
      </c>
    </row>
    <row r="2444" spans="1:4" x14ac:dyDescent="0.25">
      <c r="A2444" s="2">
        <f>Data!A2442:A5654</f>
        <v>28043</v>
      </c>
      <c r="B2444" s="20">
        <f>INDEX(Data!A2442:X6035,1,MATCH('Curve Analysis'!B$3, Data!A$1:X$1,FALSE))</f>
        <v>7.3819999999999997</v>
      </c>
      <c r="C2444" s="15">
        <f>INDEX(Data!A2442:X6035,1,MATCH('Curve Analysis'!C$3, Data!A$1:X$1,FALSE))</f>
        <v>5.4059999999999997</v>
      </c>
      <c r="D2444">
        <f t="shared" si="38"/>
        <v>1.976</v>
      </c>
    </row>
    <row r="2445" spans="1:4" x14ac:dyDescent="0.25">
      <c r="A2445" s="2">
        <f>Data!A2443:A5655</f>
        <v>28036</v>
      </c>
      <c r="B2445" s="20">
        <f>INDEX(Data!A2443:X6036,1,MATCH('Curve Analysis'!B$3, Data!A$1:X$1,FALSE))</f>
        <v>7.3375000000000004</v>
      </c>
      <c r="C2445" s="15">
        <f>INDEX(Data!A2443:X6036,1,MATCH('Curve Analysis'!C$3, Data!A$1:X$1,FALSE))</f>
        <v>5.38</v>
      </c>
      <c r="D2445">
        <f t="shared" si="38"/>
        <v>1.9575000000000005</v>
      </c>
    </row>
    <row r="2446" spans="1:4" x14ac:dyDescent="0.25">
      <c r="A2446" s="2">
        <f>Data!A2444:A5656</f>
        <v>28029</v>
      </c>
      <c r="B2446" s="20">
        <f>INDEX(Data!A2444:X6037,1,MATCH('Curve Analysis'!B$3, Data!A$1:X$1,FALSE))</f>
        <v>7.4359999999999999</v>
      </c>
      <c r="C2446" s="15">
        <f>INDEX(Data!A2444:X6037,1,MATCH('Curve Analysis'!C$3, Data!A$1:X$1,FALSE))</f>
        <v>5.63</v>
      </c>
      <c r="D2446">
        <f t="shared" si="38"/>
        <v>1.806</v>
      </c>
    </row>
    <row r="2447" spans="1:4" x14ac:dyDescent="0.25">
      <c r="A2447" s="2">
        <f>Data!A2445:A5657</f>
        <v>28022</v>
      </c>
      <c r="B2447" s="20">
        <f>INDEX(Data!A2445:X6038,1,MATCH('Curve Analysis'!B$3, Data!A$1:X$1,FALSE))</f>
        <v>7.5519999999999996</v>
      </c>
      <c r="C2447" s="15">
        <f>INDEX(Data!A2445:X6038,1,MATCH('Curve Analysis'!C$3, Data!A$1:X$1,FALSE))</f>
        <v>5.8019999999999996</v>
      </c>
      <c r="D2447">
        <f t="shared" si="38"/>
        <v>1.75</v>
      </c>
    </row>
    <row r="2448" spans="1:4" x14ac:dyDescent="0.25">
      <c r="A2448" s="2">
        <f>Data!A2446:A5658</f>
        <v>28015</v>
      </c>
      <c r="B2448" s="20">
        <f>INDEX(Data!A2446:X6039,1,MATCH('Curve Analysis'!B$3, Data!A$1:X$1,FALSE))</f>
        <v>7.5359999999999996</v>
      </c>
      <c r="C2448" s="15">
        <f>INDEX(Data!A2446:X6039,1,MATCH('Curve Analysis'!C$3, Data!A$1:X$1,FALSE))</f>
        <v>5.7640000000000002</v>
      </c>
      <c r="D2448">
        <f t="shared" si="38"/>
        <v>1.7719999999999994</v>
      </c>
    </row>
    <row r="2449" spans="1:4" x14ac:dyDescent="0.25">
      <c r="A2449" s="2">
        <f>Data!A2447:A5659</f>
        <v>28008</v>
      </c>
      <c r="B2449" s="20">
        <f>INDEX(Data!A2447:X6040,1,MATCH('Curve Analysis'!B$3, Data!A$1:X$1,FALSE))</f>
        <v>7.5979999999999999</v>
      </c>
      <c r="C2449" s="15">
        <f>INDEX(Data!A2447:X6040,1,MATCH('Curve Analysis'!C$3, Data!A$1:X$1,FALSE))</f>
        <v>5.8659999999999997</v>
      </c>
      <c r="D2449">
        <f t="shared" si="38"/>
        <v>1.7320000000000002</v>
      </c>
    </row>
    <row r="2450" spans="1:4" x14ac:dyDescent="0.25">
      <c r="A2450" s="2">
        <f>Data!A2448:A5660</f>
        <v>28001</v>
      </c>
      <c r="B2450" s="20">
        <f>INDEX(Data!A2448:X6041,1,MATCH('Curve Analysis'!B$3, Data!A$1:X$1,FALSE))</f>
        <v>7.6449999999999996</v>
      </c>
      <c r="C2450" s="15">
        <f>INDEX(Data!A2448:X6041,1,MATCH('Curve Analysis'!C$3, Data!A$1:X$1,FALSE))</f>
        <v>5.8925000000000001</v>
      </c>
      <c r="D2450">
        <f t="shared" si="38"/>
        <v>1.7524999999999995</v>
      </c>
    </row>
    <row r="2451" spans="1:4" x14ac:dyDescent="0.25">
      <c r="A2451" s="2">
        <f>Data!A2449:A5661</f>
        <v>27994</v>
      </c>
      <c r="B2451" s="20">
        <f>INDEX(Data!A2449:X6042,1,MATCH('Curve Analysis'!B$3, Data!A$1:X$1,FALSE))</f>
        <v>7.6660000000000004</v>
      </c>
      <c r="C2451" s="15">
        <f>INDEX(Data!A2449:X6042,1,MATCH('Curve Analysis'!C$3, Data!A$1:X$1,FALSE))</f>
        <v>5.9080000000000004</v>
      </c>
      <c r="D2451">
        <f t="shared" si="38"/>
        <v>1.758</v>
      </c>
    </row>
    <row r="2452" spans="1:4" x14ac:dyDescent="0.25">
      <c r="A2452" s="2">
        <f>Data!A2450:A5662</f>
        <v>27987</v>
      </c>
      <c r="B2452" s="20">
        <f>INDEX(Data!A2450:X6043,1,MATCH('Curve Analysis'!B$3, Data!A$1:X$1,FALSE))</f>
        <v>7.7080000000000002</v>
      </c>
      <c r="C2452" s="15">
        <f>INDEX(Data!A2450:X6043,1,MATCH('Curve Analysis'!C$3, Data!A$1:X$1,FALSE))</f>
        <v>5.9340000000000002</v>
      </c>
      <c r="D2452">
        <f t="shared" si="38"/>
        <v>1.774</v>
      </c>
    </row>
    <row r="2453" spans="1:4" x14ac:dyDescent="0.25">
      <c r="A2453" s="2">
        <f>Data!A2451:A5663</f>
        <v>27980</v>
      </c>
      <c r="B2453" s="20">
        <f>INDEX(Data!A2451:X6044,1,MATCH('Curve Analysis'!B$3, Data!A$1:X$1,FALSE))</f>
        <v>7.7539999999999996</v>
      </c>
      <c r="C2453" s="15">
        <f>INDEX(Data!A2451:X6044,1,MATCH('Curve Analysis'!C$3, Data!A$1:X$1,FALSE))</f>
        <v>5.9980000000000002</v>
      </c>
      <c r="D2453">
        <f t="shared" si="38"/>
        <v>1.7559999999999993</v>
      </c>
    </row>
    <row r="2454" spans="1:4" x14ac:dyDescent="0.25">
      <c r="A2454" s="2">
        <f>Data!A2452:A5664</f>
        <v>27973</v>
      </c>
      <c r="B2454" s="20">
        <f>INDEX(Data!A2452:X6045,1,MATCH('Curve Analysis'!B$3, Data!A$1:X$1,FALSE))</f>
        <v>7.8179999999999996</v>
      </c>
      <c r="C2454" s="15">
        <f>INDEX(Data!A2452:X6045,1,MATCH('Curve Analysis'!C$3, Data!A$1:X$1,FALSE))</f>
        <v>6.016</v>
      </c>
      <c r="D2454">
        <f t="shared" si="38"/>
        <v>1.8019999999999996</v>
      </c>
    </row>
    <row r="2455" spans="1:4" x14ac:dyDescent="0.25">
      <c r="A2455" s="2">
        <f>Data!A2453:A5665</f>
        <v>27966</v>
      </c>
      <c r="B2455" s="20">
        <f>INDEX(Data!A2453:X6046,1,MATCH('Curve Analysis'!B$3, Data!A$1:X$1,FALSE))</f>
        <v>7.8280000000000003</v>
      </c>
      <c r="C2455" s="15">
        <f>INDEX(Data!A2453:X6046,1,MATCH('Curve Analysis'!C$3, Data!A$1:X$1,FALSE))</f>
        <v>6.1</v>
      </c>
      <c r="D2455">
        <f t="shared" si="38"/>
        <v>1.7280000000000006</v>
      </c>
    </row>
    <row r="2456" spans="1:4" x14ac:dyDescent="0.25">
      <c r="A2456" s="2">
        <f>Data!A2454:A5666</f>
        <v>27959</v>
      </c>
      <c r="B2456" s="20">
        <f>INDEX(Data!A2454:X6047,1,MATCH('Curve Analysis'!B$3, Data!A$1:X$1,FALSE))</f>
        <v>7.8559999999999999</v>
      </c>
      <c r="C2456" s="15">
        <f>INDEX(Data!A2454:X6047,1,MATCH('Curve Analysis'!C$3, Data!A$1:X$1,FALSE))</f>
        <v>6.1079999999999997</v>
      </c>
      <c r="D2456">
        <f t="shared" si="38"/>
        <v>1.7480000000000002</v>
      </c>
    </row>
    <row r="2457" spans="1:4" x14ac:dyDescent="0.25">
      <c r="A2457" s="2">
        <f>Data!A2455:A5667</f>
        <v>27952</v>
      </c>
      <c r="B2457" s="20">
        <f>INDEX(Data!A2455:X6048,1,MATCH('Curve Analysis'!B$3, Data!A$1:X$1,FALSE))</f>
        <v>7.8579999999999997</v>
      </c>
      <c r="C2457" s="15">
        <f>INDEX(Data!A2455:X6048,1,MATCH('Curve Analysis'!C$3, Data!A$1:X$1,FALSE))</f>
        <v>6.21</v>
      </c>
      <c r="D2457">
        <f t="shared" si="38"/>
        <v>1.6479999999999997</v>
      </c>
    </row>
    <row r="2458" spans="1:4" x14ac:dyDescent="0.25">
      <c r="A2458" s="2">
        <f>Data!A2456:A5668</f>
        <v>27945</v>
      </c>
      <c r="B2458" s="20">
        <f>INDEX(Data!A2456:X6049,1,MATCH('Curve Analysis'!B$3, Data!A$1:X$1,FALSE))</f>
        <v>7.7839999999999998</v>
      </c>
      <c r="C2458" s="15">
        <f>INDEX(Data!A2456:X6049,1,MATCH('Curve Analysis'!C$3, Data!A$1:X$1,FALSE))</f>
        <v>6.12</v>
      </c>
      <c r="D2458">
        <f t="shared" si="38"/>
        <v>1.6639999999999997</v>
      </c>
    </row>
    <row r="2459" spans="1:4" x14ac:dyDescent="0.25">
      <c r="A2459" s="2">
        <f>Data!A2457:A5669</f>
        <v>27938</v>
      </c>
      <c r="B2459" s="20">
        <f>INDEX(Data!A2457:X6050,1,MATCH('Curve Analysis'!B$3, Data!A$1:X$1,FALSE))</f>
        <v>7.8150000000000004</v>
      </c>
      <c r="C2459" s="15">
        <f>INDEX(Data!A2457:X6050,1,MATCH('Curve Analysis'!C$3, Data!A$1:X$1,FALSE))</f>
        <v>6.2824999999999998</v>
      </c>
      <c r="D2459">
        <f t="shared" si="38"/>
        <v>1.5325000000000006</v>
      </c>
    </row>
    <row r="2460" spans="1:4" x14ac:dyDescent="0.25">
      <c r="A2460" s="2">
        <f>Data!A2458:A5670</f>
        <v>27931</v>
      </c>
      <c r="B2460" s="20">
        <f>INDEX(Data!A2458:X6051,1,MATCH('Curve Analysis'!B$3, Data!A$1:X$1,FALSE))</f>
        <v>7.86</v>
      </c>
      <c r="C2460" s="15">
        <f>INDEX(Data!A2458:X6051,1,MATCH('Curve Analysis'!C$3, Data!A$1:X$1,FALSE))</f>
        <v>6.4640000000000004</v>
      </c>
      <c r="D2460">
        <f t="shared" si="38"/>
        <v>1.3959999999999999</v>
      </c>
    </row>
    <row r="2461" spans="1:4" x14ac:dyDescent="0.25">
      <c r="A2461" s="2">
        <f>Data!A2459:A5671</f>
        <v>27924</v>
      </c>
      <c r="B2461" s="20">
        <f>INDEX(Data!A2459:X6052,1,MATCH('Curve Analysis'!B$3, Data!A$1:X$1,FALSE))</f>
        <v>7.8120000000000003</v>
      </c>
      <c r="C2461" s="15">
        <f>INDEX(Data!A2459:X6052,1,MATCH('Curve Analysis'!C$3, Data!A$1:X$1,FALSE))</f>
        <v>6.4539999999999997</v>
      </c>
      <c r="D2461">
        <f t="shared" si="38"/>
        <v>1.3580000000000005</v>
      </c>
    </row>
    <row r="2462" spans="1:4" x14ac:dyDescent="0.25">
      <c r="A2462" s="2">
        <f>Data!A2460:A5672</f>
        <v>27917</v>
      </c>
      <c r="B2462" s="20">
        <f>INDEX(Data!A2460:X6053,1,MATCH('Curve Analysis'!B$3, Data!A$1:X$1,FALSE))</f>
        <v>7.8440000000000003</v>
      </c>
      <c r="C2462" s="15">
        <f>INDEX(Data!A2460:X6053,1,MATCH('Curve Analysis'!C$3, Data!A$1:X$1,FALSE))</f>
        <v>6.48</v>
      </c>
      <c r="D2462">
        <f t="shared" si="38"/>
        <v>1.3639999999999999</v>
      </c>
    </row>
    <row r="2463" spans="1:4" x14ac:dyDescent="0.25">
      <c r="A2463" s="2">
        <f>Data!A2461:A5673</f>
        <v>27910</v>
      </c>
      <c r="B2463" s="20">
        <f>INDEX(Data!A2461:X6054,1,MATCH('Curve Analysis'!B$3, Data!A$1:X$1,FALSE))</f>
        <v>7.88</v>
      </c>
      <c r="C2463" s="15">
        <f>INDEX(Data!A2461:X6054,1,MATCH('Curve Analysis'!C$3, Data!A$1:X$1,FALSE))</f>
        <v>6.5220000000000002</v>
      </c>
      <c r="D2463">
        <f t="shared" si="38"/>
        <v>1.3579999999999997</v>
      </c>
    </row>
    <row r="2464" spans="1:4" x14ac:dyDescent="0.25">
      <c r="A2464" s="2">
        <f>Data!A2462:A5674</f>
        <v>27903</v>
      </c>
      <c r="B2464" s="20">
        <f>INDEX(Data!A2462:X6055,1,MATCH('Curve Analysis'!B$3, Data!A$1:X$1,FALSE))</f>
        <v>7.9225000000000003</v>
      </c>
      <c r="C2464" s="15">
        <f>INDEX(Data!A2462:X6055,1,MATCH('Curve Analysis'!C$3, Data!A$1:X$1,FALSE))</f>
        <v>6.6875</v>
      </c>
      <c r="D2464">
        <f t="shared" si="38"/>
        <v>1.2350000000000003</v>
      </c>
    </row>
    <row r="2465" spans="1:4" x14ac:dyDescent="0.25">
      <c r="A2465" s="2">
        <f>Data!A2463:A5675</f>
        <v>27896</v>
      </c>
      <c r="B2465" s="20">
        <f>INDEX(Data!A2463:X6056,1,MATCH('Curve Analysis'!B$3, Data!A$1:X$1,FALSE))</f>
        <v>7.9640000000000004</v>
      </c>
      <c r="C2465" s="15">
        <f>INDEX(Data!A2463:X6056,1,MATCH('Curve Analysis'!C$3, Data!A$1:X$1,FALSE))</f>
        <v>6.69</v>
      </c>
      <c r="D2465">
        <f t="shared" si="38"/>
        <v>1.274</v>
      </c>
    </row>
    <row r="2466" spans="1:4" x14ac:dyDescent="0.25">
      <c r="A2466" s="2">
        <f>Data!A2464:A5676</f>
        <v>27889</v>
      </c>
      <c r="B2466" s="20">
        <f>INDEX(Data!A2464:X6057,1,MATCH('Curve Analysis'!B$3, Data!A$1:X$1,FALSE))</f>
        <v>7.9539999999999997</v>
      </c>
      <c r="C2466" s="15">
        <f>INDEX(Data!A2464:X6057,1,MATCH('Curve Analysis'!C$3, Data!A$1:X$1,FALSE))</f>
        <v>6.54</v>
      </c>
      <c r="D2466">
        <f t="shared" si="38"/>
        <v>1.4139999999999997</v>
      </c>
    </row>
    <row r="2467" spans="1:4" x14ac:dyDescent="0.25">
      <c r="A2467" s="2">
        <f>Data!A2465:A5677</f>
        <v>27882</v>
      </c>
      <c r="B2467" s="20">
        <f>INDEX(Data!A2465:X6058,1,MATCH('Curve Analysis'!B$3, Data!A$1:X$1,FALSE))</f>
        <v>7.9260000000000002</v>
      </c>
      <c r="C2467" s="15">
        <f>INDEX(Data!A2465:X6058,1,MATCH('Curve Analysis'!C$3, Data!A$1:X$1,FALSE))</f>
        <v>6.2880000000000003</v>
      </c>
      <c r="D2467">
        <f t="shared" si="38"/>
        <v>1.6379999999999999</v>
      </c>
    </row>
    <row r="2468" spans="1:4" x14ac:dyDescent="0.25">
      <c r="A2468" s="2">
        <f>Data!A2466:A5678</f>
        <v>27875</v>
      </c>
      <c r="B2468" s="20">
        <f>INDEX(Data!A2466:X6059,1,MATCH('Curve Analysis'!B$3, Data!A$1:X$1,FALSE))</f>
        <v>7.7359999999999998</v>
      </c>
      <c r="C2468" s="15">
        <f>INDEX(Data!A2466:X6059,1,MATCH('Curve Analysis'!C$3, Data!A$1:X$1,FALSE))</f>
        <v>6.0880000000000001</v>
      </c>
      <c r="D2468">
        <f t="shared" si="38"/>
        <v>1.6479999999999997</v>
      </c>
    </row>
    <row r="2469" spans="1:4" x14ac:dyDescent="0.25">
      <c r="A2469" s="2">
        <f>Data!A2467:A5679</f>
        <v>27868</v>
      </c>
      <c r="B2469" s="20">
        <f>INDEX(Data!A2467:X6060,1,MATCH('Curve Analysis'!B$3, Data!A$1:X$1,FALSE))</f>
        <v>7.6219999999999999</v>
      </c>
      <c r="C2469" s="15">
        <f>INDEX(Data!A2467:X6060,1,MATCH('Curve Analysis'!C$3, Data!A$1:X$1,FALSE))</f>
        <v>6.0179999999999998</v>
      </c>
      <c r="D2469">
        <f t="shared" si="38"/>
        <v>1.6040000000000001</v>
      </c>
    </row>
    <row r="2470" spans="1:4" x14ac:dyDescent="0.25">
      <c r="A2470" s="2">
        <f>Data!A2468:A5680</f>
        <v>27861</v>
      </c>
      <c r="B2470" s="20">
        <f>INDEX(Data!A2468:X6061,1,MATCH('Curve Analysis'!B$3, Data!A$1:X$1,FALSE))</f>
        <v>7.5179999999999998</v>
      </c>
      <c r="C2470" s="15">
        <f>INDEX(Data!A2468:X6061,1,MATCH('Curve Analysis'!C$3, Data!A$1:X$1,FALSE))</f>
        <v>5.84</v>
      </c>
      <c r="D2470">
        <f t="shared" si="38"/>
        <v>1.6779999999999999</v>
      </c>
    </row>
    <row r="2471" spans="1:4" x14ac:dyDescent="0.25">
      <c r="A2471" s="2">
        <f>Data!A2469:A5681</f>
        <v>27854</v>
      </c>
      <c r="B2471" s="20">
        <f>INDEX(Data!A2469:X6062,1,MATCH('Curve Analysis'!B$3, Data!A$1:X$1,FALSE))</f>
        <v>7.49</v>
      </c>
      <c r="C2471" s="15">
        <f>INDEX(Data!A2469:X6062,1,MATCH('Curve Analysis'!C$3, Data!A$1:X$1,FALSE))</f>
        <v>5.75</v>
      </c>
      <c r="D2471">
        <f t="shared" si="38"/>
        <v>1.7400000000000002</v>
      </c>
    </row>
    <row r="2472" spans="1:4" x14ac:dyDescent="0.25">
      <c r="A2472" s="2">
        <f>Data!A2470:A5682</f>
        <v>27847</v>
      </c>
      <c r="B2472" s="20">
        <f>INDEX(Data!A2470:X6063,1,MATCH('Curve Analysis'!B$3, Data!A$1:X$1,FALSE))</f>
        <v>7.5679999999999996</v>
      </c>
      <c r="C2472" s="15">
        <f>INDEX(Data!A2470:X6063,1,MATCH('Curve Analysis'!C$3, Data!A$1:X$1,FALSE))</f>
        <v>5.9580000000000002</v>
      </c>
      <c r="D2472">
        <f t="shared" si="38"/>
        <v>1.6099999999999994</v>
      </c>
    </row>
    <row r="2473" spans="1:4" x14ac:dyDescent="0.25">
      <c r="A2473" s="2">
        <f>Data!A2471:A5683</f>
        <v>27840</v>
      </c>
      <c r="B2473" s="20">
        <f>INDEX(Data!A2471:X6064,1,MATCH('Curve Analysis'!B$3, Data!A$1:X$1,FALSE))</f>
        <v>7.66</v>
      </c>
      <c r="C2473" s="15">
        <f>INDEX(Data!A2471:X6064,1,MATCH('Curve Analysis'!C$3, Data!A$1:X$1,FALSE))</f>
        <v>6.1180000000000003</v>
      </c>
      <c r="D2473">
        <f t="shared" si="38"/>
        <v>1.5419999999999998</v>
      </c>
    </row>
    <row r="2474" spans="1:4" x14ac:dyDescent="0.25">
      <c r="A2474" s="2">
        <f>Data!A2472:A5684</f>
        <v>27833</v>
      </c>
      <c r="B2474" s="20">
        <f>INDEX(Data!A2472:X6065,1,MATCH('Curve Analysis'!B$3, Data!A$1:X$1,FALSE))</f>
        <v>7.6559999999999997</v>
      </c>
      <c r="C2474" s="15">
        <f>INDEX(Data!A2472:X6065,1,MATCH('Curve Analysis'!C$3, Data!A$1:X$1,FALSE))</f>
        <v>6.0620000000000003</v>
      </c>
      <c r="D2474">
        <f t="shared" si="38"/>
        <v>1.5939999999999994</v>
      </c>
    </row>
    <row r="2475" spans="1:4" x14ac:dyDescent="0.25">
      <c r="A2475" s="2">
        <f>Data!A2473:A5685</f>
        <v>27826</v>
      </c>
      <c r="B2475" s="20">
        <f>INDEX(Data!A2473:X6066,1,MATCH('Curve Analysis'!B$3, Data!A$1:X$1,FALSE))</f>
        <v>7.7460000000000004</v>
      </c>
      <c r="C2475" s="15">
        <f>INDEX(Data!A2473:X6066,1,MATCH('Curve Analysis'!C$3, Data!A$1:X$1,FALSE))</f>
        <v>6.2279999999999998</v>
      </c>
      <c r="D2475">
        <f t="shared" si="38"/>
        <v>1.5180000000000007</v>
      </c>
    </row>
    <row r="2476" spans="1:4" x14ac:dyDescent="0.25">
      <c r="A2476" s="2">
        <f>Data!A2474:A5686</f>
        <v>27819</v>
      </c>
      <c r="B2476" s="20">
        <f>INDEX(Data!A2474:X6067,1,MATCH('Curve Analysis'!B$3, Data!A$1:X$1,FALSE))</f>
        <v>7.7560000000000002</v>
      </c>
      <c r="C2476" s="15">
        <f>INDEX(Data!A2474:X6067,1,MATCH('Curve Analysis'!C$3, Data!A$1:X$1,FALSE))</f>
        <v>6.2320000000000002</v>
      </c>
      <c r="D2476">
        <f t="shared" si="38"/>
        <v>1.524</v>
      </c>
    </row>
    <row r="2477" spans="1:4" x14ac:dyDescent="0.25">
      <c r="A2477" s="2">
        <f>Data!A2475:A5687</f>
        <v>27812</v>
      </c>
      <c r="B2477" s="20">
        <f>INDEX(Data!A2475:X6068,1,MATCH('Curve Analysis'!B$3, Data!A$1:X$1,FALSE))</f>
        <v>7.83</v>
      </c>
      <c r="C2477" s="15">
        <f>INDEX(Data!A2475:X6068,1,MATCH('Curve Analysis'!C$3, Data!A$1:X$1,FALSE))</f>
        <v>6.3940000000000001</v>
      </c>
      <c r="D2477">
        <f t="shared" si="38"/>
        <v>1.4359999999999999</v>
      </c>
    </row>
    <row r="2478" spans="1:4" x14ac:dyDescent="0.25">
      <c r="A2478" s="2">
        <f>Data!A2476:A5688</f>
        <v>27805</v>
      </c>
      <c r="B2478" s="20">
        <f>INDEX(Data!A2476:X6069,1,MATCH('Curve Analysis'!B$3, Data!A$1:X$1,FALSE))</f>
        <v>7.7080000000000002</v>
      </c>
      <c r="C2478" s="15">
        <f>INDEX(Data!A2476:X6069,1,MATCH('Curve Analysis'!C$3, Data!A$1:X$1,FALSE))</f>
        <v>6.024</v>
      </c>
      <c r="D2478">
        <f t="shared" si="38"/>
        <v>1.6840000000000002</v>
      </c>
    </row>
    <row r="2479" spans="1:4" x14ac:dyDescent="0.25">
      <c r="A2479" s="2">
        <f>Data!A2477:A5689</f>
        <v>27798</v>
      </c>
      <c r="B2479" s="20">
        <f>INDEX(Data!A2477:X6070,1,MATCH('Curve Analysis'!B$3, Data!A$1:X$1,FALSE))</f>
        <v>7.7850000000000001</v>
      </c>
      <c r="C2479" s="15">
        <f>INDEX(Data!A2477:X6070,1,MATCH('Curve Analysis'!C$3, Data!A$1:X$1,FALSE))</f>
        <v>5.9574999999999996</v>
      </c>
      <c r="D2479">
        <f t="shared" si="38"/>
        <v>1.8275000000000006</v>
      </c>
    </row>
    <row r="2480" spans="1:4" x14ac:dyDescent="0.25">
      <c r="A2480" s="2">
        <f>Data!A2478:A5690</f>
        <v>27791</v>
      </c>
      <c r="B2480" s="20">
        <f>INDEX(Data!A2478:X6071,1,MATCH('Curve Analysis'!B$3, Data!A$1:X$1,FALSE))</f>
        <v>7.8525</v>
      </c>
      <c r="C2480" s="15">
        <f>INDEX(Data!A2478:X6071,1,MATCH('Curve Analysis'!C$3, Data!A$1:X$1,FALSE))</f>
        <v>5.8224999999999998</v>
      </c>
      <c r="D2480">
        <f t="shared" si="38"/>
        <v>2.0300000000000002</v>
      </c>
    </row>
    <row r="2481" spans="1:4" x14ac:dyDescent="0.25">
      <c r="A2481" s="2">
        <f>Data!A2479:A5691</f>
        <v>27784</v>
      </c>
      <c r="B2481" s="20">
        <f>INDEX(Data!A2479:X6072,1,MATCH('Curve Analysis'!B$3, Data!A$1:X$1,FALSE))</f>
        <v>7.8360000000000003</v>
      </c>
      <c r="C2481" s="15">
        <f>INDEX(Data!A2479:X6072,1,MATCH('Curve Analysis'!C$3, Data!A$1:X$1,FALSE))</f>
        <v>5.82</v>
      </c>
      <c r="D2481">
        <f t="shared" si="38"/>
        <v>2.016</v>
      </c>
    </row>
    <row r="2482" spans="1:4" x14ac:dyDescent="0.25">
      <c r="A2482" s="2">
        <f>Data!A2480:A5692</f>
        <v>27777</v>
      </c>
      <c r="B2482" s="20">
        <f>INDEX(Data!A2480:X6073,1,MATCH('Curve Analysis'!B$3, Data!A$1:X$1,FALSE))</f>
        <v>7.8079999999999998</v>
      </c>
      <c r="C2482" s="15">
        <f>INDEX(Data!A2480:X6073,1,MATCH('Curve Analysis'!C$3, Data!A$1:X$1,FALSE))</f>
        <v>5.6760000000000002</v>
      </c>
      <c r="D2482">
        <f t="shared" si="38"/>
        <v>2.1319999999999997</v>
      </c>
    </row>
    <row r="2483" spans="1:4" x14ac:dyDescent="0.25">
      <c r="A2483" s="2">
        <f>Data!A2481:A5693</f>
        <v>27770</v>
      </c>
      <c r="B2483" s="20">
        <f>INDEX(Data!A2481:X6074,1,MATCH('Curve Analysis'!B$3, Data!A$1:X$1,FALSE))</f>
        <v>7.766</v>
      </c>
      <c r="C2483" s="15">
        <f>INDEX(Data!A2481:X6074,1,MATCH('Curve Analysis'!C$3, Data!A$1:X$1,FALSE))</f>
        <v>5.7380000000000004</v>
      </c>
      <c r="D2483">
        <f t="shared" si="38"/>
        <v>2.0279999999999996</v>
      </c>
    </row>
    <row r="2484" spans="1:4" x14ac:dyDescent="0.25">
      <c r="A2484" s="2">
        <f>Data!A2482:A5694</f>
        <v>27763</v>
      </c>
      <c r="B2484" s="20">
        <f>INDEX(Data!A2482:X6075,1,MATCH('Curve Analysis'!B$3, Data!A$1:X$1,FALSE))</f>
        <v>7.7</v>
      </c>
      <c r="C2484" s="15">
        <f>INDEX(Data!A2482:X6075,1,MATCH('Curve Analysis'!C$3, Data!A$1:X$1,FALSE))</f>
        <v>5.7679999999999998</v>
      </c>
      <c r="D2484">
        <f t="shared" si="38"/>
        <v>1.9320000000000004</v>
      </c>
    </row>
    <row r="2485" spans="1:4" x14ac:dyDescent="0.25">
      <c r="A2485" s="2">
        <f>Data!A2483:A5695</f>
        <v>27756</v>
      </c>
      <c r="B2485" s="20">
        <f>INDEX(Data!A2483:X6076,1,MATCH('Curve Analysis'!B$3, Data!A$1:X$1,FALSE))</f>
        <v>7.69</v>
      </c>
      <c r="C2485" s="15">
        <f>INDEX(Data!A2483:X6076,1,MATCH('Curve Analysis'!C$3, Data!A$1:X$1,FALSE))</f>
        <v>5.9619999999999997</v>
      </c>
      <c r="D2485">
        <f t="shared" si="38"/>
        <v>1.7280000000000006</v>
      </c>
    </row>
    <row r="2486" spans="1:4" x14ac:dyDescent="0.25">
      <c r="A2486" s="2">
        <f>Data!A2484:A5696</f>
        <v>27749</v>
      </c>
      <c r="B2486" s="20">
        <f>INDEX(Data!A2484:X6077,1,MATCH('Curve Analysis'!B$3, Data!A$1:X$1,FALSE))</f>
        <v>7.7525000000000004</v>
      </c>
      <c r="C2486" s="15">
        <f>INDEX(Data!A2484:X6077,1,MATCH('Curve Analysis'!C$3, Data!A$1:X$1,FALSE))</f>
        <v>6.18</v>
      </c>
      <c r="D2486">
        <f t="shared" si="38"/>
        <v>1.5725000000000007</v>
      </c>
    </row>
    <row r="2487" spans="1:4" x14ac:dyDescent="0.25">
      <c r="A2487" s="2">
        <f>Data!A2485:A5697</f>
        <v>27742</v>
      </c>
      <c r="B2487" s="20">
        <f>INDEX(Data!A2485:X6078,1,MATCH('Curve Analysis'!B$3, Data!A$1:X$1,FALSE))</f>
        <v>7.8274999999999997</v>
      </c>
      <c r="C2487" s="15">
        <f>INDEX(Data!A2485:X6078,1,MATCH('Curve Analysis'!C$3, Data!A$1:X$1,FALSE))</f>
        <v>6.3174999999999999</v>
      </c>
      <c r="D2487">
        <f t="shared" si="38"/>
        <v>1.5099999999999998</v>
      </c>
    </row>
    <row r="2488" spans="1:4" x14ac:dyDescent="0.25">
      <c r="A2488" s="2">
        <f>Data!A2486:A5698</f>
        <v>27735</v>
      </c>
      <c r="B2488" s="20">
        <f>INDEX(Data!A2486:X6079,1,MATCH('Curve Analysis'!B$3, Data!A$1:X$1,FALSE))</f>
        <v>7.97</v>
      </c>
      <c r="C2488" s="15">
        <f>INDEX(Data!A2486:X6079,1,MATCH('Curve Analysis'!C$3, Data!A$1:X$1,FALSE))</f>
        <v>6.65</v>
      </c>
      <c r="D2488">
        <f t="shared" si="38"/>
        <v>1.3199999999999994</v>
      </c>
    </row>
    <row r="2489" spans="1:4" x14ac:dyDescent="0.25">
      <c r="A2489" s="2">
        <f>Data!A2487:A5699</f>
        <v>27728</v>
      </c>
      <c r="B2489" s="20">
        <f>INDEX(Data!A2487:X6080,1,MATCH('Curve Analysis'!B$3, Data!A$1:X$1,FALSE))</f>
        <v>8.1859999999999999</v>
      </c>
      <c r="C2489" s="15">
        <f>INDEX(Data!A2487:X6080,1,MATCH('Curve Analysis'!C$3, Data!A$1:X$1,FALSE))</f>
        <v>6.8840000000000003</v>
      </c>
      <c r="D2489">
        <f t="shared" si="38"/>
        <v>1.3019999999999996</v>
      </c>
    </row>
    <row r="2490" spans="1:4" x14ac:dyDescent="0.25">
      <c r="A2490" s="2">
        <f>Data!A2488:A5700</f>
        <v>27721</v>
      </c>
      <c r="B2490" s="20">
        <f>INDEX(Data!A2488:X6081,1,MATCH('Curve Analysis'!B$3, Data!A$1:X$1,FALSE))</f>
        <v>8.1199999999999992</v>
      </c>
      <c r="C2490" s="15">
        <f>INDEX(Data!A2488:X6081,1,MATCH('Curve Analysis'!C$3, Data!A$1:X$1,FALSE))</f>
        <v>6.7519999999999998</v>
      </c>
      <c r="D2490">
        <f t="shared" si="38"/>
        <v>1.3679999999999994</v>
      </c>
    </row>
    <row r="2491" spans="1:4" x14ac:dyDescent="0.25">
      <c r="A2491" s="2">
        <f>Data!A2489:A5701</f>
        <v>27714</v>
      </c>
      <c r="B2491" s="20">
        <f>INDEX(Data!A2489:X6082,1,MATCH('Curve Analysis'!B$3, Data!A$1:X$1,FALSE))</f>
        <v>8.1524999999999999</v>
      </c>
      <c r="C2491" s="15">
        <f>INDEX(Data!A2489:X6082,1,MATCH('Curve Analysis'!C$3, Data!A$1:X$1,FALSE))</f>
        <v>6.6749999999999998</v>
      </c>
      <c r="D2491">
        <f t="shared" si="38"/>
        <v>1.4775</v>
      </c>
    </row>
    <row r="2492" spans="1:4" x14ac:dyDescent="0.25">
      <c r="A2492" s="2">
        <f>Data!A2490:A5702</f>
        <v>27707</v>
      </c>
      <c r="B2492" s="20">
        <f>INDEX(Data!A2490:X6083,1,MATCH('Curve Analysis'!B$3, Data!A$1:X$1,FALSE))</f>
        <v>8.1359999999999992</v>
      </c>
      <c r="C2492" s="15">
        <f>INDEX(Data!A2490:X6083,1,MATCH('Curve Analysis'!C$3, Data!A$1:X$1,FALSE))</f>
        <v>6.58</v>
      </c>
      <c r="D2492">
        <f t="shared" si="38"/>
        <v>1.5559999999999992</v>
      </c>
    </row>
    <row r="2493" spans="1:4" x14ac:dyDescent="0.25">
      <c r="A2493" s="2">
        <f>Data!A2491:A5703</f>
        <v>27700</v>
      </c>
      <c r="B2493" s="20">
        <f>INDEX(Data!A2491:X6084,1,MATCH('Curve Analysis'!B$3, Data!A$1:X$1,FALSE))</f>
        <v>7.97</v>
      </c>
      <c r="C2493" s="15">
        <f>INDEX(Data!A2491:X6084,1,MATCH('Curve Analysis'!C$3, Data!A$1:X$1,FALSE))</f>
        <v>6.375</v>
      </c>
      <c r="D2493">
        <f t="shared" si="38"/>
        <v>1.5949999999999998</v>
      </c>
    </row>
    <row r="2494" spans="1:4" x14ac:dyDescent="0.25">
      <c r="A2494" s="2">
        <f>Data!A2492:A5704</f>
        <v>27693</v>
      </c>
      <c r="B2494" s="20">
        <f>INDEX(Data!A2492:X6085,1,MATCH('Curve Analysis'!B$3, Data!A$1:X$1,FALSE))</f>
        <v>7.9325000000000001</v>
      </c>
      <c r="C2494" s="15">
        <f>INDEX(Data!A2492:X6085,1,MATCH('Curve Analysis'!C$3, Data!A$1:X$1,FALSE))</f>
        <v>6.2949999999999999</v>
      </c>
      <c r="D2494">
        <f t="shared" si="38"/>
        <v>1.6375000000000002</v>
      </c>
    </row>
    <row r="2495" spans="1:4" x14ac:dyDescent="0.25">
      <c r="A2495" s="2">
        <f>Data!A2493:A5705</f>
        <v>27686</v>
      </c>
      <c r="B2495" s="20">
        <f>INDEX(Data!A2493:X6086,1,MATCH('Curve Analysis'!B$3, Data!A$1:X$1,FALSE))</f>
        <v>7.96</v>
      </c>
      <c r="C2495" s="15">
        <f>INDEX(Data!A2493:X6086,1,MATCH('Curve Analysis'!C$3, Data!A$1:X$1,FALSE))</f>
        <v>6.4379999999999997</v>
      </c>
      <c r="D2495">
        <f t="shared" si="38"/>
        <v>1.5220000000000002</v>
      </c>
    </row>
    <row r="2496" spans="1:4" x14ac:dyDescent="0.25">
      <c r="A2496" s="2">
        <f>Data!A2494:A5706</f>
        <v>27679</v>
      </c>
      <c r="B2496" s="20">
        <f>INDEX(Data!A2494:X6087,1,MATCH('Curve Analysis'!B$3, Data!A$1:X$1,FALSE))</f>
        <v>8.032</v>
      </c>
      <c r="C2496" s="15">
        <f>INDEX(Data!A2494:X6087,1,MATCH('Curve Analysis'!C$3, Data!A$1:X$1,FALSE))</f>
        <v>6.726</v>
      </c>
      <c r="D2496">
        <f t="shared" si="38"/>
        <v>1.306</v>
      </c>
    </row>
    <row r="2497" spans="1:4" x14ac:dyDescent="0.25">
      <c r="A2497" s="2">
        <f>Data!A2495:A5707</f>
        <v>27672</v>
      </c>
      <c r="B2497" s="20">
        <f>INDEX(Data!A2495:X6088,1,MATCH('Curve Analysis'!B$3, Data!A$1:X$1,FALSE))</f>
        <v>8.1300000000000008</v>
      </c>
      <c r="C2497" s="15">
        <f>INDEX(Data!A2495:X6088,1,MATCH('Curve Analysis'!C$3, Data!A$1:X$1,FALSE))</f>
        <v>6.9974999999999996</v>
      </c>
      <c r="D2497">
        <f t="shared" si="38"/>
        <v>1.1325000000000012</v>
      </c>
    </row>
    <row r="2498" spans="1:4" x14ac:dyDescent="0.25">
      <c r="A2498" s="2">
        <f>Data!A2496:A5708</f>
        <v>27665</v>
      </c>
      <c r="B2498" s="20">
        <f>INDEX(Data!A2496:X6089,1,MATCH('Curve Analysis'!B$3, Data!A$1:X$1,FALSE))</f>
        <v>8.2620000000000005</v>
      </c>
      <c r="C2498" s="15">
        <f>INDEX(Data!A2496:X6089,1,MATCH('Curve Analysis'!C$3, Data!A$1:X$1,FALSE))</f>
        <v>7.2539999999999996</v>
      </c>
      <c r="D2498">
        <f t="shared" si="38"/>
        <v>1.0080000000000009</v>
      </c>
    </row>
    <row r="2499" spans="1:4" x14ac:dyDescent="0.25">
      <c r="A2499" s="2">
        <f>Data!A2497:A5709</f>
        <v>27658</v>
      </c>
      <c r="B2499" s="20">
        <f>INDEX(Data!A2497:X6090,1,MATCH('Curve Analysis'!B$3, Data!A$1:X$1,FALSE))</f>
        <v>8.4359999999999999</v>
      </c>
      <c r="C2499" s="15">
        <f>INDEX(Data!A2497:X6090,1,MATCH('Curve Analysis'!C$3, Data!A$1:X$1,FALSE))</f>
        <v>7.7</v>
      </c>
      <c r="D2499">
        <f t="shared" si="38"/>
        <v>0.73599999999999977</v>
      </c>
    </row>
    <row r="2500" spans="1:4" x14ac:dyDescent="0.25">
      <c r="A2500" s="2">
        <f>Data!A2498:A5710</f>
        <v>27651</v>
      </c>
      <c r="B2500" s="20">
        <f>INDEX(Data!A2498:X6091,1,MATCH('Curve Analysis'!B$3, Data!A$1:X$1,FALSE))</f>
        <v>8.3740000000000006</v>
      </c>
      <c r="C2500" s="15">
        <f>INDEX(Data!A2498:X6091,1,MATCH('Curve Analysis'!C$3, Data!A$1:X$1,FALSE))</f>
        <v>7.7480000000000002</v>
      </c>
      <c r="D2500">
        <f t="shared" si="38"/>
        <v>0.62600000000000033</v>
      </c>
    </row>
    <row r="2501" spans="1:4" x14ac:dyDescent="0.25">
      <c r="A2501" s="2">
        <f>Data!A2499:A5711</f>
        <v>27644</v>
      </c>
      <c r="B2501" s="20">
        <f>INDEX(Data!A2499:X6092,1,MATCH('Curve Analysis'!B$3, Data!A$1:X$1,FALSE))</f>
        <v>8.5239999999999991</v>
      </c>
      <c r="C2501" s="15">
        <f>INDEX(Data!A2499:X6092,1,MATCH('Curve Analysis'!C$3, Data!A$1:X$1,FALSE))</f>
        <v>7.8780000000000001</v>
      </c>
      <c r="D2501">
        <f t="shared" ref="D2501:D2564" si="39">B2501-C2501</f>
        <v>0.64599999999999902</v>
      </c>
    </row>
    <row r="2502" spans="1:4" x14ac:dyDescent="0.25">
      <c r="A2502" s="2">
        <f>Data!A2500:A5712</f>
        <v>27637</v>
      </c>
      <c r="B2502" s="20">
        <f>INDEX(Data!A2500:X6093,1,MATCH('Curve Analysis'!B$3, Data!A$1:X$1,FALSE))</f>
        <v>8.468</v>
      </c>
      <c r="C2502" s="15">
        <f>INDEX(Data!A2500:X6093,1,MATCH('Curve Analysis'!C$3, Data!A$1:X$1,FALSE))</f>
        <v>7.6959999999999997</v>
      </c>
      <c r="D2502">
        <f t="shared" si="39"/>
        <v>0.77200000000000024</v>
      </c>
    </row>
    <row r="2503" spans="1:4" x14ac:dyDescent="0.25">
      <c r="A2503" s="2">
        <f>Data!A2501:A5713</f>
        <v>27630</v>
      </c>
      <c r="B2503" s="20">
        <f>INDEX(Data!A2501:X6094,1,MATCH('Curve Analysis'!B$3, Data!A$1:X$1,FALSE))</f>
        <v>8.2974999999999994</v>
      </c>
      <c r="C2503" s="15">
        <f>INDEX(Data!A2501:X6094,1,MATCH('Curve Analysis'!C$3, Data!A$1:X$1,FALSE))</f>
        <v>7.6174999999999997</v>
      </c>
      <c r="D2503">
        <f t="shared" si="39"/>
        <v>0.67999999999999972</v>
      </c>
    </row>
    <row r="2504" spans="1:4" x14ac:dyDescent="0.25">
      <c r="A2504" s="2">
        <f>Data!A2502:A5714</f>
        <v>27623</v>
      </c>
      <c r="B2504" s="20">
        <f>INDEX(Data!A2502:X6095,1,MATCH('Curve Analysis'!B$3, Data!A$1:X$1,FALSE))</f>
        <v>8.3460000000000001</v>
      </c>
      <c r="C2504" s="15">
        <f>INDEX(Data!A2502:X6095,1,MATCH('Curve Analysis'!C$3, Data!A$1:X$1,FALSE))</f>
        <v>7.7060000000000004</v>
      </c>
      <c r="D2504">
        <f t="shared" si="39"/>
        <v>0.63999999999999968</v>
      </c>
    </row>
    <row r="2505" spans="1:4" x14ac:dyDescent="0.25">
      <c r="A2505" s="2">
        <f>Data!A2503:A5715</f>
        <v>27616</v>
      </c>
      <c r="B2505" s="20">
        <f>INDEX(Data!A2503:X6096,1,MATCH('Curve Analysis'!B$3, Data!A$1:X$1,FALSE))</f>
        <v>8.4480000000000004</v>
      </c>
      <c r="C2505" s="15">
        <f>INDEX(Data!A2503:X6096,1,MATCH('Curve Analysis'!C$3, Data!A$1:X$1,FALSE))</f>
        <v>7.7960000000000003</v>
      </c>
      <c r="D2505">
        <f t="shared" si="39"/>
        <v>0.65200000000000014</v>
      </c>
    </row>
    <row r="2506" spans="1:4" x14ac:dyDescent="0.25">
      <c r="A2506" s="2">
        <f>Data!A2504:A5716</f>
        <v>27609</v>
      </c>
      <c r="B2506" s="20">
        <f>INDEX(Data!A2504:X6097,1,MATCH('Curve Analysis'!B$3, Data!A$1:X$1,FALSE))</f>
        <v>8.42</v>
      </c>
      <c r="C2506" s="15">
        <f>INDEX(Data!A2504:X6097,1,MATCH('Curve Analysis'!C$3, Data!A$1:X$1,FALSE))</f>
        <v>7.726</v>
      </c>
      <c r="D2506">
        <f t="shared" si="39"/>
        <v>0.69399999999999995</v>
      </c>
    </row>
    <row r="2507" spans="1:4" x14ac:dyDescent="0.25">
      <c r="A2507" s="2">
        <f>Data!A2505:A5717</f>
        <v>27602</v>
      </c>
      <c r="B2507" s="20">
        <f>INDEX(Data!A2505:X6098,1,MATCH('Curve Analysis'!B$3, Data!A$1:X$1,FALSE))</f>
        <v>8.4039999999999999</v>
      </c>
      <c r="C2507" s="15">
        <f>INDEX(Data!A2505:X6098,1,MATCH('Curve Analysis'!C$3, Data!A$1:X$1,FALSE))</f>
        <v>7.6319999999999997</v>
      </c>
      <c r="D2507">
        <f t="shared" si="39"/>
        <v>0.77200000000000024</v>
      </c>
    </row>
    <row r="2508" spans="1:4" x14ac:dyDescent="0.25">
      <c r="A2508" s="2">
        <f>Data!A2506:A5718</f>
        <v>27595</v>
      </c>
      <c r="B2508" s="20">
        <f>INDEX(Data!A2506:X6099,1,MATCH('Curve Analysis'!B$3, Data!A$1:X$1,FALSE))</f>
        <v>8.1739999999999995</v>
      </c>
      <c r="C2508" s="15">
        <f>INDEX(Data!A2506:X6099,1,MATCH('Curve Analysis'!C$3, Data!A$1:X$1,FALSE))</f>
        <v>7.3840000000000003</v>
      </c>
      <c r="D2508">
        <f t="shared" si="39"/>
        <v>0.78999999999999915</v>
      </c>
    </row>
    <row r="2509" spans="1:4" x14ac:dyDescent="0.25">
      <c r="A2509" s="2">
        <f>Data!A2507:A5719</f>
        <v>27588</v>
      </c>
      <c r="B2509" s="20">
        <f>INDEX(Data!A2507:X6100,1,MATCH('Curve Analysis'!B$3, Data!A$1:X$1,FALSE))</f>
        <v>8.0939999999999994</v>
      </c>
      <c r="C2509" s="15">
        <f>INDEX(Data!A2507:X6100,1,MATCH('Curve Analysis'!C$3, Data!A$1:X$1,FALSE))</f>
        <v>7.3040000000000003</v>
      </c>
      <c r="D2509">
        <f t="shared" si="39"/>
        <v>0.78999999999999915</v>
      </c>
    </row>
    <row r="2510" spans="1:4" x14ac:dyDescent="0.25">
      <c r="A2510" s="2">
        <f>Data!A2508:A5720</f>
        <v>27581</v>
      </c>
      <c r="B2510" s="20">
        <f>INDEX(Data!A2508:X6101,1,MATCH('Curve Analysis'!B$3, Data!A$1:X$1,FALSE))</f>
        <v>8.02</v>
      </c>
      <c r="C2510" s="15">
        <f>INDEX(Data!A2508:X6101,1,MATCH('Curve Analysis'!C$3, Data!A$1:X$1,FALSE))</f>
        <v>6.9720000000000004</v>
      </c>
      <c r="D2510">
        <f t="shared" si="39"/>
        <v>1.0479999999999992</v>
      </c>
    </row>
    <row r="2511" spans="1:4" x14ac:dyDescent="0.25">
      <c r="A2511" s="2">
        <f>Data!A2509:A5721</f>
        <v>27574</v>
      </c>
      <c r="B2511" s="20">
        <f>INDEX(Data!A2509:X6102,1,MATCH('Curve Analysis'!B$3, Data!A$1:X$1,FALSE))</f>
        <v>8.02</v>
      </c>
      <c r="C2511" s="15">
        <f>INDEX(Data!A2509:X6102,1,MATCH('Curve Analysis'!C$3, Data!A$1:X$1,FALSE))</f>
        <v>6.96</v>
      </c>
      <c r="D2511">
        <f t="shared" si="39"/>
        <v>1.0599999999999996</v>
      </c>
    </row>
    <row r="2512" spans="1:4" x14ac:dyDescent="0.25">
      <c r="A2512" s="2">
        <f>Data!A2510:A5722</f>
        <v>27567</v>
      </c>
      <c r="B2512" s="20">
        <f>INDEX(Data!A2510:X6103,1,MATCH('Curve Analysis'!B$3, Data!A$1:X$1,FALSE))</f>
        <v>8.0075000000000003</v>
      </c>
      <c r="C2512" s="15">
        <f>INDEX(Data!A2510:X6103,1,MATCH('Curve Analysis'!C$3, Data!A$1:X$1,FALSE))</f>
        <v>6.9175000000000004</v>
      </c>
      <c r="D2512">
        <f t="shared" si="39"/>
        <v>1.0899999999999999</v>
      </c>
    </row>
    <row r="2513" spans="1:4" x14ac:dyDescent="0.25">
      <c r="A2513" s="2">
        <f>Data!A2511:A5723</f>
        <v>27560</v>
      </c>
      <c r="B2513" s="20">
        <f>INDEX(Data!A2511:X6104,1,MATCH('Curve Analysis'!B$3, Data!A$1:X$1,FALSE))</f>
        <v>7.95</v>
      </c>
      <c r="C2513" s="15">
        <f>INDEX(Data!A2511:X6104,1,MATCH('Curve Analysis'!C$3, Data!A$1:X$1,FALSE))</f>
        <v>6.7439999999999998</v>
      </c>
      <c r="D2513">
        <f t="shared" si="39"/>
        <v>1.2060000000000004</v>
      </c>
    </row>
    <row r="2514" spans="1:4" x14ac:dyDescent="0.25">
      <c r="A2514" s="2">
        <f>Data!A2512:A5724</f>
        <v>27553</v>
      </c>
      <c r="B2514" s="20">
        <f>INDEX(Data!A2512:X6105,1,MATCH('Curve Analysis'!B$3, Data!A$1:X$1,FALSE))</f>
        <v>7.79</v>
      </c>
      <c r="C2514" s="15">
        <f>INDEX(Data!A2512:X6105,1,MATCH('Curve Analysis'!C$3, Data!A$1:X$1,FALSE))</f>
        <v>6.202</v>
      </c>
      <c r="D2514">
        <f t="shared" si="39"/>
        <v>1.5880000000000001</v>
      </c>
    </row>
    <row r="2515" spans="1:4" x14ac:dyDescent="0.25">
      <c r="A2515" s="2">
        <f>Data!A2513:A5725</f>
        <v>27546</v>
      </c>
      <c r="B2515" s="20">
        <f>INDEX(Data!A2513:X6106,1,MATCH('Curve Analysis'!B$3, Data!A$1:X$1,FALSE))</f>
        <v>7.7119999999999997</v>
      </c>
      <c r="C2515" s="15">
        <f>INDEX(Data!A2513:X6106,1,MATCH('Curve Analysis'!C$3, Data!A$1:X$1,FALSE))</f>
        <v>5.8860000000000001</v>
      </c>
      <c r="D2515">
        <f t="shared" si="39"/>
        <v>1.8259999999999996</v>
      </c>
    </row>
    <row r="2516" spans="1:4" x14ac:dyDescent="0.25">
      <c r="A2516" s="2">
        <f>Data!A2514:A5726</f>
        <v>27539</v>
      </c>
      <c r="B2516" s="20">
        <f>INDEX(Data!A2514:X6107,1,MATCH('Curve Analysis'!B$3, Data!A$1:X$1,FALSE))</f>
        <v>7.9720000000000004</v>
      </c>
      <c r="C2516" s="15">
        <f>INDEX(Data!A2514:X6107,1,MATCH('Curve Analysis'!C$3, Data!A$1:X$1,FALSE))</f>
        <v>6.2039999999999997</v>
      </c>
      <c r="D2516">
        <f t="shared" si="39"/>
        <v>1.7680000000000007</v>
      </c>
    </row>
    <row r="2517" spans="1:4" x14ac:dyDescent="0.25">
      <c r="A2517" s="2">
        <f>Data!A2515:A5727</f>
        <v>27532</v>
      </c>
      <c r="B2517" s="20">
        <f>INDEX(Data!A2515:X6108,1,MATCH('Curve Analysis'!B$3, Data!A$1:X$1,FALSE))</f>
        <v>8.0549999999999997</v>
      </c>
      <c r="C2517" s="15">
        <f>INDEX(Data!A2515:X6108,1,MATCH('Curve Analysis'!C$3, Data!A$1:X$1,FALSE))</f>
        <v>6.2549999999999999</v>
      </c>
      <c r="D2517">
        <f t="shared" si="39"/>
        <v>1.7999999999999998</v>
      </c>
    </row>
    <row r="2518" spans="1:4" x14ac:dyDescent="0.25">
      <c r="A2518" s="2">
        <f>Data!A2516:A5728</f>
        <v>27525</v>
      </c>
      <c r="B2518" s="20">
        <f>INDEX(Data!A2516:X6109,1,MATCH('Curve Analysis'!B$3, Data!A$1:X$1,FALSE))</f>
        <v>8</v>
      </c>
      <c r="C2518" s="15">
        <f>INDEX(Data!A2516:X6109,1,MATCH('Curve Analysis'!C$3, Data!A$1:X$1,FALSE))</f>
        <v>6.2060000000000004</v>
      </c>
      <c r="D2518">
        <f t="shared" si="39"/>
        <v>1.7939999999999996</v>
      </c>
    </row>
    <row r="2519" spans="1:4" x14ac:dyDescent="0.25">
      <c r="A2519" s="2">
        <f>Data!A2517:A5729</f>
        <v>27518</v>
      </c>
      <c r="B2519" s="20">
        <f>INDEX(Data!A2517:X6110,1,MATCH('Curve Analysis'!B$3, Data!A$1:X$1,FALSE))</f>
        <v>8.0359999999999996</v>
      </c>
      <c r="C2519" s="15">
        <f>INDEX(Data!A2517:X6110,1,MATCH('Curve Analysis'!C$3, Data!A$1:X$1,FALSE))</f>
        <v>6.298</v>
      </c>
      <c r="D2519">
        <f t="shared" si="39"/>
        <v>1.7379999999999995</v>
      </c>
    </row>
    <row r="2520" spans="1:4" x14ac:dyDescent="0.25">
      <c r="A2520" s="2">
        <f>Data!A2518:A5730</f>
        <v>27511</v>
      </c>
      <c r="B2520" s="20">
        <f>INDEX(Data!A2518:X6111,1,MATCH('Curve Analysis'!B$3, Data!A$1:X$1,FALSE))</f>
        <v>8.0860000000000003</v>
      </c>
      <c r="C2520" s="15">
        <f>INDEX(Data!A2518:X6111,1,MATCH('Curve Analysis'!C$3, Data!A$1:X$1,FALSE))</f>
        <v>6.6139999999999999</v>
      </c>
      <c r="D2520">
        <f t="shared" si="39"/>
        <v>1.4720000000000004</v>
      </c>
    </row>
    <row r="2521" spans="1:4" x14ac:dyDescent="0.25">
      <c r="A2521" s="2">
        <f>Data!A2519:A5731</f>
        <v>27504</v>
      </c>
      <c r="B2521" s="20">
        <f>INDEX(Data!A2519:X6112,1,MATCH('Curve Analysis'!B$3, Data!A$1:X$1,FALSE))</f>
        <v>8.2840000000000007</v>
      </c>
      <c r="C2521" s="15">
        <f>INDEX(Data!A2519:X6112,1,MATCH('Curve Analysis'!C$3, Data!A$1:X$1,FALSE))</f>
        <v>6.8879999999999999</v>
      </c>
      <c r="D2521">
        <f t="shared" si="39"/>
        <v>1.3960000000000008</v>
      </c>
    </row>
    <row r="2522" spans="1:4" x14ac:dyDescent="0.25">
      <c r="A2522" s="2">
        <f>Data!A2520:A5732</f>
        <v>27497</v>
      </c>
      <c r="B2522" s="20">
        <f>INDEX(Data!A2520:X6113,1,MATCH('Curve Analysis'!B$3, Data!A$1:X$1,FALSE))</f>
        <v>8.282</v>
      </c>
      <c r="C2522" s="15">
        <f>INDEX(Data!A2520:X6113,1,MATCH('Curve Analysis'!C$3, Data!A$1:X$1,FALSE))</f>
        <v>7.0220000000000002</v>
      </c>
      <c r="D2522">
        <f t="shared" si="39"/>
        <v>1.2599999999999998</v>
      </c>
    </row>
    <row r="2523" spans="1:4" x14ac:dyDescent="0.25">
      <c r="A2523" s="2">
        <f>Data!A2521:A5733</f>
        <v>27490</v>
      </c>
      <c r="B2523" s="20">
        <f>INDEX(Data!A2521:X6114,1,MATCH('Curve Analysis'!B$3, Data!A$1:X$1,FALSE))</f>
        <v>8.19</v>
      </c>
      <c r="C2523" s="15">
        <f>INDEX(Data!A2521:X6114,1,MATCH('Curve Analysis'!C$3, Data!A$1:X$1,FALSE))</f>
        <v>6.8319999999999999</v>
      </c>
      <c r="D2523">
        <f t="shared" si="39"/>
        <v>1.3579999999999997</v>
      </c>
    </row>
    <row r="2524" spans="1:4" x14ac:dyDescent="0.25">
      <c r="A2524" s="2">
        <f>Data!A2522:A5734</f>
        <v>27483</v>
      </c>
      <c r="B2524" s="20">
        <f>INDEX(Data!A2522:X6115,1,MATCH('Curve Analysis'!B$3, Data!A$1:X$1,FALSE))</f>
        <v>8.2100000000000009</v>
      </c>
      <c r="C2524" s="15">
        <f>INDEX(Data!A2522:X6115,1,MATCH('Curve Analysis'!C$3, Data!A$1:X$1,FALSE))</f>
        <v>6.968</v>
      </c>
      <c r="D2524">
        <f t="shared" si="39"/>
        <v>1.2420000000000009</v>
      </c>
    </row>
    <row r="2525" spans="1:4" x14ac:dyDescent="0.25">
      <c r="A2525" s="2">
        <f>Data!A2523:A5735</f>
        <v>27476</v>
      </c>
      <c r="B2525" s="20">
        <f>INDEX(Data!A2523:X6116,1,MATCH('Curve Analysis'!B$3, Data!A$1:X$1,FALSE))</f>
        <v>8.1180000000000003</v>
      </c>
      <c r="C2525" s="15">
        <f>INDEX(Data!A2523:X6116,1,MATCH('Curve Analysis'!C$3, Data!A$1:X$1,FALSE))</f>
        <v>6.6539999999999999</v>
      </c>
      <c r="D2525">
        <f t="shared" si="39"/>
        <v>1.4640000000000004</v>
      </c>
    </row>
    <row r="2526" spans="1:4" x14ac:dyDescent="0.25">
      <c r="A2526" s="2">
        <f>Data!A2524:A5736</f>
        <v>27469</v>
      </c>
      <c r="B2526" s="20">
        <f>INDEX(Data!A2524:X6117,1,MATCH('Curve Analysis'!B$3, Data!A$1:X$1,FALSE))</f>
        <v>8.0449999999999999</v>
      </c>
      <c r="C2526" s="15">
        <f>INDEX(Data!A2524:X6117,1,MATCH('Curve Analysis'!C$3, Data!A$1:X$1,FALSE))</f>
        <v>6.2424999999999997</v>
      </c>
      <c r="D2526">
        <f t="shared" si="39"/>
        <v>1.8025000000000002</v>
      </c>
    </row>
    <row r="2527" spans="1:4" x14ac:dyDescent="0.25">
      <c r="A2527" s="2">
        <f>Data!A2525:A5737</f>
        <v>27462</v>
      </c>
      <c r="B2527" s="20">
        <f>INDEX(Data!A2525:X6118,1,MATCH('Curve Analysis'!B$3, Data!A$1:X$1,FALSE))</f>
        <v>7.798</v>
      </c>
      <c r="C2527" s="15">
        <f>INDEX(Data!A2525:X6118,1,MATCH('Curve Analysis'!C$3, Data!A$1:X$1,FALSE))</f>
        <v>6.0940000000000003</v>
      </c>
      <c r="D2527">
        <f t="shared" si="39"/>
        <v>1.7039999999999997</v>
      </c>
    </row>
    <row r="2528" spans="1:4" x14ac:dyDescent="0.25">
      <c r="A2528" s="2">
        <f>Data!A2526:A5738</f>
        <v>27455</v>
      </c>
      <c r="B2528" s="20">
        <f>INDEX(Data!A2526:X6119,1,MATCH('Curve Analysis'!B$3, Data!A$1:X$1,FALSE))</f>
        <v>7.5720000000000001</v>
      </c>
      <c r="C2528" s="15">
        <f>INDEX(Data!A2526:X6119,1,MATCH('Curve Analysis'!C$3, Data!A$1:X$1,FALSE))</f>
        <v>5.9980000000000002</v>
      </c>
      <c r="D2528">
        <f t="shared" si="39"/>
        <v>1.5739999999999998</v>
      </c>
    </row>
    <row r="2529" spans="1:4" x14ac:dyDescent="0.25">
      <c r="A2529" s="2">
        <f>Data!A2527:A5739</f>
        <v>27448</v>
      </c>
      <c r="B2529" s="20">
        <f>INDEX(Data!A2527:X6120,1,MATCH('Curve Analysis'!B$3, Data!A$1:X$1,FALSE))</f>
        <v>7.5039999999999996</v>
      </c>
      <c r="C2529" s="15">
        <f>INDEX(Data!A2527:X6120,1,MATCH('Curve Analysis'!C$3, Data!A$1:X$1,FALSE))</f>
        <v>6.0620000000000003</v>
      </c>
      <c r="D2529">
        <f t="shared" si="39"/>
        <v>1.4419999999999993</v>
      </c>
    </row>
    <row r="2530" spans="1:4" x14ac:dyDescent="0.25">
      <c r="A2530" s="2">
        <f>Data!A2528:A5740</f>
        <v>27441</v>
      </c>
      <c r="B2530" s="20">
        <f>INDEX(Data!A2528:X6121,1,MATCH('Curve Analysis'!B$3, Data!A$1:X$1,FALSE))</f>
        <v>7.444</v>
      </c>
      <c r="C2530" s="15">
        <f>INDEX(Data!A2528:X6121,1,MATCH('Curve Analysis'!C$3, Data!A$1:X$1,FALSE))</f>
        <v>6.0759999999999996</v>
      </c>
      <c r="D2530">
        <f t="shared" si="39"/>
        <v>1.3680000000000003</v>
      </c>
    </row>
    <row r="2531" spans="1:4" x14ac:dyDescent="0.25">
      <c r="A2531" s="2">
        <f>Data!A2529:A5741</f>
        <v>27434</v>
      </c>
      <c r="B2531" s="20">
        <f>INDEX(Data!A2529:X6122,1,MATCH('Curve Analysis'!B$3, Data!A$1:X$1,FALSE))</f>
        <v>7.2649999999999997</v>
      </c>
      <c r="C2531" s="15">
        <f>INDEX(Data!A2529:X6122,1,MATCH('Curve Analysis'!C$3, Data!A$1:X$1,FALSE))</f>
        <v>5.8574999999999999</v>
      </c>
      <c r="D2531">
        <f t="shared" si="39"/>
        <v>1.4074999999999998</v>
      </c>
    </row>
    <row r="2532" spans="1:4" x14ac:dyDescent="0.25">
      <c r="A2532" s="2">
        <f>Data!A2530:A5742</f>
        <v>27427</v>
      </c>
      <c r="B2532" s="20">
        <f>INDEX(Data!A2530:X6123,1,MATCH('Curve Analysis'!B$3, Data!A$1:X$1,FALSE))</f>
        <v>7.415</v>
      </c>
      <c r="C2532" s="15">
        <f>INDEX(Data!A2530:X6123,1,MATCH('Curve Analysis'!C$3, Data!A$1:X$1,FALSE))</f>
        <v>6.07</v>
      </c>
      <c r="D2532">
        <f t="shared" si="39"/>
        <v>1.3449999999999998</v>
      </c>
    </row>
    <row r="2533" spans="1:4" x14ac:dyDescent="0.25">
      <c r="A2533" s="2">
        <f>Data!A2531:A5743</f>
        <v>27420</v>
      </c>
      <c r="B2533" s="20">
        <f>INDEX(Data!A2531:X6124,1,MATCH('Curve Analysis'!B$3, Data!A$1:X$1,FALSE))</f>
        <v>7.4240000000000004</v>
      </c>
      <c r="C2533" s="15">
        <f>INDEX(Data!A2531:X6124,1,MATCH('Curve Analysis'!C$3, Data!A$1:X$1,FALSE))</f>
        <v>5.9260000000000002</v>
      </c>
      <c r="D2533">
        <f t="shared" si="39"/>
        <v>1.4980000000000002</v>
      </c>
    </row>
    <row r="2534" spans="1:4" x14ac:dyDescent="0.25">
      <c r="A2534" s="2">
        <f>Data!A2532:A5744</f>
        <v>27413</v>
      </c>
      <c r="B2534" s="20">
        <f>INDEX(Data!A2532:X6125,1,MATCH('Curve Analysis'!B$3, Data!A$1:X$1,FALSE))</f>
        <v>7.5759999999999996</v>
      </c>
      <c r="C2534" s="15">
        <f>INDEX(Data!A2532:X6125,1,MATCH('Curve Analysis'!C$3, Data!A$1:X$1,FALSE))</f>
        <v>6.4359999999999999</v>
      </c>
      <c r="D2534">
        <f t="shared" si="39"/>
        <v>1.1399999999999997</v>
      </c>
    </row>
    <row r="2535" spans="1:4" x14ac:dyDescent="0.25">
      <c r="A2535" s="2">
        <f>Data!A2533:A5745</f>
        <v>27406</v>
      </c>
      <c r="B2535" s="20">
        <f>INDEX(Data!A2533:X6126,1,MATCH('Curve Analysis'!B$3, Data!A$1:X$1,FALSE))</f>
        <v>7.5720000000000001</v>
      </c>
      <c r="C2535" s="15">
        <f>INDEX(Data!A2533:X6126,1,MATCH('Curve Analysis'!C$3, Data!A$1:X$1,FALSE))</f>
        <v>6.7039999999999997</v>
      </c>
      <c r="D2535">
        <f t="shared" si="39"/>
        <v>0.86800000000000033</v>
      </c>
    </row>
    <row r="2536" spans="1:4" x14ac:dyDescent="0.25">
      <c r="A2536" s="2">
        <f>Data!A2534:A5746</f>
        <v>27399</v>
      </c>
      <c r="B2536" s="20">
        <f>INDEX(Data!A2534:X6127,1,MATCH('Curve Analysis'!B$3, Data!A$1:X$1,FALSE))</f>
        <v>7.5119999999999996</v>
      </c>
      <c r="C2536" s="15">
        <f>INDEX(Data!A2534:X6127,1,MATCH('Curve Analysis'!C$3, Data!A$1:X$1,FALSE))</f>
        <v>7.024</v>
      </c>
      <c r="D2536">
        <f t="shared" si="39"/>
        <v>0.48799999999999955</v>
      </c>
    </row>
    <row r="2537" spans="1:4" x14ac:dyDescent="0.25">
      <c r="A2537" s="2">
        <f>Data!A2535:A5747</f>
        <v>27392</v>
      </c>
      <c r="B2537" s="20">
        <f>INDEX(Data!A2535:X6128,1,MATCH('Curve Analysis'!B$3, Data!A$1:X$1,FALSE))</f>
        <v>7.3760000000000003</v>
      </c>
      <c r="C2537" s="15">
        <f>INDEX(Data!A2535:X6128,1,MATCH('Curve Analysis'!C$3, Data!A$1:X$1,FALSE))</f>
        <v>7.0060000000000002</v>
      </c>
      <c r="D2537">
        <f t="shared" si="39"/>
        <v>0.37000000000000011</v>
      </c>
    </row>
    <row r="2538" spans="1:4" x14ac:dyDescent="0.25">
      <c r="A2538" s="2">
        <f>Data!A2536:A5748</f>
        <v>27385</v>
      </c>
      <c r="B2538" s="20">
        <f>INDEX(Data!A2536:X6129,1,MATCH('Curve Analysis'!B$3, Data!A$1:X$1,FALSE))</f>
        <v>7.41</v>
      </c>
      <c r="C2538" s="15">
        <f>INDEX(Data!A2536:X6129,1,MATCH('Curve Analysis'!C$3, Data!A$1:X$1,FALSE))</f>
        <v>7.29</v>
      </c>
      <c r="D2538">
        <f t="shared" si="39"/>
        <v>0.12000000000000011</v>
      </c>
    </row>
    <row r="2539" spans="1:4" x14ac:dyDescent="0.25">
      <c r="A2539" s="2">
        <f>Data!A2537:A5749</f>
        <v>27378</v>
      </c>
      <c r="B2539" s="20">
        <f>INDEX(Data!A2537:X6130,1,MATCH('Curve Analysis'!B$3, Data!A$1:X$1,FALSE))</f>
        <v>7.4</v>
      </c>
      <c r="C2539" s="15">
        <f>INDEX(Data!A2537:X6130,1,MATCH('Curve Analysis'!C$3, Data!A$1:X$1,FALSE))</f>
        <v>7.33</v>
      </c>
      <c r="D2539">
        <f t="shared" si="39"/>
        <v>7.0000000000000284E-2</v>
      </c>
    </row>
    <row r="2540" spans="1:4" x14ac:dyDescent="0.25">
      <c r="A2540" s="2">
        <f>Data!A2538:A5750</f>
        <v>27371</v>
      </c>
      <c r="B2540" s="20">
        <f>INDEX(Data!A2538:X6131,1,MATCH('Curve Analysis'!B$3, Data!A$1:X$1,FALSE))</f>
        <v>7.2779999999999996</v>
      </c>
      <c r="C2540" s="15">
        <f>INDEX(Data!A2538:X6131,1,MATCH('Curve Analysis'!C$3, Data!A$1:X$1,FALSE))</f>
        <v>7.0960000000000001</v>
      </c>
      <c r="D2540">
        <f t="shared" si="39"/>
        <v>0.1819999999999995</v>
      </c>
    </row>
    <row r="2541" spans="1:4" x14ac:dyDescent="0.25">
      <c r="A2541" s="2">
        <f>Data!A2539:A5751</f>
        <v>27364</v>
      </c>
      <c r="B2541" s="20">
        <f>INDEX(Data!A2539:X6132,1,MATCH('Curve Analysis'!B$3, Data!A$1:X$1,FALSE))</f>
        <v>7.3940000000000001</v>
      </c>
      <c r="C2541" s="15">
        <f>INDEX(Data!A2539:X6132,1,MATCH('Curve Analysis'!C$3, Data!A$1:X$1,FALSE))</f>
        <v>7.2359999999999998</v>
      </c>
      <c r="D2541">
        <f t="shared" si="39"/>
        <v>0.15800000000000036</v>
      </c>
    </row>
    <row r="2542" spans="1:4" x14ac:dyDescent="0.25">
      <c r="A2542" s="2">
        <f>Data!A2540:A5752</f>
        <v>27357</v>
      </c>
      <c r="B2542" s="20">
        <f>INDEX(Data!A2540:X6133,1,MATCH('Curve Analysis'!B$3, Data!A$1:X$1,FALSE))</f>
        <v>7.6719999999999997</v>
      </c>
      <c r="C2542" s="15">
        <f>INDEX(Data!A2540:X6133,1,MATCH('Curve Analysis'!C$3, Data!A$1:X$1,FALSE))</f>
        <v>7.55</v>
      </c>
      <c r="D2542">
        <f t="shared" si="39"/>
        <v>0.12199999999999989</v>
      </c>
    </row>
    <row r="2543" spans="1:4" x14ac:dyDescent="0.25">
      <c r="A2543" s="2">
        <f>Data!A2541:A5753</f>
        <v>27350</v>
      </c>
      <c r="B2543" s="20">
        <f>INDEX(Data!A2541:X6134,1,MATCH('Curve Analysis'!B$3, Data!A$1:X$1,FALSE))</f>
        <v>7.6325000000000003</v>
      </c>
      <c r="C2543" s="15">
        <f>INDEX(Data!A2541:X6134,1,MATCH('Curve Analysis'!C$3, Data!A$1:X$1,FALSE))</f>
        <v>7.6325000000000003</v>
      </c>
      <c r="D2543">
        <f t="shared" si="39"/>
        <v>0</v>
      </c>
    </row>
    <row r="2544" spans="1:4" x14ac:dyDescent="0.25">
      <c r="A2544" s="2">
        <f>Data!A2542:A5754</f>
        <v>27343</v>
      </c>
      <c r="B2544" s="20">
        <f>INDEX(Data!A2542:X6135,1,MATCH('Curve Analysis'!B$3, Data!A$1:X$1,FALSE))</f>
        <v>7.61</v>
      </c>
      <c r="C2544" s="15">
        <f>INDEX(Data!A2542:X6135,1,MATCH('Curve Analysis'!C$3, Data!A$1:X$1,FALSE))</f>
        <v>7.5540000000000003</v>
      </c>
      <c r="D2544">
        <f t="shared" si="39"/>
        <v>5.600000000000005E-2</v>
      </c>
    </row>
    <row r="2545" spans="1:4" x14ac:dyDescent="0.25">
      <c r="A2545" s="2">
        <f>Data!A2543:A5755</f>
        <v>27336</v>
      </c>
      <c r="B2545" s="20">
        <f>INDEX(Data!A2543:X6136,1,MATCH('Curve Analysis'!B$3, Data!A$1:X$1,FALSE))</f>
        <v>7.7149999999999999</v>
      </c>
      <c r="C2545" s="15">
        <f>INDEX(Data!A2543:X6136,1,MATCH('Curve Analysis'!C$3, Data!A$1:X$1,FALSE))</f>
        <v>7.585</v>
      </c>
      <c r="D2545">
        <f t="shared" si="39"/>
        <v>0.12999999999999989</v>
      </c>
    </row>
    <row r="2546" spans="1:4" x14ac:dyDescent="0.25">
      <c r="A2546" s="2">
        <f>Data!A2544:A5756</f>
        <v>27329</v>
      </c>
      <c r="B2546" s="20">
        <f>INDEX(Data!A2544:X6137,1,MATCH('Curve Analysis'!B$3, Data!A$1:X$1,FALSE))</f>
        <v>7.7549999999999999</v>
      </c>
      <c r="C2546" s="15">
        <f>INDEX(Data!A2544:X6137,1,MATCH('Curve Analysis'!C$3, Data!A$1:X$1,FALSE))</f>
        <v>7.8</v>
      </c>
      <c r="D2546">
        <f t="shared" si="39"/>
        <v>-4.4999999999999929E-2</v>
      </c>
    </row>
    <row r="2547" spans="1:4" x14ac:dyDescent="0.25">
      <c r="A2547" s="2">
        <f>Data!A2545:A5757</f>
        <v>27322</v>
      </c>
      <c r="B2547" s="20">
        <f>INDEX(Data!A2545:X6138,1,MATCH('Curve Analysis'!B$3, Data!A$1:X$1,FALSE))</f>
        <v>7.8239999999999998</v>
      </c>
      <c r="C2547" s="15">
        <f>INDEX(Data!A2545:X6138,1,MATCH('Curve Analysis'!C$3, Data!A$1:X$1,FALSE))</f>
        <v>8</v>
      </c>
      <c r="D2547">
        <f t="shared" si="39"/>
        <v>-0.17600000000000016</v>
      </c>
    </row>
    <row r="2548" spans="1:4" x14ac:dyDescent="0.25">
      <c r="A2548" s="2">
        <f>Data!A2546:A5758</f>
        <v>27315</v>
      </c>
      <c r="B2548" s="20">
        <f>INDEX(Data!A2546:X6139,1,MATCH('Curve Analysis'!B$3, Data!A$1:X$1,FALSE))</f>
        <v>7.84</v>
      </c>
      <c r="C2548" s="15">
        <f>INDEX(Data!A2546:X6139,1,MATCH('Curve Analysis'!C$3, Data!A$1:X$1,FALSE))</f>
        <v>7.8879999999999999</v>
      </c>
      <c r="D2548">
        <f t="shared" si="39"/>
        <v>-4.8000000000000043E-2</v>
      </c>
    </row>
    <row r="2549" spans="1:4" x14ac:dyDescent="0.25">
      <c r="A2549" s="2">
        <f>Data!A2547:A5759</f>
        <v>27308</v>
      </c>
      <c r="B2549" s="20">
        <f>INDEX(Data!A2547:X6140,1,MATCH('Curve Analysis'!B$3, Data!A$1:X$1,FALSE))</f>
        <v>7.87</v>
      </c>
      <c r="C2549" s="15">
        <f>INDEX(Data!A2547:X6140,1,MATCH('Curve Analysis'!C$3, Data!A$1:X$1,FALSE))</f>
        <v>8.09</v>
      </c>
      <c r="D2549">
        <f t="shared" si="39"/>
        <v>-0.21999999999999975</v>
      </c>
    </row>
    <row r="2550" spans="1:4" x14ac:dyDescent="0.25">
      <c r="A2550" s="2">
        <f>Data!A2548:A5760</f>
        <v>27301</v>
      </c>
      <c r="B2550" s="20">
        <f>INDEX(Data!A2548:X6141,1,MATCH('Curve Analysis'!B$3, Data!A$1:X$1,FALSE))</f>
        <v>7.944</v>
      </c>
      <c r="C2550" s="15">
        <f>INDEX(Data!A2548:X6141,1,MATCH('Curve Analysis'!C$3, Data!A$1:X$1,FALSE))</f>
        <v>7.9660000000000002</v>
      </c>
      <c r="D2550">
        <f t="shared" si="39"/>
        <v>-2.2000000000000242E-2</v>
      </c>
    </row>
    <row r="2551" spans="1:4" x14ac:dyDescent="0.25">
      <c r="A2551" s="2">
        <f>Data!A2549:A5761</f>
        <v>27294</v>
      </c>
      <c r="B2551" s="20">
        <f>INDEX(Data!A2549:X6142,1,MATCH('Curve Analysis'!B$3, Data!A$1:X$1,FALSE))</f>
        <v>7.99</v>
      </c>
      <c r="C2551" s="15">
        <f>INDEX(Data!A2549:X6142,1,MATCH('Curve Analysis'!C$3, Data!A$1:X$1,FALSE))</f>
        <v>8.31</v>
      </c>
      <c r="D2551">
        <f t="shared" si="39"/>
        <v>-0.32000000000000028</v>
      </c>
    </row>
    <row r="2552" spans="1:4" x14ac:dyDescent="0.25">
      <c r="A2552" s="2">
        <f>Data!A2550:A5762</f>
        <v>27287</v>
      </c>
      <c r="B2552" s="20">
        <f>INDEX(Data!A2550:X6143,1,MATCH('Curve Analysis'!B$3, Data!A$1:X$1,FALSE))</f>
        <v>7.9379999999999997</v>
      </c>
      <c r="C2552" s="15">
        <f>INDEX(Data!A2550:X6143,1,MATCH('Curve Analysis'!C$3, Data!A$1:X$1,FALSE))</f>
        <v>8.4120000000000008</v>
      </c>
      <c r="D2552">
        <f t="shared" si="39"/>
        <v>-0.47400000000000109</v>
      </c>
    </row>
    <row r="2553" spans="1:4" x14ac:dyDescent="0.25">
      <c r="A2553" s="2">
        <f>Data!A2551:A5763</f>
        <v>27280</v>
      </c>
      <c r="B2553" s="20">
        <f>INDEX(Data!A2551:X6144,1,MATCH('Curve Analysis'!B$3, Data!A$1:X$1,FALSE))</f>
        <v>8.0660000000000007</v>
      </c>
      <c r="C2553" s="15">
        <f>INDEX(Data!A2551:X6144,1,MATCH('Curve Analysis'!C$3, Data!A$1:X$1,FALSE))</f>
        <v>8.6839999999999993</v>
      </c>
      <c r="D2553">
        <f t="shared" si="39"/>
        <v>-0.61799999999999855</v>
      </c>
    </row>
    <row r="2554" spans="1:4" x14ac:dyDescent="0.25">
      <c r="A2554" s="2">
        <f>Data!A2552:A5764</f>
        <v>27273</v>
      </c>
      <c r="B2554" s="20">
        <f>INDEX(Data!A2552:X6145,1,MATCH('Curve Analysis'!B$3, Data!A$1:X$1,FALSE))</f>
        <v>8.0739999999999998</v>
      </c>
      <c r="C2554" s="15">
        <f>INDEX(Data!A2552:X6145,1,MATCH('Curve Analysis'!C$3, Data!A$1:X$1,FALSE))</f>
        <v>9.09</v>
      </c>
      <c r="D2554">
        <f t="shared" si="39"/>
        <v>-1.016</v>
      </c>
    </row>
    <row r="2555" spans="1:4" x14ac:dyDescent="0.25">
      <c r="A2555" s="2">
        <f>Data!A2553:A5765</f>
        <v>27266</v>
      </c>
      <c r="B2555" s="20">
        <f>INDEX(Data!A2553:X6146,1,MATCH('Curve Analysis'!B$3, Data!A$1:X$1,FALSE))</f>
        <v>8.1050000000000004</v>
      </c>
      <c r="C2555" s="15">
        <f>INDEX(Data!A2553:X6146,1,MATCH('Curve Analysis'!C$3, Data!A$1:X$1,FALSE))</f>
        <v>9.5875000000000004</v>
      </c>
      <c r="D2555">
        <f t="shared" si="39"/>
        <v>-1.4824999999999999</v>
      </c>
    </row>
    <row r="2556" spans="1:4" x14ac:dyDescent="0.25">
      <c r="A2556" s="2">
        <f>Data!A2554:A5766</f>
        <v>27259</v>
      </c>
      <c r="B2556" s="20">
        <f>INDEX(Data!A2554:X6147,1,MATCH('Curve Analysis'!B$3, Data!A$1:X$1,FALSE))</f>
        <v>8.1440000000000001</v>
      </c>
      <c r="C2556" s="15">
        <f>INDEX(Data!A2554:X6147,1,MATCH('Curve Analysis'!C$3, Data!A$1:X$1,FALSE))</f>
        <v>9.8279999999999994</v>
      </c>
      <c r="D2556">
        <f t="shared" si="39"/>
        <v>-1.6839999999999993</v>
      </c>
    </row>
    <row r="2557" spans="1:4" x14ac:dyDescent="0.25">
      <c r="A2557" s="2">
        <f>Data!A2555:A5767</f>
        <v>27252</v>
      </c>
      <c r="B2557" s="20">
        <f>INDEX(Data!A2555:X6148,1,MATCH('Curve Analysis'!B$3, Data!A$1:X$1,FALSE))</f>
        <v>8.0519999999999996</v>
      </c>
      <c r="C2557" s="15">
        <f>INDEX(Data!A2555:X6148,1,MATCH('Curve Analysis'!C$3, Data!A$1:X$1,FALSE))</f>
        <v>9.5280000000000005</v>
      </c>
      <c r="D2557">
        <f t="shared" si="39"/>
        <v>-1.4760000000000009</v>
      </c>
    </row>
    <row r="2558" spans="1:4" x14ac:dyDescent="0.25">
      <c r="A2558" s="2">
        <f>Data!A2556:A5768</f>
        <v>27245</v>
      </c>
      <c r="B2558" s="20">
        <f>INDEX(Data!A2556:X6149,1,MATCH('Curve Analysis'!B$3, Data!A$1:X$1,FALSE))</f>
        <v>8.0359999999999996</v>
      </c>
      <c r="C2558" s="15">
        <f>INDEX(Data!A2556:X6149,1,MATCH('Curve Analysis'!C$3, Data!A$1:X$1,FALSE))</f>
        <v>9.0879999999999992</v>
      </c>
      <c r="D2558">
        <f t="shared" si="39"/>
        <v>-1.0519999999999996</v>
      </c>
    </row>
    <row r="2559" spans="1:4" x14ac:dyDescent="0.25">
      <c r="A2559" s="2">
        <f>Data!A2557:A5769</f>
        <v>27238</v>
      </c>
      <c r="B2559" s="20">
        <f>INDEX(Data!A2557:X6150,1,MATCH('Curve Analysis'!B$3, Data!A$1:X$1,FALSE))</f>
        <v>7.9859999999999998</v>
      </c>
      <c r="C2559" s="15">
        <f>INDEX(Data!A2557:X6150,1,MATCH('Curve Analysis'!C$3, Data!A$1:X$1,FALSE))</f>
        <v>9.0839999999999996</v>
      </c>
      <c r="D2559">
        <f t="shared" si="39"/>
        <v>-1.0979999999999999</v>
      </c>
    </row>
    <row r="2560" spans="1:4" x14ac:dyDescent="0.25">
      <c r="A2560" s="2">
        <f>Data!A2558:A5770</f>
        <v>27231</v>
      </c>
      <c r="B2560" s="20">
        <f>INDEX(Data!A2558:X6151,1,MATCH('Curve Analysis'!B$3, Data!A$1:X$1,FALSE))</f>
        <v>7.9020000000000001</v>
      </c>
      <c r="C2560" s="15">
        <f>INDEX(Data!A2558:X6151,1,MATCH('Curve Analysis'!C$3, Data!A$1:X$1,FALSE))</f>
        <v>9.0280000000000005</v>
      </c>
      <c r="D2560">
        <f t="shared" si="39"/>
        <v>-1.1260000000000003</v>
      </c>
    </row>
    <row r="2561" spans="1:4" x14ac:dyDescent="0.25">
      <c r="A2561" s="2">
        <f>Data!A2559:A5771</f>
        <v>27224</v>
      </c>
      <c r="B2561" s="20">
        <f>INDEX(Data!A2559:X6152,1,MATCH('Curve Analysis'!B$3, Data!A$1:X$1,FALSE))</f>
        <v>7.7720000000000002</v>
      </c>
      <c r="C2561" s="15">
        <f>INDEX(Data!A2559:X6152,1,MATCH('Curve Analysis'!C$3, Data!A$1:X$1,FALSE))</f>
        <v>8.49</v>
      </c>
      <c r="D2561">
        <f t="shared" si="39"/>
        <v>-0.71799999999999997</v>
      </c>
    </row>
    <row r="2562" spans="1:4" x14ac:dyDescent="0.25">
      <c r="A2562" s="2">
        <f>Data!A2560:A5772</f>
        <v>27217</v>
      </c>
      <c r="B2562" s="20">
        <f>INDEX(Data!A2560:X6153,1,MATCH('Curve Analysis'!B$3, Data!A$1:X$1,FALSE))</f>
        <v>7.8840000000000003</v>
      </c>
      <c r="C2562" s="15">
        <f>INDEX(Data!A2560:X6153,1,MATCH('Curve Analysis'!C$3, Data!A$1:X$1,FALSE))</f>
        <v>8.6120000000000001</v>
      </c>
      <c r="D2562">
        <f t="shared" si="39"/>
        <v>-0.72799999999999976</v>
      </c>
    </row>
    <row r="2563" spans="1:4" x14ac:dyDescent="0.25">
      <c r="A2563" s="2">
        <f>Data!A2561:A5773</f>
        <v>27210</v>
      </c>
      <c r="B2563" s="20">
        <f>INDEX(Data!A2561:X6154,1,MATCH('Curve Analysis'!B$3, Data!A$1:X$1,FALSE))</f>
        <v>7.8179999999999996</v>
      </c>
      <c r="C2563" s="15">
        <f>INDEX(Data!A2561:X6154,1,MATCH('Curve Analysis'!C$3, Data!A$1:X$1,FALSE))</f>
        <v>9.0020000000000007</v>
      </c>
      <c r="D2563">
        <f t="shared" si="39"/>
        <v>-1.1840000000000011</v>
      </c>
    </row>
    <row r="2564" spans="1:4" x14ac:dyDescent="0.25">
      <c r="A2564" s="2">
        <f>Data!A2562:A5774</f>
        <v>27203</v>
      </c>
      <c r="B2564" s="20">
        <f>INDEX(Data!A2562:X6155,1,MATCH('Curve Analysis'!B$3, Data!A$1:X$1,FALSE))</f>
        <v>7.6775000000000002</v>
      </c>
      <c r="C2564" s="15">
        <f>INDEX(Data!A2562:X6155,1,MATCH('Curve Analysis'!C$3, Data!A$1:X$1,FALSE))</f>
        <v>9.0425000000000004</v>
      </c>
      <c r="D2564">
        <f t="shared" si="39"/>
        <v>-1.3650000000000002</v>
      </c>
    </row>
    <row r="2565" spans="1:4" x14ac:dyDescent="0.25">
      <c r="A2565" s="2">
        <f>Data!A2563:A5775</f>
        <v>27196</v>
      </c>
      <c r="B2565" s="20">
        <f>INDEX(Data!A2563:X6156,1,MATCH('Curve Analysis'!B$3, Data!A$1:X$1,FALSE))</f>
        <v>7.62</v>
      </c>
      <c r="C2565" s="15">
        <f>INDEX(Data!A2563:X6156,1,MATCH('Curve Analysis'!C$3, Data!A$1:X$1,FALSE))</f>
        <v>8.82</v>
      </c>
      <c r="D2565">
        <f t="shared" ref="D2565:D2628" si="40">B2565-C2565</f>
        <v>-1.2000000000000002</v>
      </c>
    </row>
    <row r="2566" spans="1:4" x14ac:dyDescent="0.25">
      <c r="A2566" s="2">
        <f>Data!A2564:A5776</f>
        <v>27189</v>
      </c>
      <c r="B2566" s="20">
        <f>INDEX(Data!A2564:X6157,1,MATCH('Curve Analysis'!B$3, Data!A$1:X$1,FALSE))</f>
        <v>7.5259999999999998</v>
      </c>
      <c r="C2566" s="15">
        <f>INDEX(Data!A2564:X6157,1,MATCH('Curve Analysis'!C$3, Data!A$1:X$1,FALSE))</f>
        <v>8.6020000000000003</v>
      </c>
      <c r="D2566">
        <f t="shared" si="40"/>
        <v>-1.0760000000000005</v>
      </c>
    </row>
    <row r="2567" spans="1:4" x14ac:dyDescent="0.25">
      <c r="A2567" s="2">
        <f>Data!A2565:A5777</f>
        <v>27182</v>
      </c>
      <c r="B2567" s="20">
        <f>INDEX(Data!A2565:X6158,1,MATCH('Curve Analysis'!B$3, Data!A$1:X$1,FALSE))</f>
        <v>7.49</v>
      </c>
      <c r="C2567" s="15">
        <f>INDEX(Data!A2565:X6158,1,MATCH('Curve Analysis'!C$3, Data!A$1:X$1,FALSE))</f>
        <v>8.6259999999999994</v>
      </c>
      <c r="D2567">
        <f t="shared" si="40"/>
        <v>-1.1359999999999992</v>
      </c>
    </row>
    <row r="2568" spans="1:4" x14ac:dyDescent="0.25">
      <c r="A2568" s="2">
        <f>Data!A2566:A5778</f>
        <v>27175</v>
      </c>
      <c r="B2568" s="20">
        <f>INDEX(Data!A2566:X6159,1,MATCH('Curve Analysis'!B$3, Data!A$1:X$1,FALSE))</f>
        <v>7.5060000000000002</v>
      </c>
      <c r="C2568" s="15">
        <f>INDEX(Data!A2566:X6159,1,MATCH('Curve Analysis'!C$3, Data!A$1:X$1,FALSE))</f>
        <v>8.6300000000000008</v>
      </c>
      <c r="D2568">
        <f t="shared" si="40"/>
        <v>-1.1240000000000006</v>
      </c>
    </row>
    <row r="2569" spans="1:4" x14ac:dyDescent="0.25">
      <c r="A2569" s="2">
        <f>Data!A2567:A5779</f>
        <v>27168</v>
      </c>
      <c r="B2569" s="20">
        <f>INDEX(Data!A2567:X6160,1,MATCH('Curve Analysis'!B$3, Data!A$1:X$1,FALSE))</f>
        <v>7.5125000000000002</v>
      </c>
      <c r="C2569" s="15">
        <f>INDEX(Data!A2567:X6160,1,MATCH('Curve Analysis'!C$3, Data!A$1:X$1,FALSE))</f>
        <v>8.5374999999999996</v>
      </c>
      <c r="D2569">
        <f t="shared" si="40"/>
        <v>-1.0249999999999995</v>
      </c>
    </row>
    <row r="2570" spans="1:4" x14ac:dyDescent="0.25">
      <c r="A2570" s="2">
        <f>Data!A2568:A5780</f>
        <v>27161</v>
      </c>
      <c r="B2570" s="20">
        <f>INDEX(Data!A2568:X6161,1,MATCH('Curve Analysis'!B$3, Data!A$1:X$1,FALSE))</f>
        <v>7.5439999999999996</v>
      </c>
      <c r="C2570" s="15">
        <f>INDEX(Data!A2568:X6161,1,MATCH('Curve Analysis'!C$3, Data!A$1:X$1,FALSE))</f>
        <v>8.4559999999999995</v>
      </c>
      <c r="D2570">
        <f t="shared" si="40"/>
        <v>-0.91199999999999992</v>
      </c>
    </row>
    <row r="2571" spans="1:4" x14ac:dyDescent="0.25">
      <c r="A2571" s="2">
        <f>Data!A2569:A5781</f>
        <v>27154</v>
      </c>
      <c r="B2571" s="20">
        <f>INDEX(Data!A2569:X6162,1,MATCH('Curve Analysis'!B$3, Data!A$1:X$1,FALSE))</f>
        <v>7.5540000000000003</v>
      </c>
      <c r="C2571" s="15">
        <f>INDEX(Data!A2569:X6162,1,MATCH('Curve Analysis'!C$3, Data!A$1:X$1,FALSE))</f>
        <v>8.76</v>
      </c>
      <c r="D2571">
        <f t="shared" si="40"/>
        <v>-1.2059999999999995</v>
      </c>
    </row>
    <row r="2572" spans="1:4" x14ac:dyDescent="0.25">
      <c r="A2572" s="2">
        <f>Data!A2570:A5782</f>
        <v>27147</v>
      </c>
      <c r="B2572" s="20">
        <f>INDEX(Data!A2570:X6163,1,MATCH('Curve Analysis'!B$3, Data!A$1:X$1,FALSE))</f>
        <v>7.6559999999999997</v>
      </c>
      <c r="C2572" s="15">
        <f>INDEX(Data!A2570:X6163,1,MATCH('Curve Analysis'!C$3, Data!A$1:X$1,FALSE))</f>
        <v>9.19</v>
      </c>
      <c r="D2572">
        <f t="shared" si="40"/>
        <v>-1.5339999999999998</v>
      </c>
    </row>
    <row r="2573" spans="1:4" x14ac:dyDescent="0.25">
      <c r="A2573" s="2">
        <f>Data!A2571:A5783</f>
        <v>27140</v>
      </c>
      <c r="B2573" s="20">
        <f>INDEX(Data!A2571:X6164,1,MATCH('Curve Analysis'!B$3, Data!A$1:X$1,FALSE))</f>
        <v>7.6319999999999997</v>
      </c>
      <c r="C2573" s="15">
        <f>INDEX(Data!A2571:X6164,1,MATCH('Curve Analysis'!C$3, Data!A$1:X$1,FALSE))</f>
        <v>8.9960000000000004</v>
      </c>
      <c r="D2573">
        <f t="shared" si="40"/>
        <v>-1.3640000000000008</v>
      </c>
    </row>
    <row r="2574" spans="1:4" x14ac:dyDescent="0.25">
      <c r="A2574" s="2">
        <f>Data!A2572:A5784</f>
        <v>27133</v>
      </c>
      <c r="B2574" s="20">
        <f>INDEX(Data!A2572:X6165,1,MATCH('Curve Analysis'!B$3, Data!A$1:X$1,FALSE))</f>
        <v>7.5819999999999999</v>
      </c>
      <c r="C2574" s="15">
        <f>INDEX(Data!A2572:X6165,1,MATCH('Curve Analysis'!C$3, Data!A$1:X$1,FALSE))</f>
        <v>8.7119999999999997</v>
      </c>
      <c r="D2574">
        <f t="shared" si="40"/>
        <v>-1.1299999999999999</v>
      </c>
    </row>
    <row r="2575" spans="1:4" x14ac:dyDescent="0.25">
      <c r="A2575" s="2">
        <f>Data!A2573:A5785</f>
        <v>27126</v>
      </c>
      <c r="B2575" s="20">
        <f>INDEX(Data!A2573:X6166,1,MATCH('Curve Analysis'!B$3, Data!A$1:X$1,FALSE))</f>
        <v>7.4619999999999997</v>
      </c>
      <c r="C2575" s="15">
        <f>INDEX(Data!A2573:X6166,1,MATCH('Curve Analysis'!C$3, Data!A$1:X$1,FALSE))</f>
        <v>8.5779999999999994</v>
      </c>
      <c r="D2575">
        <f t="shared" si="40"/>
        <v>-1.1159999999999997</v>
      </c>
    </row>
    <row r="2576" spans="1:4" x14ac:dyDescent="0.25">
      <c r="A2576" s="2">
        <f>Data!A2574:A5786</f>
        <v>27119</v>
      </c>
      <c r="B2576" s="20">
        <f>INDEX(Data!A2574:X6167,1,MATCH('Curve Analysis'!B$3, Data!A$1:X$1,FALSE))</f>
        <v>7.4749999999999996</v>
      </c>
      <c r="C2576" s="15">
        <f>INDEX(Data!A2574:X6167,1,MATCH('Curve Analysis'!C$3, Data!A$1:X$1,FALSE))</f>
        <v>8.5749999999999993</v>
      </c>
      <c r="D2576">
        <f t="shared" si="40"/>
        <v>-1.0999999999999996</v>
      </c>
    </row>
    <row r="2577" spans="1:4" x14ac:dyDescent="0.25">
      <c r="A2577" s="2">
        <f>Data!A2575:A5787</f>
        <v>27112</v>
      </c>
      <c r="B2577" s="20">
        <f>INDEX(Data!A2575:X6168,1,MATCH('Curve Analysis'!B$3, Data!A$1:X$1,FALSE))</f>
        <v>7.4660000000000002</v>
      </c>
      <c r="C2577" s="15">
        <f>INDEX(Data!A2575:X6168,1,MATCH('Curve Analysis'!C$3, Data!A$1:X$1,FALSE))</f>
        <v>8.4719999999999995</v>
      </c>
      <c r="D2577">
        <f t="shared" si="40"/>
        <v>-1.0059999999999993</v>
      </c>
    </row>
    <row r="2578" spans="1:4" x14ac:dyDescent="0.25">
      <c r="A2578" s="2">
        <f>Data!A2576:A5788</f>
        <v>27105</v>
      </c>
      <c r="B2578" s="20">
        <f>INDEX(Data!A2576:X6169,1,MATCH('Curve Analysis'!B$3, Data!A$1:X$1,FALSE))</f>
        <v>7.3819999999999997</v>
      </c>
      <c r="C2578" s="15">
        <f>INDEX(Data!A2576:X6169,1,MATCH('Curve Analysis'!C$3, Data!A$1:X$1,FALSE))</f>
        <v>8.3539999999999992</v>
      </c>
      <c r="D2578">
        <f t="shared" si="40"/>
        <v>-0.97199999999999953</v>
      </c>
    </row>
    <row r="2579" spans="1:4" x14ac:dyDescent="0.25">
      <c r="A2579" s="2">
        <f>Data!A2577:A5789</f>
        <v>27098</v>
      </c>
      <c r="B2579" s="20">
        <f>INDEX(Data!A2577:X6170,1,MATCH('Curve Analysis'!B$3, Data!A$1:X$1,FALSE))</f>
        <v>7.2779999999999996</v>
      </c>
      <c r="C2579" s="15">
        <f>INDEX(Data!A2577:X6170,1,MATCH('Curve Analysis'!C$3, Data!A$1:X$1,FALSE))</f>
        <v>8.0640000000000001</v>
      </c>
      <c r="D2579">
        <f t="shared" si="40"/>
        <v>-0.78600000000000048</v>
      </c>
    </row>
    <row r="2580" spans="1:4" x14ac:dyDescent="0.25">
      <c r="A2580" s="2">
        <f>Data!A2578:A5790</f>
        <v>27091</v>
      </c>
      <c r="B2580" s="20">
        <f>INDEX(Data!A2578:X6171,1,MATCH('Curve Analysis'!B$3, Data!A$1:X$1,FALSE))</f>
        <v>7.1219999999999999</v>
      </c>
      <c r="C2580" s="15">
        <f>INDEX(Data!A2578:X6171,1,MATCH('Curve Analysis'!C$3, Data!A$1:X$1,FALSE))</f>
        <v>7.4260000000000002</v>
      </c>
      <c r="D2580">
        <f t="shared" si="40"/>
        <v>-0.30400000000000027</v>
      </c>
    </row>
    <row r="2581" spans="1:4" x14ac:dyDescent="0.25">
      <c r="A2581" s="2">
        <f>Data!A2579:A5791</f>
        <v>27084</v>
      </c>
      <c r="B2581" s="20">
        <f>INDEX(Data!A2579:X6172,1,MATCH('Curve Analysis'!B$3, Data!A$1:X$1,FALSE))</f>
        <v>7.08</v>
      </c>
      <c r="C2581" s="15">
        <f>INDEX(Data!A2579:X6172,1,MATCH('Curve Analysis'!C$3, Data!A$1:X$1,FALSE))</f>
        <v>7.3</v>
      </c>
      <c r="D2581">
        <f t="shared" si="40"/>
        <v>-0.21999999999999975</v>
      </c>
    </row>
    <row r="2582" spans="1:4" x14ac:dyDescent="0.25">
      <c r="A2582" s="2">
        <f>Data!A2580:A5792</f>
        <v>27077</v>
      </c>
      <c r="B2582" s="20">
        <f>INDEX(Data!A2580:X6173,1,MATCH('Curve Analysis'!B$3, Data!A$1:X$1,FALSE))</f>
        <v>7.0060000000000002</v>
      </c>
      <c r="C2582" s="15">
        <f>INDEX(Data!A2580:X6173,1,MATCH('Curve Analysis'!C$3, Data!A$1:X$1,FALSE))</f>
        <v>7.1139999999999999</v>
      </c>
      <c r="D2582">
        <f t="shared" si="40"/>
        <v>-0.10799999999999965</v>
      </c>
    </row>
    <row r="2583" spans="1:4" x14ac:dyDescent="0.25">
      <c r="A2583" s="2">
        <f>Data!A2581:A5793</f>
        <v>27070</v>
      </c>
      <c r="B2583" s="20">
        <f>INDEX(Data!A2581:X6174,1,MATCH('Curve Analysis'!B$3, Data!A$1:X$1,FALSE))</f>
        <v>6.96</v>
      </c>
      <c r="C2583" s="15">
        <f>INDEX(Data!A2581:X6174,1,MATCH('Curve Analysis'!C$3, Data!A$1:X$1,FALSE))</f>
        <v>6.8449999999999998</v>
      </c>
      <c r="D2583">
        <f t="shared" si="40"/>
        <v>0.11500000000000021</v>
      </c>
    </row>
    <row r="2584" spans="1:4" x14ac:dyDescent="0.25">
      <c r="A2584" s="2">
        <f>Data!A2582:A5794</f>
        <v>27063</v>
      </c>
      <c r="B2584" s="20">
        <f>INDEX(Data!A2582:X6175,1,MATCH('Curve Analysis'!B$3, Data!A$1:X$1,FALSE))</f>
        <v>6.93</v>
      </c>
      <c r="C2584" s="15">
        <f>INDEX(Data!A2582:X6175,1,MATCH('Curve Analysis'!C$3, Data!A$1:X$1,FALSE))</f>
        <v>6.81</v>
      </c>
      <c r="D2584">
        <f t="shared" si="40"/>
        <v>0.12000000000000011</v>
      </c>
    </row>
    <row r="2585" spans="1:4" x14ac:dyDescent="0.25">
      <c r="A2585" s="2">
        <f>Data!A2583:A5795</f>
        <v>27056</v>
      </c>
      <c r="B2585" s="20">
        <f>INDEX(Data!A2583:X6176,1,MATCH('Curve Analysis'!B$3, Data!A$1:X$1,FALSE))</f>
        <v>6.944</v>
      </c>
      <c r="C2585" s="15">
        <f>INDEX(Data!A2583:X6176,1,MATCH('Curve Analysis'!C$3, Data!A$1:X$1,FALSE))</f>
        <v>6.8040000000000003</v>
      </c>
      <c r="D2585">
        <f t="shared" si="40"/>
        <v>0.13999999999999968</v>
      </c>
    </row>
    <row r="2586" spans="1:4" x14ac:dyDescent="0.25">
      <c r="A2586" s="2">
        <f>Data!A2584:A5796</f>
        <v>27049</v>
      </c>
      <c r="B2586" s="20">
        <f>INDEX(Data!A2584:X6177,1,MATCH('Curve Analysis'!B$3, Data!A$1:X$1,FALSE))</f>
        <v>7.008</v>
      </c>
      <c r="C2586" s="15">
        <f>INDEX(Data!A2584:X6177,1,MATCH('Curve Analysis'!C$3, Data!A$1:X$1,FALSE))</f>
        <v>7.2320000000000002</v>
      </c>
      <c r="D2586">
        <f t="shared" si="40"/>
        <v>-0.2240000000000002</v>
      </c>
    </row>
    <row r="2587" spans="1:4" x14ac:dyDescent="0.25">
      <c r="A2587" s="2">
        <f>Data!A2585:A5797</f>
        <v>27042</v>
      </c>
      <c r="B2587" s="20">
        <f>INDEX(Data!A2585:X6178,1,MATCH('Curve Analysis'!B$3, Data!A$1:X$1,FALSE))</f>
        <v>7.008</v>
      </c>
      <c r="C2587" s="15">
        <f>INDEX(Data!A2585:X6178,1,MATCH('Curve Analysis'!C$3, Data!A$1:X$1,FALSE))</f>
        <v>7.5359999999999996</v>
      </c>
      <c r="D2587">
        <f t="shared" si="40"/>
        <v>-0.52799999999999958</v>
      </c>
    </row>
    <row r="2588" spans="1:4" x14ac:dyDescent="0.25">
      <c r="A2588" s="2">
        <f>Data!A2586:A5798</f>
        <v>27035</v>
      </c>
      <c r="B2588" s="20">
        <f>INDEX(Data!A2586:X6179,1,MATCH('Curve Analysis'!B$3, Data!A$1:X$1,FALSE))</f>
        <v>6.9880000000000004</v>
      </c>
      <c r="C2588" s="15">
        <f>INDEX(Data!A2586:X6179,1,MATCH('Curve Analysis'!C$3, Data!A$1:X$1,FALSE))</f>
        <v>7.4880000000000004</v>
      </c>
      <c r="D2588">
        <f t="shared" si="40"/>
        <v>-0.5</v>
      </c>
    </row>
    <row r="2589" spans="1:4" x14ac:dyDescent="0.25">
      <c r="A2589" s="2">
        <f>Data!A2587:A5799</f>
        <v>27028</v>
      </c>
      <c r="B2589" s="20">
        <f>INDEX(Data!A2587:X6180,1,MATCH('Curve Analysis'!B$3, Data!A$1:X$1,FALSE))</f>
        <v>6.9779999999999998</v>
      </c>
      <c r="C2589" s="15">
        <f>INDEX(Data!A2587:X6180,1,MATCH('Curve Analysis'!C$3, Data!A$1:X$1,FALSE))</f>
        <v>7.3860000000000001</v>
      </c>
      <c r="D2589">
        <f t="shared" si="40"/>
        <v>-0.40800000000000036</v>
      </c>
    </row>
    <row r="2590" spans="1:4" x14ac:dyDescent="0.25">
      <c r="A2590" s="2">
        <f>Data!A2588:A5800</f>
        <v>27021</v>
      </c>
      <c r="B2590" s="20">
        <f>INDEX(Data!A2588:X6181,1,MATCH('Curve Analysis'!B$3, Data!A$1:X$1,FALSE))</f>
        <v>6.9349999999999996</v>
      </c>
      <c r="C2590" s="15">
        <f>INDEX(Data!A2588:X6181,1,MATCH('Curve Analysis'!C$3, Data!A$1:X$1,FALSE))</f>
        <v>7.3174999999999999</v>
      </c>
      <c r="D2590">
        <f t="shared" si="40"/>
        <v>-0.38250000000000028</v>
      </c>
    </row>
    <row r="2591" spans="1:4" x14ac:dyDescent="0.25">
      <c r="A2591" s="2">
        <f>Data!A2589:A5801</f>
        <v>27014</v>
      </c>
      <c r="B2591" s="20">
        <f>INDEX(Data!A2589:X6182,1,MATCH('Curve Analysis'!B$3, Data!A$1:X$1,FALSE))</f>
        <v>6.8733333333333331</v>
      </c>
      <c r="C2591" s="15">
        <f>INDEX(Data!A2589:X6182,1,MATCH('Curve Analysis'!C$3, Data!A$1:X$1,FALSE))</f>
        <v>7.3166666666666664</v>
      </c>
      <c r="D2591">
        <f t="shared" si="40"/>
        <v>-0.44333333333333336</v>
      </c>
    </row>
    <row r="2592" spans="1:4" x14ac:dyDescent="0.25">
      <c r="A2592" s="2">
        <f>Data!A2590:A5802</f>
        <v>27007</v>
      </c>
      <c r="B2592" s="20">
        <f>INDEX(Data!A2590:X6183,1,MATCH('Curve Analysis'!B$3, Data!A$1:X$1,FALSE))</f>
        <v>6.7140000000000004</v>
      </c>
      <c r="C2592" s="15">
        <f>INDEX(Data!A2590:X6183,1,MATCH('Curve Analysis'!C$3, Data!A$1:X$1,FALSE))</f>
        <v>7.08</v>
      </c>
      <c r="D2592">
        <f t="shared" si="40"/>
        <v>-0.36599999999999966</v>
      </c>
    </row>
    <row r="2593" spans="1:4" x14ac:dyDescent="0.25">
      <c r="A2593" s="2">
        <f>Data!A2591:A5803</f>
        <v>27000</v>
      </c>
      <c r="B2593" s="20">
        <f>INDEX(Data!A2591:X6184,1,MATCH('Curve Analysis'!B$3, Data!A$1:X$1,FALSE))</f>
        <v>6.69</v>
      </c>
      <c r="C2593" s="15">
        <f>INDEX(Data!A2591:X6184,1,MATCH('Curve Analysis'!C$3, Data!A$1:X$1,FALSE))</f>
        <v>7.25</v>
      </c>
      <c r="D2593">
        <f t="shared" si="40"/>
        <v>-0.55999999999999961</v>
      </c>
    </row>
    <row r="2594" spans="1:4" x14ac:dyDescent="0.25">
      <c r="A2594" s="2">
        <f>Data!A2592:A5804</f>
        <v>26993</v>
      </c>
      <c r="B2594" s="20">
        <f>INDEX(Data!A2592:X6185,1,MATCH('Curve Analysis'!B$3, Data!A$1:X$1,FALSE))</f>
        <v>6.718</v>
      </c>
      <c r="C2594" s="15">
        <f>INDEX(Data!A2592:X6185,1,MATCH('Curve Analysis'!C$3, Data!A$1:X$1,FALSE))</f>
        <v>7.4480000000000004</v>
      </c>
      <c r="D2594">
        <f t="shared" si="40"/>
        <v>-0.73000000000000043</v>
      </c>
    </row>
    <row r="2595" spans="1:4" x14ac:dyDescent="0.25">
      <c r="A2595" s="2">
        <f>Data!A2593:A5805</f>
        <v>26986</v>
      </c>
      <c r="B2595" s="20">
        <f>INDEX(Data!A2593:X6186,1,MATCH('Curve Analysis'!B$3, Data!A$1:X$1,FALSE))</f>
        <v>6.6959999999999997</v>
      </c>
      <c r="C2595" s="15">
        <f>INDEX(Data!A2593:X6186,1,MATCH('Curve Analysis'!C$3, Data!A$1:X$1,FALSE))</f>
        <v>7.26</v>
      </c>
      <c r="D2595">
        <f t="shared" si="40"/>
        <v>-0.56400000000000006</v>
      </c>
    </row>
    <row r="2596" spans="1:4" x14ac:dyDescent="0.25">
      <c r="A2596" s="2">
        <f>Data!A2594:A5806</f>
        <v>26979</v>
      </c>
      <c r="B2596" s="20">
        <f>INDEX(Data!A2594:X6187,1,MATCH('Curve Analysis'!B$3, Data!A$1:X$1,FALSE))</f>
        <v>6.71</v>
      </c>
      <c r="C2596" s="15">
        <f>INDEX(Data!A2594:X6187,1,MATCH('Curve Analysis'!C$3, Data!A$1:X$1,FALSE))</f>
        <v>7.4775</v>
      </c>
      <c r="D2596">
        <f t="shared" si="40"/>
        <v>-0.76750000000000007</v>
      </c>
    </row>
    <row r="2597" spans="1:4" x14ac:dyDescent="0.25">
      <c r="A2597" s="2">
        <f>Data!A2595:A5807</f>
        <v>26972</v>
      </c>
      <c r="B2597" s="20">
        <f>INDEX(Data!A2595:X6188,1,MATCH('Curve Analysis'!B$3, Data!A$1:X$1,FALSE))</f>
        <v>6.758</v>
      </c>
      <c r="C2597" s="15">
        <f>INDEX(Data!A2595:X6188,1,MATCH('Curve Analysis'!C$3, Data!A$1:X$1,FALSE))</f>
        <v>7.8940000000000001</v>
      </c>
      <c r="D2597">
        <f t="shared" si="40"/>
        <v>-1.1360000000000001</v>
      </c>
    </row>
    <row r="2598" spans="1:4" x14ac:dyDescent="0.25">
      <c r="A2598" s="2">
        <f>Data!A2596:A5808</f>
        <v>26965</v>
      </c>
      <c r="B2598" s="20">
        <f>INDEX(Data!A2596:X6189,1,MATCH('Curve Analysis'!B$3, Data!A$1:X$1,FALSE))</f>
        <v>6.7575000000000003</v>
      </c>
      <c r="C2598" s="15">
        <f>INDEX(Data!A2596:X6189,1,MATCH('Curve Analysis'!C$3, Data!A$1:X$1,FALSE))</f>
        <v>7.7324999999999999</v>
      </c>
      <c r="D2598">
        <f t="shared" si="40"/>
        <v>-0.97499999999999964</v>
      </c>
    </row>
    <row r="2599" spans="1:4" x14ac:dyDescent="0.25">
      <c r="A2599" s="2">
        <f>Data!A2597:A5809</f>
        <v>26958</v>
      </c>
      <c r="B2599" s="20">
        <f>INDEX(Data!A2597:X6190,1,MATCH('Curve Analysis'!B$3, Data!A$1:X$1,FALSE))</f>
        <v>6.7160000000000002</v>
      </c>
      <c r="C2599" s="15">
        <f>INDEX(Data!A2597:X6190,1,MATCH('Curve Analysis'!C$3, Data!A$1:X$1,FALSE))</f>
        <v>7.2560000000000002</v>
      </c>
      <c r="D2599">
        <f t="shared" si="40"/>
        <v>-0.54</v>
      </c>
    </row>
    <row r="2600" spans="1:4" x14ac:dyDescent="0.25">
      <c r="A2600" s="2">
        <f>Data!A2598:A5810</f>
        <v>26951</v>
      </c>
      <c r="B2600" s="20">
        <f>INDEX(Data!A2598:X6191,1,MATCH('Curve Analysis'!B$3, Data!A$1:X$1,FALSE))</f>
        <v>6.75</v>
      </c>
      <c r="C2600" s="15">
        <f>INDEX(Data!A2598:X6191,1,MATCH('Curve Analysis'!C$3, Data!A$1:X$1,FALSE))</f>
        <v>7.2074999999999996</v>
      </c>
      <c r="D2600">
        <f t="shared" si="40"/>
        <v>-0.45749999999999957</v>
      </c>
    </row>
    <row r="2601" spans="1:4" x14ac:dyDescent="0.25">
      <c r="A2601" s="2">
        <f>Data!A2599:A5811</f>
        <v>26944</v>
      </c>
      <c r="B2601" s="20">
        <f>INDEX(Data!A2599:X6192,1,MATCH('Curve Analysis'!B$3, Data!A$1:X$1,FALSE))</f>
        <v>6.8019999999999996</v>
      </c>
      <c r="C2601" s="15">
        <f>INDEX(Data!A2599:X6192,1,MATCH('Curve Analysis'!C$3, Data!A$1:X$1,FALSE))</f>
        <v>7.3840000000000003</v>
      </c>
      <c r="D2601">
        <f t="shared" si="40"/>
        <v>-0.58200000000000074</v>
      </c>
    </row>
    <row r="2602" spans="1:4" x14ac:dyDescent="0.25">
      <c r="A2602" s="2">
        <f>Data!A2600:A5812</f>
        <v>26937</v>
      </c>
      <c r="B2602" s="20">
        <f>INDEX(Data!A2600:X6193,1,MATCH('Curve Analysis'!B$3, Data!A$1:X$1,FALSE))</f>
        <v>6.77</v>
      </c>
      <c r="C2602" s="15">
        <f>INDEX(Data!A2600:X6193,1,MATCH('Curve Analysis'!C$3, Data!A$1:X$1,FALSE))</f>
        <v>7.43</v>
      </c>
      <c r="D2602">
        <f t="shared" si="40"/>
        <v>-0.66000000000000014</v>
      </c>
    </row>
    <row r="2603" spans="1:4" x14ac:dyDescent="0.25">
      <c r="A2603" s="2">
        <f>Data!A2601:A5813</f>
        <v>26930</v>
      </c>
      <c r="B2603" s="20">
        <f>INDEX(Data!A2601:X6194,1,MATCH('Curve Analysis'!B$3, Data!A$1:X$1,FALSE))</f>
        <v>6.8879999999999999</v>
      </c>
      <c r="C2603" s="15">
        <f>INDEX(Data!A2601:X6194,1,MATCH('Curve Analysis'!C$3, Data!A$1:X$1,FALSE))</f>
        <v>7.6680000000000001</v>
      </c>
      <c r="D2603">
        <f t="shared" si="40"/>
        <v>-0.78000000000000025</v>
      </c>
    </row>
    <row r="2604" spans="1:4" x14ac:dyDescent="0.25">
      <c r="A2604" s="2">
        <f>Data!A2602:A5814</f>
        <v>26923</v>
      </c>
      <c r="B2604" s="20">
        <f>INDEX(Data!A2602:X6195,1,MATCH('Curve Analysis'!B$3, Data!A$1:X$1,FALSE))</f>
        <v>6.9539999999999997</v>
      </c>
      <c r="C2604" s="15">
        <f>INDEX(Data!A2602:X6195,1,MATCH('Curve Analysis'!C$3, Data!A$1:X$1,FALSE))</f>
        <v>7.8659999999999997</v>
      </c>
      <c r="D2604">
        <f t="shared" si="40"/>
        <v>-0.91199999999999992</v>
      </c>
    </row>
    <row r="2605" spans="1:4" x14ac:dyDescent="0.25">
      <c r="A2605" s="2">
        <f>Data!A2603:A5815</f>
        <v>26916</v>
      </c>
      <c r="B2605" s="20">
        <f>INDEX(Data!A2603:X6196,1,MATCH('Curve Analysis'!B$3, Data!A$1:X$1,FALSE))</f>
        <v>7.09</v>
      </c>
      <c r="C2605" s="15">
        <f>INDEX(Data!A2603:X6196,1,MATCH('Curve Analysis'!C$3, Data!A$1:X$1,FALSE))</f>
        <v>8.3979999999999997</v>
      </c>
      <c r="D2605">
        <f t="shared" si="40"/>
        <v>-1.3079999999999998</v>
      </c>
    </row>
    <row r="2606" spans="1:4" x14ac:dyDescent="0.25">
      <c r="A2606" s="2">
        <f>Data!A2604:A5816</f>
        <v>26909</v>
      </c>
      <c r="B2606" s="20">
        <f>INDEX(Data!A2604:X6197,1,MATCH('Curve Analysis'!B$3, Data!A$1:X$1,FALSE))</f>
        <v>7.194</v>
      </c>
      <c r="C2606" s="15">
        <f>INDEX(Data!A2604:X6197,1,MATCH('Curve Analysis'!C$3, Data!A$1:X$1,FALSE))</f>
        <v>8.59</v>
      </c>
      <c r="D2606">
        <f t="shared" si="40"/>
        <v>-1.3959999999999999</v>
      </c>
    </row>
    <row r="2607" spans="1:4" x14ac:dyDescent="0.25">
      <c r="A2607" s="2">
        <f>Data!A2605:A5817</f>
        <v>26902</v>
      </c>
      <c r="B2607" s="20">
        <f>INDEX(Data!A2605:X6198,1,MATCH('Curve Analysis'!B$3, Data!A$1:X$1,FALSE))</f>
        <v>7.1325000000000003</v>
      </c>
      <c r="C2607" s="15">
        <f>INDEX(Data!A2605:X6198,1,MATCH('Curve Analysis'!C$3, Data!A$1:X$1,FALSE))</f>
        <v>8.3874999999999993</v>
      </c>
      <c r="D2607">
        <f t="shared" si="40"/>
        <v>-1.254999999999999</v>
      </c>
    </row>
    <row r="2608" spans="1:4" x14ac:dyDescent="0.25">
      <c r="A2608" s="2">
        <f>Data!A2606:A5818</f>
        <v>26895</v>
      </c>
      <c r="B2608" s="20">
        <f>INDEX(Data!A2606:X6199,1,MATCH('Curve Analysis'!B$3, Data!A$1:X$1,FALSE))</f>
        <v>7.2619999999999996</v>
      </c>
      <c r="C2608" s="15">
        <f>INDEX(Data!A2606:X6199,1,MATCH('Curve Analysis'!C$3, Data!A$1:X$1,FALSE))</f>
        <v>8.5</v>
      </c>
      <c r="D2608">
        <f t="shared" si="40"/>
        <v>-1.2380000000000004</v>
      </c>
    </row>
    <row r="2609" spans="1:4" x14ac:dyDescent="0.25">
      <c r="A2609" s="2">
        <f>Data!A2607:A5819</f>
        <v>26888</v>
      </c>
      <c r="B2609" s="20">
        <f>INDEX(Data!A2607:X6200,1,MATCH('Curve Analysis'!B$3, Data!A$1:X$1,FALSE))</f>
        <v>7.3339999999999996</v>
      </c>
      <c r="C2609" s="15">
        <f>INDEX(Data!A2607:X6200,1,MATCH('Curve Analysis'!C$3, Data!A$1:X$1,FALSE))</f>
        <v>8.6560000000000006</v>
      </c>
      <c r="D2609">
        <f t="shared" si="40"/>
        <v>-1.322000000000001</v>
      </c>
    </row>
    <row r="2610" spans="1:4" x14ac:dyDescent="0.25">
      <c r="A2610" s="2">
        <f>Data!A2608:A5820</f>
        <v>26881</v>
      </c>
      <c r="B2610" s="20">
        <f>INDEX(Data!A2608:X6201,1,MATCH('Curve Analysis'!B$3, Data!A$1:X$1,FALSE))</f>
        <v>7.4059999999999997</v>
      </c>
      <c r="C2610" s="15">
        <f>INDEX(Data!A2608:X6201,1,MATCH('Curve Analysis'!C$3, Data!A$1:X$1,FALSE))</f>
        <v>8.8940000000000001</v>
      </c>
      <c r="D2610">
        <f t="shared" si="40"/>
        <v>-1.4880000000000004</v>
      </c>
    </row>
    <row r="2611" spans="1:4" x14ac:dyDescent="0.25">
      <c r="A2611" s="2">
        <f>Data!A2609:A5821</f>
        <v>26874</v>
      </c>
      <c r="B2611" s="20">
        <f>INDEX(Data!A2609:X6202,1,MATCH('Curve Analysis'!B$3, Data!A$1:X$1,FALSE))</f>
        <v>7.54</v>
      </c>
      <c r="C2611" s="15">
        <f>INDEX(Data!A2609:X6202,1,MATCH('Curve Analysis'!C$3, Data!A$1:X$1,FALSE))</f>
        <v>9.1820000000000004</v>
      </c>
      <c r="D2611">
        <f t="shared" si="40"/>
        <v>-1.6420000000000003</v>
      </c>
    </row>
    <row r="2612" spans="1:4" x14ac:dyDescent="0.25">
      <c r="A2612" s="2">
        <f>Data!A2610:A5822</f>
        <v>26867</v>
      </c>
      <c r="B2612" s="20">
        <f>INDEX(Data!A2610:X6203,1,MATCH('Curve Analysis'!B$3, Data!A$1:X$1,FALSE))</f>
        <v>7.48</v>
      </c>
      <c r="C2612" s="15">
        <f>INDEX(Data!A2610:X6203,1,MATCH('Curve Analysis'!C$3, Data!A$1:X$1,FALSE))</f>
        <v>8.9039999999999999</v>
      </c>
      <c r="D2612">
        <f t="shared" si="40"/>
        <v>-1.4239999999999995</v>
      </c>
    </row>
    <row r="2613" spans="1:4" x14ac:dyDescent="0.25">
      <c r="A2613" s="2">
        <f>Data!A2611:A5823</f>
        <v>26860</v>
      </c>
      <c r="B2613" s="20">
        <f>INDEX(Data!A2611:X6204,1,MATCH('Curve Analysis'!B$3, Data!A$1:X$1,FALSE))</f>
        <v>7.2359999999999998</v>
      </c>
      <c r="C2613" s="15">
        <f>INDEX(Data!A2611:X6204,1,MATCH('Curve Analysis'!C$3, Data!A$1:X$1,FALSE))</f>
        <v>8.7200000000000006</v>
      </c>
      <c r="D2613">
        <f t="shared" si="40"/>
        <v>-1.4840000000000009</v>
      </c>
    </row>
    <row r="2614" spans="1:4" x14ac:dyDescent="0.25">
      <c r="A2614" s="2">
        <f>Data!A2612:A5824</f>
        <v>26853</v>
      </c>
      <c r="B2614" s="20">
        <f>INDEX(Data!A2612:X6205,1,MATCH('Curve Analysis'!B$3, Data!A$1:X$1,FALSE))</f>
        <v>7.0940000000000003</v>
      </c>
      <c r="C2614" s="15">
        <f>INDEX(Data!A2612:X6205,1,MATCH('Curve Analysis'!C$3, Data!A$1:X$1,FALSE))</f>
        <v>8.4060000000000006</v>
      </c>
      <c r="D2614">
        <f t="shared" si="40"/>
        <v>-1.3120000000000003</v>
      </c>
    </row>
    <row r="2615" spans="1:4" x14ac:dyDescent="0.25">
      <c r="A2615" s="2">
        <f>Data!A2613:A5825</f>
        <v>26846</v>
      </c>
      <c r="B2615" s="20">
        <f>INDEX(Data!A2613:X6206,1,MATCH('Curve Analysis'!B$3, Data!A$1:X$1,FALSE))</f>
        <v>7.048</v>
      </c>
      <c r="C2615" s="15">
        <f>INDEX(Data!A2613:X6206,1,MATCH('Curve Analysis'!C$3, Data!A$1:X$1,FALSE))</f>
        <v>8.1199999999999992</v>
      </c>
      <c r="D2615">
        <f t="shared" si="40"/>
        <v>-1.0719999999999992</v>
      </c>
    </row>
    <row r="2616" spans="1:4" x14ac:dyDescent="0.25">
      <c r="A2616" s="2">
        <f>Data!A2614:A5826</f>
        <v>26839</v>
      </c>
      <c r="B2616" s="20">
        <f>INDEX(Data!A2614:X6207,1,MATCH('Curve Analysis'!B$3, Data!A$1:X$1,FALSE))</f>
        <v>7.0149999999999997</v>
      </c>
      <c r="C2616" s="15">
        <f>INDEX(Data!A2614:X6207,1,MATCH('Curve Analysis'!C$3, Data!A$1:X$1,FALSE))</f>
        <v>8.0449999999999999</v>
      </c>
      <c r="D2616">
        <f t="shared" si="40"/>
        <v>-1.0300000000000002</v>
      </c>
    </row>
    <row r="2617" spans="1:4" x14ac:dyDescent="0.25">
      <c r="A2617" s="2">
        <f>Data!A2615:A5827</f>
        <v>26832</v>
      </c>
      <c r="B2617" s="20">
        <f>INDEX(Data!A2615:X6208,1,MATCH('Curve Analysis'!B$3, Data!A$1:X$1,FALSE))</f>
        <v>6.9279999999999999</v>
      </c>
      <c r="C2617" s="15">
        <f>INDEX(Data!A2615:X6208,1,MATCH('Curve Analysis'!C$3, Data!A$1:X$1,FALSE))</f>
        <v>7.53</v>
      </c>
      <c r="D2617">
        <f t="shared" si="40"/>
        <v>-0.60200000000000031</v>
      </c>
    </row>
    <row r="2618" spans="1:4" x14ac:dyDescent="0.25">
      <c r="A2618" s="2">
        <f>Data!A2616:A5828</f>
        <v>26825</v>
      </c>
      <c r="B2618" s="20">
        <f>INDEX(Data!A2616:X6209,1,MATCH('Curve Analysis'!B$3, Data!A$1:X$1,FALSE))</f>
        <v>6.8860000000000001</v>
      </c>
      <c r="C2618" s="15">
        <f>INDEX(Data!A2616:X6209,1,MATCH('Curve Analysis'!C$3, Data!A$1:X$1,FALSE))</f>
        <v>7.2919999999999998</v>
      </c>
      <c r="D2618">
        <f t="shared" si="40"/>
        <v>-0.40599999999999969</v>
      </c>
    </row>
    <row r="2619" spans="1:4" x14ac:dyDescent="0.25">
      <c r="A2619" s="2">
        <f>Data!A2617:A5829</f>
        <v>26818</v>
      </c>
      <c r="B2619" s="20">
        <f>INDEX(Data!A2617:X6210,1,MATCH('Curve Analysis'!B$3, Data!A$1:X$1,FALSE))</f>
        <v>6.8579999999999997</v>
      </c>
      <c r="C2619" s="15">
        <f>INDEX(Data!A2617:X6210,1,MATCH('Curve Analysis'!C$3, Data!A$1:X$1,FALSE))</f>
        <v>7.202</v>
      </c>
      <c r="D2619">
        <f t="shared" si="40"/>
        <v>-0.34400000000000031</v>
      </c>
    </row>
    <row r="2620" spans="1:4" x14ac:dyDescent="0.25">
      <c r="A2620" s="2">
        <f>Data!A2618:A5830</f>
        <v>26811</v>
      </c>
      <c r="B2620" s="20">
        <f>INDEX(Data!A2618:X6211,1,MATCH('Curve Analysis'!B$3, Data!A$1:X$1,FALSE))</f>
        <v>6.9160000000000004</v>
      </c>
      <c r="C2620" s="15">
        <f>INDEX(Data!A2618:X6211,1,MATCH('Curve Analysis'!C$3, Data!A$1:X$1,FALSE))</f>
        <v>7.2240000000000002</v>
      </c>
      <c r="D2620">
        <f t="shared" si="40"/>
        <v>-0.30799999999999983</v>
      </c>
    </row>
    <row r="2621" spans="1:4" x14ac:dyDescent="0.25">
      <c r="A2621" s="2">
        <f>Data!A2619:A5831</f>
        <v>26804</v>
      </c>
      <c r="B2621" s="20">
        <f>INDEX(Data!A2619:X6212,1,MATCH('Curve Analysis'!B$3, Data!A$1:X$1,FALSE))</f>
        <v>6.9375</v>
      </c>
      <c r="C2621" s="15">
        <f>INDEX(Data!A2619:X6212,1,MATCH('Curve Analysis'!C$3, Data!A$1:X$1,FALSE))</f>
        <v>7.16</v>
      </c>
      <c r="D2621">
        <f t="shared" si="40"/>
        <v>-0.22250000000000014</v>
      </c>
    </row>
    <row r="2622" spans="1:4" x14ac:dyDescent="0.25">
      <c r="A2622" s="2">
        <f>Data!A2620:A5832</f>
        <v>26797</v>
      </c>
      <c r="B2622" s="20">
        <f>INDEX(Data!A2620:X6213,1,MATCH('Curve Analysis'!B$3, Data!A$1:X$1,FALSE))</f>
        <v>6.9059999999999997</v>
      </c>
      <c r="C2622" s="15">
        <f>INDEX(Data!A2620:X6213,1,MATCH('Curve Analysis'!C$3, Data!A$1:X$1,FALSE))</f>
        <v>7.0259999999999998</v>
      </c>
      <c r="D2622">
        <f t="shared" si="40"/>
        <v>-0.12000000000000011</v>
      </c>
    </row>
    <row r="2623" spans="1:4" x14ac:dyDescent="0.25">
      <c r="A2623" s="2">
        <f>Data!A2621:A5833</f>
        <v>26790</v>
      </c>
      <c r="B2623" s="20">
        <f>INDEX(Data!A2621:X6214,1,MATCH('Curve Analysis'!B$3, Data!A$1:X$1,FALSE))</f>
        <v>6.8479999999999999</v>
      </c>
      <c r="C2623" s="15">
        <f>INDEX(Data!A2621:X6214,1,MATCH('Curve Analysis'!C$3, Data!A$1:X$1,FALSE))</f>
        <v>6.7839999999999998</v>
      </c>
      <c r="D2623">
        <f t="shared" si="40"/>
        <v>6.4000000000000057E-2</v>
      </c>
    </row>
    <row r="2624" spans="1:4" x14ac:dyDescent="0.25">
      <c r="A2624" s="2">
        <f>Data!A2622:A5834</f>
        <v>26783</v>
      </c>
      <c r="B2624" s="20">
        <f>INDEX(Data!A2622:X6215,1,MATCH('Curve Analysis'!B$3, Data!A$1:X$1,FALSE))</f>
        <v>6.8079999999999998</v>
      </c>
      <c r="C2624" s="15">
        <f>INDEX(Data!A2622:X6215,1,MATCH('Curve Analysis'!C$3, Data!A$1:X$1,FALSE))</f>
        <v>6.7720000000000002</v>
      </c>
      <c r="D2624">
        <f t="shared" si="40"/>
        <v>3.5999999999999588E-2</v>
      </c>
    </row>
    <row r="2625" spans="1:4" x14ac:dyDescent="0.25">
      <c r="A2625" s="2">
        <f>Data!A2623:A5835</f>
        <v>26776</v>
      </c>
      <c r="B2625" s="20">
        <f>INDEX(Data!A2623:X6216,1,MATCH('Curve Analysis'!B$3, Data!A$1:X$1,FALSE))</f>
        <v>6.7480000000000002</v>
      </c>
      <c r="C2625" s="15">
        <f>INDEX(Data!A2623:X6216,1,MATCH('Curve Analysis'!C$3, Data!A$1:X$1,FALSE))</f>
        <v>6.8259999999999996</v>
      </c>
      <c r="D2625">
        <f t="shared" si="40"/>
        <v>-7.7999999999999403E-2</v>
      </c>
    </row>
    <row r="2626" spans="1:4" x14ac:dyDescent="0.25">
      <c r="A2626" s="2">
        <f>Data!A2624:A5836</f>
        <v>26769</v>
      </c>
      <c r="B2626" s="20">
        <f>INDEX(Data!A2624:X6217,1,MATCH('Curve Analysis'!B$3, Data!A$1:X$1,FALSE))</f>
        <v>6.6840000000000002</v>
      </c>
      <c r="C2626" s="15">
        <f>INDEX(Data!A2624:X6217,1,MATCH('Curve Analysis'!C$3, Data!A$1:X$1,FALSE))</f>
        <v>6.7880000000000003</v>
      </c>
      <c r="D2626">
        <f t="shared" si="40"/>
        <v>-0.10400000000000009</v>
      </c>
    </row>
    <row r="2627" spans="1:4" x14ac:dyDescent="0.25">
      <c r="A2627" s="2">
        <f>Data!A2625:A5837</f>
        <v>26762</v>
      </c>
      <c r="B2627" s="20">
        <f>INDEX(Data!A2625:X6218,1,MATCH('Curve Analysis'!B$3, Data!A$1:X$1,FALSE))</f>
        <v>6.64</v>
      </c>
      <c r="C2627" s="15">
        <f>INDEX(Data!A2625:X6218,1,MATCH('Curve Analysis'!C$3, Data!A$1:X$1,FALSE))</f>
        <v>6.7625000000000002</v>
      </c>
      <c r="D2627">
        <f t="shared" si="40"/>
        <v>-0.1225000000000005</v>
      </c>
    </row>
    <row r="2628" spans="1:4" x14ac:dyDescent="0.25">
      <c r="A2628" s="2">
        <f>Data!A2626:A5838</f>
        <v>26755</v>
      </c>
      <c r="B2628" s="20">
        <f>INDEX(Data!A2626:X6219,1,MATCH('Curve Analysis'!B$3, Data!A$1:X$1,FALSE))</f>
        <v>6.64</v>
      </c>
      <c r="C2628" s="15">
        <f>INDEX(Data!A2626:X6219,1,MATCH('Curve Analysis'!C$3, Data!A$1:X$1,FALSE))</f>
        <v>6.8159999999999998</v>
      </c>
      <c r="D2628">
        <f t="shared" si="40"/>
        <v>-0.17600000000000016</v>
      </c>
    </row>
    <row r="2629" spans="1:4" x14ac:dyDescent="0.25">
      <c r="A2629" s="2">
        <f>Data!A2627:A5839</f>
        <v>26748</v>
      </c>
      <c r="B2629" s="20">
        <f>INDEX(Data!A2627:X6220,1,MATCH('Curve Analysis'!B$3, Data!A$1:X$1,FALSE))</f>
        <v>6.6980000000000004</v>
      </c>
      <c r="C2629" s="15">
        <f>INDEX(Data!A2627:X6220,1,MATCH('Curve Analysis'!C$3, Data!A$1:X$1,FALSE))</f>
        <v>7.0119999999999996</v>
      </c>
      <c r="D2629">
        <f t="shared" ref="D2629:D2692" si="41">B2629-C2629</f>
        <v>-0.31399999999999917</v>
      </c>
    </row>
    <row r="2630" spans="1:4" x14ac:dyDescent="0.25">
      <c r="A2630" s="2">
        <f>Data!A2628:A5840</f>
        <v>26741</v>
      </c>
      <c r="B2630" s="20">
        <f>INDEX(Data!A2628:X6221,1,MATCH('Curve Analysis'!B$3, Data!A$1:X$1,FALSE))</f>
        <v>6.7060000000000004</v>
      </c>
      <c r="C2630" s="15">
        <f>INDEX(Data!A2628:X6221,1,MATCH('Curve Analysis'!C$3, Data!A$1:X$1,FALSE))</f>
        <v>7</v>
      </c>
      <c r="D2630">
        <f t="shared" si="41"/>
        <v>-0.29399999999999959</v>
      </c>
    </row>
    <row r="2631" spans="1:4" x14ac:dyDescent="0.25">
      <c r="A2631" s="2">
        <f>Data!A2629:A5841</f>
        <v>26734</v>
      </c>
      <c r="B2631" s="20">
        <f>INDEX(Data!A2629:X6222,1,MATCH('Curve Analysis'!B$3, Data!A$1:X$1,FALSE))</f>
        <v>6.758</v>
      </c>
      <c r="C2631" s="15">
        <f>INDEX(Data!A2629:X6222,1,MATCH('Curve Analysis'!C$3, Data!A$1:X$1,FALSE))</f>
        <v>7.0279999999999996</v>
      </c>
      <c r="D2631">
        <f t="shared" si="41"/>
        <v>-0.26999999999999957</v>
      </c>
    </row>
    <row r="2632" spans="1:4" x14ac:dyDescent="0.25">
      <c r="A2632" s="2">
        <f>Data!A2630:A5842</f>
        <v>26727</v>
      </c>
      <c r="B2632" s="20">
        <f>INDEX(Data!A2630:X6223,1,MATCH('Curve Analysis'!B$3, Data!A$1:X$1,FALSE))</f>
        <v>6.718</v>
      </c>
      <c r="C2632" s="15">
        <f>INDEX(Data!A2630:X6223,1,MATCH('Curve Analysis'!C$3, Data!A$1:X$1,FALSE))</f>
        <v>6.8959999999999999</v>
      </c>
      <c r="D2632">
        <f t="shared" si="41"/>
        <v>-0.17799999999999994</v>
      </c>
    </row>
    <row r="2633" spans="1:4" x14ac:dyDescent="0.25">
      <c r="A2633" s="2">
        <f>Data!A2631:A5843</f>
        <v>26720</v>
      </c>
      <c r="B2633" s="20">
        <f>INDEX(Data!A2631:X6224,1,MATCH('Curve Analysis'!B$3, Data!A$1:X$1,FALSE))</f>
        <v>6.6740000000000004</v>
      </c>
      <c r="C2633" s="15">
        <f>INDEX(Data!A2631:X6224,1,MATCH('Curve Analysis'!C$3, Data!A$1:X$1,FALSE))</f>
        <v>6.6360000000000001</v>
      </c>
      <c r="D2633">
        <f t="shared" si="41"/>
        <v>3.8000000000000256E-2</v>
      </c>
    </row>
    <row r="2634" spans="1:4" x14ac:dyDescent="0.25">
      <c r="A2634" s="2">
        <f>Data!A2632:A5844</f>
        <v>26713</v>
      </c>
      <c r="B2634" s="20">
        <f>INDEX(Data!A2632:X6225,1,MATCH('Curve Analysis'!B$3, Data!A$1:X$1,FALSE))</f>
        <v>6.65</v>
      </c>
      <c r="C2634" s="15">
        <f>INDEX(Data!A2632:X6225,1,MATCH('Curve Analysis'!C$3, Data!A$1:X$1,FALSE))</f>
        <v>6.4279999999999999</v>
      </c>
      <c r="D2634">
        <f t="shared" si="41"/>
        <v>0.22200000000000042</v>
      </c>
    </row>
    <row r="2635" spans="1:4" x14ac:dyDescent="0.25">
      <c r="A2635" s="2">
        <f>Data!A2633:A5845</f>
        <v>26706</v>
      </c>
      <c r="B2635" s="20">
        <f>INDEX(Data!A2633:X6226,1,MATCH('Curve Analysis'!B$3, Data!A$1:X$1,FALSE))</f>
        <v>6.6449999999999996</v>
      </c>
      <c r="C2635" s="15">
        <f>INDEX(Data!A2633:X6226,1,MATCH('Curve Analysis'!C$3, Data!A$1:X$1,FALSE))</f>
        <v>6.1950000000000003</v>
      </c>
      <c r="D2635">
        <f t="shared" si="41"/>
        <v>0.44999999999999929</v>
      </c>
    </row>
    <row r="2636" spans="1:4" x14ac:dyDescent="0.25">
      <c r="A2636" s="2">
        <f>Data!A2634:A5846</f>
        <v>26699</v>
      </c>
      <c r="B2636" s="20">
        <f>INDEX(Data!A2634:X6227,1,MATCH('Curve Analysis'!B$3, Data!A$1:X$1,FALSE))</f>
        <v>6.62</v>
      </c>
      <c r="C2636" s="15">
        <f>INDEX(Data!A2634:X6227,1,MATCH('Curve Analysis'!C$3, Data!A$1:X$1,FALSE))</f>
        <v>6.0350000000000001</v>
      </c>
      <c r="D2636">
        <f t="shared" si="41"/>
        <v>0.58499999999999996</v>
      </c>
    </row>
    <row r="2637" spans="1:4" x14ac:dyDescent="0.25">
      <c r="A2637" s="2">
        <f>Data!A2635:A5847</f>
        <v>26692</v>
      </c>
      <c r="B2637" s="20">
        <f>INDEX(Data!A2635:X6228,1,MATCH('Curve Analysis'!B$3, Data!A$1:X$1,FALSE))</f>
        <v>6.6420000000000003</v>
      </c>
      <c r="C2637" s="15">
        <f>INDEX(Data!A2635:X6228,1,MATCH('Curve Analysis'!C$3, Data!A$1:X$1,FALSE))</f>
        <v>6.1619999999999999</v>
      </c>
      <c r="D2637">
        <f t="shared" si="41"/>
        <v>0.48000000000000043</v>
      </c>
    </row>
    <row r="2638" spans="1:4" x14ac:dyDescent="0.25">
      <c r="A2638" s="2">
        <f>Data!A2636:A5848</f>
        <v>26685</v>
      </c>
      <c r="B2638" s="20">
        <f>INDEX(Data!A2636:X6229,1,MATCH('Curve Analysis'!B$3, Data!A$1:X$1,FALSE))</f>
        <v>6.57</v>
      </c>
      <c r="C2638" s="15">
        <f>INDEX(Data!A2636:X6229,1,MATCH('Curve Analysis'!C$3, Data!A$1:X$1,FALSE))</f>
        <v>6.1520000000000001</v>
      </c>
      <c r="D2638">
        <f t="shared" si="41"/>
        <v>0.41800000000000015</v>
      </c>
    </row>
    <row r="2639" spans="1:4" x14ac:dyDescent="0.25">
      <c r="A2639" s="2">
        <f>Data!A2637:A5849</f>
        <v>26678</v>
      </c>
      <c r="B2639" s="20">
        <f>INDEX(Data!A2637:X6230,1,MATCH('Curve Analysis'!B$3, Data!A$1:X$1,FALSE))</f>
        <v>6.5019999999999998</v>
      </c>
      <c r="C2639" s="15">
        <f>INDEX(Data!A2637:X6230,1,MATCH('Curve Analysis'!C$3, Data!A$1:X$1,FALSE))</f>
        <v>6.0279999999999996</v>
      </c>
      <c r="D2639">
        <f t="shared" si="41"/>
        <v>0.4740000000000002</v>
      </c>
    </row>
    <row r="2640" spans="1:4" x14ac:dyDescent="0.25">
      <c r="A2640" s="2">
        <f>Data!A2638:A5850</f>
        <v>26671</v>
      </c>
      <c r="B2640" s="20">
        <f>INDEX(Data!A2638:X6231,1,MATCH('Curve Analysis'!B$3, Data!A$1:X$1,FALSE))</f>
        <v>6.4560000000000004</v>
      </c>
      <c r="C2640" s="15">
        <f>INDEX(Data!A2638:X6231,1,MATCH('Curve Analysis'!C$3, Data!A$1:X$1,FALSE))</f>
        <v>5.8920000000000003</v>
      </c>
      <c r="D2640">
        <f t="shared" si="41"/>
        <v>0.56400000000000006</v>
      </c>
    </row>
    <row r="2641" spans="1:4" x14ac:dyDescent="0.25">
      <c r="A2641" s="2">
        <f>Data!A2639:A5851</f>
        <v>26664</v>
      </c>
      <c r="B2641" s="20">
        <f>INDEX(Data!A2639:X6232,1,MATCH('Curve Analysis'!B$3, Data!A$1:X$1,FALSE))</f>
        <v>6.43</v>
      </c>
      <c r="C2641" s="15">
        <f>INDEX(Data!A2639:X6232,1,MATCH('Curve Analysis'!C$3, Data!A$1:X$1,FALSE))</f>
        <v>5.78</v>
      </c>
      <c r="D2641">
        <f t="shared" si="41"/>
        <v>0.64999999999999947</v>
      </c>
    </row>
    <row r="2642" spans="1:4" x14ac:dyDescent="0.25">
      <c r="A2642" s="2">
        <f>Data!A2640:A5852</f>
        <v>26657</v>
      </c>
      <c r="B2642" s="20">
        <f>INDEX(Data!A2640:X6233,1,MATCH('Curve Analysis'!B$3, Data!A$1:X$1,FALSE))</f>
        <v>6.4175000000000004</v>
      </c>
      <c r="C2642" s="15">
        <f>INDEX(Data!A2640:X6233,1,MATCH('Curve Analysis'!C$3, Data!A$1:X$1,FALSE))</f>
        <v>5.6950000000000003</v>
      </c>
      <c r="D2642">
        <f t="shared" si="41"/>
        <v>0.72250000000000014</v>
      </c>
    </row>
    <row r="2643" spans="1:4" x14ac:dyDescent="0.25">
      <c r="A2643" s="2">
        <f>Data!A2641:A5853</f>
        <v>26650</v>
      </c>
      <c r="B2643" s="20">
        <f>INDEX(Data!A2641:X6234,1,MATCH('Curve Analysis'!B$3, Data!A$1:X$1,FALSE))</f>
        <v>6.4024999999999999</v>
      </c>
      <c r="C2643" s="15">
        <f>INDEX(Data!A2641:X6234,1,MATCH('Curve Analysis'!C$3, Data!A$1:X$1,FALSE))</f>
        <v>5.6349999999999998</v>
      </c>
      <c r="D2643">
        <f t="shared" si="41"/>
        <v>0.76750000000000007</v>
      </c>
    </row>
    <row r="2644" spans="1:4" x14ac:dyDescent="0.25">
      <c r="A2644" s="2">
        <f>Data!A2642:A5854</f>
        <v>26643</v>
      </c>
      <c r="B2644" s="20">
        <f>INDEX(Data!A2642:X6235,1,MATCH('Curve Analysis'!B$3, Data!A$1:X$1,FALSE))</f>
        <v>6.3959999999999999</v>
      </c>
      <c r="C2644" s="15">
        <f>INDEX(Data!A2642:X6235,1,MATCH('Curve Analysis'!C$3, Data!A$1:X$1,FALSE))</f>
        <v>5.5739999999999998</v>
      </c>
      <c r="D2644">
        <f t="shared" si="41"/>
        <v>0.82200000000000006</v>
      </c>
    </row>
    <row r="2645" spans="1:4" x14ac:dyDescent="0.25">
      <c r="A2645" s="2">
        <f>Data!A2643:A5855</f>
        <v>26636</v>
      </c>
      <c r="B2645" s="20">
        <f>INDEX(Data!A2643:X6236,1,MATCH('Curve Analysis'!B$3, Data!A$1:X$1,FALSE))</f>
        <v>6.3479999999999999</v>
      </c>
      <c r="C2645" s="15">
        <f>INDEX(Data!A2643:X6236,1,MATCH('Curve Analysis'!C$3, Data!A$1:X$1,FALSE))</f>
        <v>5.48</v>
      </c>
      <c r="D2645">
        <f t="shared" si="41"/>
        <v>0.86799999999999944</v>
      </c>
    </row>
    <row r="2646" spans="1:4" x14ac:dyDescent="0.25">
      <c r="A2646" s="2">
        <f>Data!A2644:A5856</f>
        <v>26629</v>
      </c>
      <c r="B2646" s="20">
        <f>INDEX(Data!A2644:X6237,1,MATCH('Curve Analysis'!B$3, Data!A$1:X$1,FALSE))</f>
        <v>6.31</v>
      </c>
      <c r="C2646" s="15">
        <f>INDEX(Data!A2644:X6237,1,MATCH('Curve Analysis'!C$3, Data!A$1:X$1,FALSE))</f>
        <v>5.4420000000000002</v>
      </c>
      <c r="D2646">
        <f t="shared" si="41"/>
        <v>0.86799999999999944</v>
      </c>
    </row>
    <row r="2647" spans="1:4" x14ac:dyDescent="0.25">
      <c r="A2647" s="2">
        <f>Data!A2645:A5857</f>
        <v>26622</v>
      </c>
      <c r="B2647" s="20">
        <f>INDEX(Data!A2645:X6238,1,MATCH('Curve Analysis'!B$3, Data!A$1:X$1,FALSE))</f>
        <v>6.2859999999999996</v>
      </c>
      <c r="C2647" s="15">
        <f>INDEX(Data!A2645:X6238,1,MATCH('Curve Analysis'!C$3, Data!A$1:X$1,FALSE))</f>
        <v>5.3460000000000001</v>
      </c>
      <c r="D2647">
        <f t="shared" si="41"/>
        <v>0.9399999999999995</v>
      </c>
    </row>
    <row r="2648" spans="1:4" x14ac:dyDescent="0.25">
      <c r="A2648" s="2">
        <f>Data!A2646:A5858</f>
        <v>26615</v>
      </c>
      <c r="B2648" s="20">
        <f>INDEX(Data!A2646:X6239,1,MATCH('Curve Analysis'!B$3, Data!A$1:X$1,FALSE))</f>
        <v>6.2575000000000003</v>
      </c>
      <c r="C2648" s="15">
        <f>INDEX(Data!A2646:X6239,1,MATCH('Curve Analysis'!C$3, Data!A$1:X$1,FALSE))</f>
        <v>5.25</v>
      </c>
      <c r="D2648">
        <f t="shared" si="41"/>
        <v>1.0075000000000003</v>
      </c>
    </row>
    <row r="2649" spans="1:4" x14ac:dyDescent="0.25">
      <c r="A2649" s="2">
        <f>Data!A2647:A5859</f>
        <v>26608</v>
      </c>
      <c r="B2649" s="20">
        <f>INDEX(Data!A2647:X6240,1,MATCH('Curve Analysis'!B$3, Data!A$1:X$1,FALSE))</f>
        <v>6.2480000000000002</v>
      </c>
      <c r="C2649" s="15">
        <f>INDEX(Data!A2647:X6240,1,MATCH('Curve Analysis'!C$3, Data!A$1:X$1,FALSE))</f>
        <v>5.1980000000000004</v>
      </c>
      <c r="D2649">
        <f t="shared" si="41"/>
        <v>1.0499999999999998</v>
      </c>
    </row>
    <row r="2650" spans="1:4" x14ac:dyDescent="0.25">
      <c r="A2650" s="2">
        <f>Data!A2648:A5860</f>
        <v>26601</v>
      </c>
      <c r="B2650" s="20">
        <f>INDEX(Data!A2648:X6241,1,MATCH('Curve Analysis'!B$3, Data!A$1:X$1,FALSE))</f>
        <v>6.2925000000000004</v>
      </c>
      <c r="C2650" s="15">
        <f>INDEX(Data!A2648:X6241,1,MATCH('Curve Analysis'!C$3, Data!A$1:X$1,FALSE))</f>
        <v>5.2725</v>
      </c>
      <c r="D2650">
        <f t="shared" si="41"/>
        <v>1.0200000000000005</v>
      </c>
    </row>
    <row r="2651" spans="1:4" x14ac:dyDescent="0.25">
      <c r="A2651" s="2">
        <f>Data!A2649:A5861</f>
        <v>26594</v>
      </c>
      <c r="B2651" s="20">
        <f>INDEX(Data!A2649:X6242,1,MATCH('Curve Analysis'!B$3, Data!A$1:X$1,FALSE))</f>
        <v>6.3719999999999999</v>
      </c>
      <c r="C2651" s="15">
        <f>INDEX(Data!A2649:X6242,1,MATCH('Curve Analysis'!C$3, Data!A$1:X$1,FALSE))</f>
        <v>5.38</v>
      </c>
      <c r="D2651">
        <f t="shared" si="41"/>
        <v>0.99199999999999999</v>
      </c>
    </row>
    <row r="2652" spans="1:4" x14ac:dyDescent="0.25">
      <c r="A2652" s="2">
        <f>Data!A2650:A5862</f>
        <v>26587</v>
      </c>
      <c r="B2652" s="20">
        <f>INDEX(Data!A2650:X6243,1,MATCH('Curve Analysis'!B$3, Data!A$1:X$1,FALSE))</f>
        <v>6.4325000000000001</v>
      </c>
      <c r="C2652" s="15">
        <f>INDEX(Data!A2650:X6243,1,MATCH('Curve Analysis'!C$3, Data!A$1:X$1,FALSE))</f>
        <v>5.4424999999999999</v>
      </c>
      <c r="D2652">
        <f t="shared" si="41"/>
        <v>0.99000000000000021</v>
      </c>
    </row>
    <row r="2653" spans="1:4" x14ac:dyDescent="0.25">
      <c r="A2653" s="2">
        <f>Data!A2651:A5863</f>
        <v>26580</v>
      </c>
      <c r="B2653" s="20">
        <f>INDEX(Data!A2651:X6244,1,MATCH('Curve Analysis'!B$3, Data!A$1:X$1,FALSE))</f>
        <v>6.484</v>
      </c>
      <c r="C2653" s="15">
        <f>INDEX(Data!A2651:X6244,1,MATCH('Curve Analysis'!C$3, Data!A$1:X$1,FALSE))</f>
        <v>5.532</v>
      </c>
      <c r="D2653">
        <f t="shared" si="41"/>
        <v>0.95199999999999996</v>
      </c>
    </row>
    <row r="2654" spans="1:4" x14ac:dyDescent="0.25">
      <c r="A2654" s="2">
        <f>Data!A2652:A5864</f>
        <v>26573</v>
      </c>
      <c r="B2654" s="20">
        <f>INDEX(Data!A2652:X6245,1,MATCH('Curve Analysis'!B$3, Data!A$1:X$1,FALSE))</f>
        <v>6.4874999999999998</v>
      </c>
      <c r="C2654" s="15">
        <f>INDEX(Data!A2652:X6245,1,MATCH('Curve Analysis'!C$3, Data!A$1:X$1,FALSE))</f>
        <v>5.5324999999999998</v>
      </c>
      <c r="D2654">
        <f t="shared" si="41"/>
        <v>0.95500000000000007</v>
      </c>
    </row>
    <row r="2655" spans="1:4" x14ac:dyDescent="0.25">
      <c r="A2655" s="2">
        <f>Data!A2653:A5865</f>
        <v>26566</v>
      </c>
      <c r="B2655" s="20">
        <f>INDEX(Data!A2653:X6246,1,MATCH('Curve Analysis'!B$3, Data!A$1:X$1,FALSE))</f>
        <v>6.532</v>
      </c>
      <c r="C2655" s="15">
        <f>INDEX(Data!A2653:X6246,1,MATCH('Curve Analysis'!C$3, Data!A$1:X$1,FALSE))</f>
        <v>5.5960000000000001</v>
      </c>
      <c r="D2655">
        <f t="shared" si="41"/>
        <v>0.93599999999999994</v>
      </c>
    </row>
    <row r="2656" spans="1:4" x14ac:dyDescent="0.25">
      <c r="A2656" s="2">
        <f>Data!A2654:A5866</f>
        <v>26559</v>
      </c>
      <c r="B2656" s="20">
        <f>INDEX(Data!A2654:X6247,1,MATCH('Curve Analysis'!B$3, Data!A$1:X$1,FALSE))</f>
        <v>6.5819999999999999</v>
      </c>
      <c r="C2656" s="15">
        <f>INDEX(Data!A2654:X6247,1,MATCH('Curve Analysis'!C$3, Data!A$1:X$1,FALSE))</f>
        <v>5.6020000000000003</v>
      </c>
      <c r="D2656">
        <f t="shared" si="41"/>
        <v>0.97999999999999954</v>
      </c>
    </row>
    <row r="2657" spans="1:4" x14ac:dyDescent="0.25">
      <c r="A2657" s="2">
        <f>Data!A2655:A5867</f>
        <v>26552</v>
      </c>
      <c r="B2657" s="20">
        <f>INDEX(Data!A2655:X6248,1,MATCH('Curve Analysis'!B$3, Data!A$1:X$1,FALSE))</f>
        <v>6.5739999999999998</v>
      </c>
      <c r="C2657" s="15">
        <f>INDEX(Data!A2655:X6248,1,MATCH('Curve Analysis'!C$3, Data!A$1:X$1,FALSE))</f>
        <v>5.5380000000000003</v>
      </c>
      <c r="D2657">
        <f t="shared" si="41"/>
        <v>1.0359999999999996</v>
      </c>
    </row>
    <row r="2658" spans="1:4" x14ac:dyDescent="0.25">
      <c r="A2658" s="2">
        <f>Data!A2656:A5868</f>
        <v>26545</v>
      </c>
      <c r="B2658" s="20">
        <f>INDEX(Data!A2656:X6249,1,MATCH('Curve Analysis'!B$3, Data!A$1:X$1,FALSE))</f>
        <v>6.55</v>
      </c>
      <c r="C2658" s="15">
        <f>INDEX(Data!A2656:X6249,1,MATCH('Curve Analysis'!C$3, Data!A$1:X$1,FALSE))</f>
        <v>5.508</v>
      </c>
      <c r="D2658">
        <f t="shared" si="41"/>
        <v>1.0419999999999998</v>
      </c>
    </row>
    <row r="2659" spans="1:4" x14ac:dyDescent="0.25">
      <c r="A2659" s="2">
        <f>Data!A2657:A5869</f>
        <v>26538</v>
      </c>
      <c r="B2659" s="20">
        <f>INDEX(Data!A2657:X6250,1,MATCH('Curve Analysis'!B$3, Data!A$1:X$1,FALSE))</f>
        <v>6.5075000000000003</v>
      </c>
      <c r="C2659" s="15">
        <f>INDEX(Data!A2657:X6250,1,MATCH('Curve Analysis'!C$3, Data!A$1:X$1,FALSE))</f>
        <v>5.4574999999999996</v>
      </c>
      <c r="D2659">
        <f t="shared" si="41"/>
        <v>1.0500000000000007</v>
      </c>
    </row>
    <row r="2660" spans="1:4" x14ac:dyDescent="0.25">
      <c r="A2660" s="2">
        <f>Data!A2658:A5870</f>
        <v>26531</v>
      </c>
      <c r="B2660" s="20">
        <f>INDEX(Data!A2658:X6251,1,MATCH('Curve Analysis'!B$3, Data!A$1:X$1,FALSE))</f>
        <v>6.3819999999999997</v>
      </c>
      <c r="C2660" s="15">
        <f>INDEX(Data!A2658:X6251,1,MATCH('Curve Analysis'!C$3, Data!A$1:X$1,FALSE))</f>
        <v>5.3920000000000003</v>
      </c>
      <c r="D2660">
        <f t="shared" si="41"/>
        <v>0.98999999999999932</v>
      </c>
    </row>
    <row r="2661" spans="1:4" x14ac:dyDescent="0.25">
      <c r="A2661" s="2">
        <f>Data!A2659:A5871</f>
        <v>26524</v>
      </c>
      <c r="B2661" s="20">
        <f>INDEX(Data!A2659:X6252,1,MATCH('Curve Analysis'!B$3, Data!A$1:X$1,FALSE))</f>
        <v>6.2240000000000002</v>
      </c>
      <c r="C2661" s="15">
        <f>INDEX(Data!A2659:X6252,1,MATCH('Curve Analysis'!C$3, Data!A$1:X$1,FALSE))</f>
        <v>5.0880000000000001</v>
      </c>
      <c r="D2661">
        <f t="shared" si="41"/>
        <v>1.1360000000000001</v>
      </c>
    </row>
    <row r="2662" spans="1:4" x14ac:dyDescent="0.25">
      <c r="A2662" s="2">
        <f>Data!A2660:A5872</f>
        <v>26517</v>
      </c>
      <c r="B2662" s="20">
        <f>INDEX(Data!A2660:X6253,1,MATCH('Curve Analysis'!B$3, Data!A$1:X$1,FALSE))</f>
        <v>6.1840000000000002</v>
      </c>
      <c r="C2662" s="15">
        <f>INDEX(Data!A2660:X6253,1,MATCH('Curve Analysis'!C$3, Data!A$1:X$1,FALSE))</f>
        <v>4.8419999999999996</v>
      </c>
      <c r="D2662">
        <f t="shared" si="41"/>
        <v>1.3420000000000005</v>
      </c>
    </row>
    <row r="2663" spans="1:4" x14ac:dyDescent="0.25">
      <c r="A2663" s="2">
        <f>Data!A2661:A5873</f>
        <v>26510</v>
      </c>
      <c r="B2663" s="20">
        <f>INDEX(Data!A2661:X6254,1,MATCH('Curve Analysis'!B$3, Data!A$1:X$1,FALSE))</f>
        <v>6.1459999999999999</v>
      </c>
      <c r="C2663" s="15">
        <f>INDEX(Data!A2661:X6254,1,MATCH('Curve Analysis'!C$3, Data!A$1:X$1,FALSE))</f>
        <v>4.8259999999999996</v>
      </c>
      <c r="D2663">
        <f t="shared" si="41"/>
        <v>1.3200000000000003</v>
      </c>
    </row>
    <row r="2664" spans="1:4" x14ac:dyDescent="0.25">
      <c r="A2664" s="2">
        <f>Data!A2662:A5874</f>
        <v>26503</v>
      </c>
      <c r="B2664" s="20">
        <f>INDEX(Data!A2662:X6255,1,MATCH('Curve Analysis'!B$3, Data!A$1:X$1,FALSE))</f>
        <v>6.1420000000000003</v>
      </c>
      <c r="C2664" s="15">
        <f>INDEX(Data!A2662:X6255,1,MATCH('Curve Analysis'!C$3, Data!A$1:X$1,FALSE))</f>
        <v>4.82</v>
      </c>
      <c r="D2664">
        <f t="shared" si="41"/>
        <v>1.3220000000000001</v>
      </c>
    </row>
    <row r="2665" spans="1:4" x14ac:dyDescent="0.25">
      <c r="A2665" s="2">
        <f>Data!A2663:A5875</f>
        <v>26496</v>
      </c>
      <c r="B2665" s="20">
        <f>INDEX(Data!A2663:X6256,1,MATCH('Curve Analysis'!B$3, Data!A$1:X$1,FALSE))</f>
        <v>6.1040000000000001</v>
      </c>
      <c r="C2665" s="15">
        <f>INDEX(Data!A2663:X6256,1,MATCH('Curve Analysis'!C$3, Data!A$1:X$1,FALSE))</f>
        <v>4.8719999999999999</v>
      </c>
      <c r="D2665">
        <f t="shared" si="41"/>
        <v>1.2320000000000002</v>
      </c>
    </row>
    <row r="2666" spans="1:4" x14ac:dyDescent="0.25">
      <c r="A2666" s="2">
        <f>Data!A2664:A5876</f>
        <v>26489</v>
      </c>
      <c r="B2666" s="20">
        <f>INDEX(Data!A2664:X6257,1,MATCH('Curve Analysis'!B$3, Data!A$1:X$1,FALSE))</f>
        <v>6.1</v>
      </c>
      <c r="C2666" s="15">
        <f>INDEX(Data!A2664:X6257,1,MATCH('Curve Analysis'!C$3, Data!A$1:X$1,FALSE))</f>
        <v>4.9139999999999997</v>
      </c>
      <c r="D2666">
        <f t="shared" si="41"/>
        <v>1.1859999999999999</v>
      </c>
    </row>
    <row r="2667" spans="1:4" x14ac:dyDescent="0.25">
      <c r="A2667" s="2">
        <f>Data!A2665:A5877</f>
        <v>26482</v>
      </c>
      <c r="B2667" s="20">
        <f>INDEX(Data!A2665:X6258,1,MATCH('Curve Analysis'!B$3, Data!A$1:X$1,FALSE))</f>
        <v>6.1180000000000003</v>
      </c>
      <c r="C2667" s="15">
        <f>INDEX(Data!A2665:X6258,1,MATCH('Curve Analysis'!C$3, Data!A$1:X$1,FALSE))</f>
        <v>5.0439999999999996</v>
      </c>
      <c r="D2667">
        <f t="shared" si="41"/>
        <v>1.0740000000000007</v>
      </c>
    </row>
    <row r="2668" spans="1:4" x14ac:dyDescent="0.25">
      <c r="A2668" s="2">
        <f>Data!A2666:A5878</f>
        <v>26475</v>
      </c>
      <c r="B2668" s="20">
        <f>INDEX(Data!A2666:X6259,1,MATCH('Curve Analysis'!B$3, Data!A$1:X$1,FALSE))</f>
        <v>6.1325000000000003</v>
      </c>
      <c r="C2668" s="15">
        <f>INDEX(Data!A2666:X6259,1,MATCH('Curve Analysis'!C$3, Data!A$1:X$1,FALSE))</f>
        <v>5.08</v>
      </c>
      <c r="D2668">
        <f t="shared" si="41"/>
        <v>1.0525000000000002</v>
      </c>
    </row>
    <row r="2669" spans="1:4" x14ac:dyDescent="0.25">
      <c r="A2669" s="2">
        <f>Data!A2667:A5879</f>
        <v>26468</v>
      </c>
      <c r="B2669" s="20">
        <f>INDEX(Data!A2667:X6260,1,MATCH('Curve Analysis'!B$3, Data!A$1:X$1,FALSE))</f>
        <v>6.13</v>
      </c>
      <c r="C2669" s="15">
        <f>INDEX(Data!A2667:X6260,1,MATCH('Curve Analysis'!C$3, Data!A$1:X$1,FALSE))</f>
        <v>5.1079999999999997</v>
      </c>
      <c r="D2669">
        <f t="shared" si="41"/>
        <v>1.0220000000000002</v>
      </c>
    </row>
    <row r="2670" spans="1:4" x14ac:dyDescent="0.25">
      <c r="A2670" s="2">
        <f>Data!A2668:A5880</f>
        <v>26461</v>
      </c>
      <c r="B2670" s="20">
        <f>INDEX(Data!A2668:X6261,1,MATCH('Curve Analysis'!B$3, Data!A$1:X$1,FALSE))</f>
        <v>6.0919999999999996</v>
      </c>
      <c r="C2670" s="15">
        <f>INDEX(Data!A2668:X6261,1,MATCH('Curve Analysis'!C$3, Data!A$1:X$1,FALSE))</f>
        <v>4.9640000000000004</v>
      </c>
      <c r="D2670">
        <f t="shared" si="41"/>
        <v>1.1279999999999992</v>
      </c>
    </row>
    <row r="2671" spans="1:4" x14ac:dyDescent="0.25">
      <c r="A2671" s="2">
        <f>Data!A2669:A5881</f>
        <v>26454</v>
      </c>
      <c r="B2671" s="20">
        <f>INDEX(Data!A2669:X6262,1,MATCH('Curve Analysis'!B$3, Data!A$1:X$1,FALSE))</f>
        <v>6.1</v>
      </c>
      <c r="C2671" s="15">
        <f>INDEX(Data!A2669:X6262,1,MATCH('Curve Analysis'!C$3, Data!A$1:X$1,FALSE))</f>
        <v>4.8639999999999999</v>
      </c>
      <c r="D2671">
        <f t="shared" si="41"/>
        <v>1.2359999999999998</v>
      </c>
    </row>
    <row r="2672" spans="1:4" x14ac:dyDescent="0.25">
      <c r="A2672" s="2">
        <f>Data!A2670:A5882</f>
        <v>26447</v>
      </c>
      <c r="B2672" s="20">
        <f>INDEX(Data!A2670:X6263,1,MATCH('Curve Analysis'!B$3, Data!A$1:X$1,FALSE))</f>
        <v>6.1159999999999997</v>
      </c>
      <c r="C2672" s="15">
        <f>INDEX(Data!A2670:X6263,1,MATCH('Curve Analysis'!C$3, Data!A$1:X$1,FALSE))</f>
        <v>4.8479999999999999</v>
      </c>
      <c r="D2672">
        <f t="shared" si="41"/>
        <v>1.2679999999999998</v>
      </c>
    </row>
    <row r="2673" spans="1:4" x14ac:dyDescent="0.25">
      <c r="A2673" s="2">
        <f>Data!A2671:A5883</f>
        <v>26440</v>
      </c>
      <c r="B2673" s="20">
        <f>INDEX(Data!A2671:X6264,1,MATCH('Curve Analysis'!B$3, Data!A$1:X$1,FALSE))</f>
        <v>6.0650000000000004</v>
      </c>
      <c r="C2673" s="15">
        <f>INDEX(Data!A2671:X6264,1,MATCH('Curve Analysis'!C$3, Data!A$1:X$1,FALSE))</f>
        <v>4.6875</v>
      </c>
      <c r="D2673">
        <f t="shared" si="41"/>
        <v>1.3775000000000004</v>
      </c>
    </row>
    <row r="2674" spans="1:4" x14ac:dyDescent="0.25">
      <c r="A2674" s="2">
        <f>Data!A2672:A5884</f>
        <v>26433</v>
      </c>
      <c r="B2674" s="20">
        <f>INDEX(Data!A2672:X6265,1,MATCH('Curve Analysis'!B$3, Data!A$1:X$1,FALSE))</f>
        <v>6.0519999999999996</v>
      </c>
      <c r="C2674" s="15">
        <f>INDEX(Data!A2672:X6265,1,MATCH('Curve Analysis'!C$3, Data!A$1:X$1,FALSE))</f>
        <v>4.6100000000000003</v>
      </c>
      <c r="D2674">
        <f t="shared" si="41"/>
        <v>1.4419999999999993</v>
      </c>
    </row>
    <row r="2675" spans="1:4" x14ac:dyDescent="0.25">
      <c r="A2675" s="2">
        <f>Data!A2673:A5885</f>
        <v>26426</v>
      </c>
      <c r="B2675" s="20">
        <f>INDEX(Data!A2673:X6266,1,MATCH('Curve Analysis'!B$3, Data!A$1:X$1,FALSE))</f>
        <v>6.14</v>
      </c>
      <c r="C2675" s="15">
        <f>INDEX(Data!A2673:X6266,1,MATCH('Curve Analysis'!C$3, Data!A$1:X$1,FALSE))</f>
        <v>4.694</v>
      </c>
      <c r="D2675">
        <f t="shared" si="41"/>
        <v>1.4459999999999997</v>
      </c>
    </row>
    <row r="2676" spans="1:4" x14ac:dyDescent="0.25">
      <c r="A2676" s="2">
        <f>Data!A2674:A5886</f>
        <v>26419</v>
      </c>
      <c r="B2676" s="20">
        <f>INDEX(Data!A2674:X6267,1,MATCH('Curve Analysis'!B$3, Data!A$1:X$1,FALSE))</f>
        <v>6.1820000000000004</v>
      </c>
      <c r="C2676" s="15">
        <f>INDEX(Data!A2674:X6267,1,MATCH('Curve Analysis'!C$3, Data!A$1:X$1,FALSE))</f>
        <v>4.6639999999999997</v>
      </c>
      <c r="D2676">
        <f t="shared" si="41"/>
        <v>1.5180000000000007</v>
      </c>
    </row>
    <row r="2677" spans="1:4" x14ac:dyDescent="0.25">
      <c r="A2677" s="2">
        <f>Data!A2675:A5887</f>
        <v>26412</v>
      </c>
      <c r="B2677" s="20">
        <f>INDEX(Data!A2675:X6268,1,MATCH('Curve Analysis'!B$3, Data!A$1:X$1,FALSE))</f>
        <v>6.1619999999999999</v>
      </c>
      <c r="C2677" s="15">
        <f>INDEX(Data!A2675:X6268,1,MATCH('Curve Analysis'!C$3, Data!A$1:X$1,FALSE))</f>
        <v>4.6040000000000001</v>
      </c>
      <c r="D2677">
        <f t="shared" si="41"/>
        <v>1.5579999999999998</v>
      </c>
    </row>
    <row r="2678" spans="1:4" x14ac:dyDescent="0.25">
      <c r="A2678" s="2">
        <f>Data!A2676:A5888</f>
        <v>26405</v>
      </c>
      <c r="B2678" s="20">
        <f>INDEX(Data!A2676:X6269,1,MATCH('Curve Analysis'!B$3, Data!A$1:X$1,FALSE))</f>
        <v>6.1719999999999997</v>
      </c>
      <c r="C2678" s="15">
        <f>INDEX(Data!A2676:X6269,1,MATCH('Curve Analysis'!C$3, Data!A$1:X$1,FALSE))</f>
        <v>4.6399999999999997</v>
      </c>
      <c r="D2678">
        <f t="shared" si="41"/>
        <v>1.532</v>
      </c>
    </row>
    <row r="2679" spans="1:4" x14ac:dyDescent="0.25">
      <c r="A2679" s="2">
        <f>Data!A2677:A5889</f>
        <v>26398</v>
      </c>
      <c r="B2679" s="20">
        <f>INDEX(Data!A2677:X6270,1,MATCH('Curve Analysis'!B$3, Data!A$1:X$1,FALSE))</f>
        <v>6.2220000000000004</v>
      </c>
      <c r="C2679" s="15">
        <f>INDEX(Data!A2677:X6270,1,MATCH('Curve Analysis'!C$3, Data!A$1:X$1,FALSE))</f>
        <v>4.9279999999999999</v>
      </c>
      <c r="D2679">
        <f t="shared" si="41"/>
        <v>1.2940000000000005</v>
      </c>
    </row>
    <row r="2680" spans="1:4" x14ac:dyDescent="0.25">
      <c r="A2680" s="2">
        <f>Data!A2678:A5890</f>
        <v>26391</v>
      </c>
      <c r="B2680" s="20">
        <f>INDEX(Data!A2678:X6271,1,MATCH('Curve Analysis'!B$3, Data!A$1:X$1,FALSE))</f>
        <v>6.2119999999999997</v>
      </c>
      <c r="C2680" s="15">
        <f>INDEX(Data!A2678:X6271,1,MATCH('Curve Analysis'!C$3, Data!A$1:X$1,FALSE))</f>
        <v>5.1180000000000003</v>
      </c>
      <c r="D2680">
        <f t="shared" si="41"/>
        <v>1.0939999999999994</v>
      </c>
    </row>
    <row r="2681" spans="1:4" x14ac:dyDescent="0.25">
      <c r="A2681" s="2">
        <f>Data!A2679:A5891</f>
        <v>26384</v>
      </c>
      <c r="B2681" s="20">
        <f>INDEX(Data!A2679:X6272,1,MATCH('Curve Analysis'!B$3, Data!A$1:X$1,FALSE))</f>
        <v>6.1719999999999997</v>
      </c>
      <c r="C2681" s="15">
        <f>INDEX(Data!A2679:X6272,1,MATCH('Curve Analysis'!C$3, Data!A$1:X$1,FALSE))</f>
        <v>5.1719999999999997</v>
      </c>
      <c r="D2681">
        <f t="shared" si="41"/>
        <v>1</v>
      </c>
    </row>
    <row r="2682" spans="1:4" x14ac:dyDescent="0.25">
      <c r="A2682" s="2">
        <f>Data!A2680:A5892</f>
        <v>26377</v>
      </c>
      <c r="B2682" s="20">
        <f>INDEX(Data!A2680:X6273,1,MATCH('Curve Analysis'!B$3, Data!A$1:X$1,FALSE))</f>
        <v>6.1124999999999998</v>
      </c>
      <c r="C2682" s="15">
        <f>INDEX(Data!A2680:X6273,1,MATCH('Curve Analysis'!C$3, Data!A$1:X$1,FALSE))</f>
        <v>5.0175000000000001</v>
      </c>
      <c r="D2682">
        <f t="shared" si="41"/>
        <v>1.0949999999999998</v>
      </c>
    </row>
    <row r="2683" spans="1:4" x14ac:dyDescent="0.25">
      <c r="A2683" s="2">
        <f>Data!A2681:A5893</f>
        <v>26370</v>
      </c>
      <c r="B2683" s="20">
        <f>INDEX(Data!A2681:X6274,1,MATCH('Curve Analysis'!B$3, Data!A$1:X$1,FALSE))</f>
        <v>6.0940000000000003</v>
      </c>
      <c r="C2683" s="15">
        <f>INDEX(Data!A2681:X6274,1,MATCH('Curve Analysis'!C$3, Data!A$1:X$1,FALSE))</f>
        <v>4.8360000000000003</v>
      </c>
      <c r="D2683">
        <f t="shared" si="41"/>
        <v>1.258</v>
      </c>
    </row>
    <row r="2684" spans="1:4" x14ac:dyDescent="0.25">
      <c r="A2684" s="2">
        <f>Data!A2682:A5894</f>
        <v>26363</v>
      </c>
      <c r="B2684" s="20">
        <f>INDEX(Data!A2682:X6275,1,MATCH('Curve Analysis'!B$3, Data!A$1:X$1,FALSE))</f>
        <v>6.08</v>
      </c>
      <c r="C2684" s="15">
        <f>INDEX(Data!A2682:X6275,1,MATCH('Curve Analysis'!C$3, Data!A$1:X$1,FALSE))</f>
        <v>4.7960000000000003</v>
      </c>
      <c r="D2684">
        <f t="shared" si="41"/>
        <v>1.2839999999999998</v>
      </c>
    </row>
    <row r="2685" spans="1:4" x14ac:dyDescent="0.25">
      <c r="A2685" s="2">
        <f>Data!A2683:A5895</f>
        <v>26356</v>
      </c>
      <c r="B2685" s="20">
        <f>INDEX(Data!A2683:X6276,1,MATCH('Curve Analysis'!B$3, Data!A$1:X$1,FALSE))</f>
        <v>6.02</v>
      </c>
      <c r="C2685" s="15">
        <f>INDEX(Data!A2683:X6276,1,MATCH('Curve Analysis'!C$3, Data!A$1:X$1,FALSE))</f>
        <v>4.3460000000000001</v>
      </c>
      <c r="D2685">
        <f t="shared" si="41"/>
        <v>1.6739999999999995</v>
      </c>
    </row>
    <row r="2686" spans="1:4" x14ac:dyDescent="0.25">
      <c r="A2686" s="2">
        <f>Data!A2684:A5896</f>
        <v>26349</v>
      </c>
      <c r="B2686" s="20">
        <f>INDEX(Data!A2684:X6277,1,MATCH('Curve Analysis'!B$3, Data!A$1:X$1,FALSE))</f>
        <v>6.0339999999999998</v>
      </c>
      <c r="C2686" s="15">
        <f>INDEX(Data!A2684:X6277,1,MATCH('Curve Analysis'!C$3, Data!A$1:X$1,FALSE))</f>
        <v>4.2839999999999998</v>
      </c>
      <c r="D2686">
        <f t="shared" si="41"/>
        <v>1.75</v>
      </c>
    </row>
    <row r="2687" spans="1:4" x14ac:dyDescent="0.25">
      <c r="A2687" s="2">
        <f>Data!A2685:A5897</f>
        <v>26342</v>
      </c>
      <c r="B2687" s="20">
        <f>INDEX(Data!A2685:X6278,1,MATCH('Curve Analysis'!B$3, Data!A$1:X$1,FALSE))</f>
        <v>6.0650000000000004</v>
      </c>
      <c r="C2687" s="15">
        <f>INDEX(Data!A2685:X6278,1,MATCH('Curve Analysis'!C$3, Data!A$1:X$1,FALSE))</f>
        <v>4.2575000000000003</v>
      </c>
      <c r="D2687">
        <f t="shared" si="41"/>
        <v>1.8075000000000001</v>
      </c>
    </row>
    <row r="2688" spans="1:4" x14ac:dyDescent="0.25">
      <c r="A2688" s="2">
        <f>Data!A2686:A5898</f>
        <v>26335</v>
      </c>
      <c r="B2688" s="20">
        <f>INDEX(Data!A2686:X6279,1,MATCH('Curve Analysis'!B$3, Data!A$1:X$1,FALSE))</f>
        <v>6.08</v>
      </c>
      <c r="C2688" s="15">
        <f>INDEX(Data!A2686:X6279,1,MATCH('Curve Analysis'!C$3, Data!A$1:X$1,FALSE))</f>
        <v>4.16</v>
      </c>
      <c r="D2688">
        <f t="shared" si="41"/>
        <v>1.92</v>
      </c>
    </row>
    <row r="2689" spans="1:4" x14ac:dyDescent="0.25">
      <c r="A2689" s="2">
        <f>Data!A2687:A5899</f>
        <v>26328</v>
      </c>
      <c r="B2689" s="20">
        <f>INDEX(Data!A2687:X6280,1,MATCH('Curve Analysis'!B$3, Data!A$1:X$1,FALSE))</f>
        <v>6.11</v>
      </c>
      <c r="C2689" s="15">
        <f>INDEX(Data!A2687:X6280,1,MATCH('Curve Analysis'!C$3, Data!A$1:X$1,FALSE))</f>
        <v>4.2679999999999998</v>
      </c>
      <c r="D2689">
        <f t="shared" si="41"/>
        <v>1.8420000000000005</v>
      </c>
    </row>
    <row r="2690" spans="1:4" x14ac:dyDescent="0.25">
      <c r="A2690" s="2">
        <f>Data!A2688:A5900</f>
        <v>26321</v>
      </c>
      <c r="B2690" s="20">
        <f>INDEX(Data!A2688:X6281,1,MATCH('Curve Analysis'!B$3, Data!A$1:X$1,FALSE))</f>
        <v>6.0839999999999996</v>
      </c>
      <c r="C2690" s="15">
        <f>INDEX(Data!A2688:X6281,1,MATCH('Curve Analysis'!C$3, Data!A$1:X$1,FALSE))</f>
        <v>4.3979999999999997</v>
      </c>
      <c r="D2690">
        <f t="shared" si="41"/>
        <v>1.6859999999999999</v>
      </c>
    </row>
    <row r="2691" spans="1:4" x14ac:dyDescent="0.25">
      <c r="A2691" s="2">
        <f>Data!A2689:A5901</f>
        <v>26314</v>
      </c>
      <c r="B2691" s="20">
        <f>INDEX(Data!A2689:X6282,1,MATCH('Curve Analysis'!B$3, Data!A$1:X$1,FALSE))</f>
        <v>6.0359999999999996</v>
      </c>
      <c r="C2691" s="15">
        <f>INDEX(Data!A2689:X6282,1,MATCH('Curve Analysis'!C$3, Data!A$1:X$1,FALSE))</f>
        <v>4.33</v>
      </c>
      <c r="D2691">
        <f t="shared" si="41"/>
        <v>1.7059999999999995</v>
      </c>
    </row>
    <row r="2692" spans="1:4" x14ac:dyDescent="0.25">
      <c r="A2692" s="2">
        <f>Data!A2690:A5902</f>
        <v>26307</v>
      </c>
      <c r="B2692" s="20">
        <f>INDEX(Data!A2690:X6283,1,MATCH('Curve Analysis'!B$3, Data!A$1:X$1,FALSE))</f>
        <v>5.9480000000000004</v>
      </c>
      <c r="C2692" s="15">
        <f>INDEX(Data!A2690:X6283,1,MATCH('Curve Analysis'!C$3, Data!A$1:X$1,FALSE))</f>
        <v>4.22</v>
      </c>
      <c r="D2692">
        <f t="shared" si="41"/>
        <v>1.7280000000000006</v>
      </c>
    </row>
    <row r="2693" spans="1:4" x14ac:dyDescent="0.25">
      <c r="A2693" s="2">
        <f>Data!A2691:A5903</f>
        <v>26300</v>
      </c>
      <c r="B2693" s="20">
        <f>INDEX(Data!A2691:X6284,1,MATCH('Curve Analysis'!B$3, Data!A$1:X$1,FALSE))</f>
        <v>5.8659999999999997</v>
      </c>
      <c r="C2693" s="15">
        <f>INDEX(Data!A2691:X6284,1,MATCH('Curve Analysis'!C$3, Data!A$1:X$1,FALSE))</f>
        <v>4.1399999999999997</v>
      </c>
      <c r="D2693">
        <f t="shared" ref="D2693:D2756" si="42">B2693-C2693</f>
        <v>1.726</v>
      </c>
    </row>
    <row r="2694" spans="1:4" x14ac:dyDescent="0.25">
      <c r="A2694" s="2">
        <f>Data!A2692:A5904</f>
        <v>26293</v>
      </c>
      <c r="B2694" s="20">
        <f>INDEX(Data!A2692:X6285,1,MATCH('Curve Analysis'!B$3, Data!A$1:X$1,FALSE))</f>
        <v>5.9119999999999999</v>
      </c>
      <c r="C2694" s="15">
        <f>INDEX(Data!A2692:X6285,1,MATCH('Curve Analysis'!C$3, Data!A$1:X$1,FALSE))</f>
        <v>4.4059999999999997</v>
      </c>
      <c r="D2694">
        <f t="shared" si="42"/>
        <v>1.5060000000000002</v>
      </c>
    </row>
    <row r="2695" spans="1:4" x14ac:dyDescent="0.25">
      <c r="A2695" s="2">
        <f>Data!A2693:A5905</f>
        <v>26286</v>
      </c>
      <c r="B2695" s="20">
        <f>INDEX(Data!A2693:X6286,1,MATCH('Curve Analysis'!B$3, Data!A$1:X$1,FALSE))</f>
        <v>5.8920000000000003</v>
      </c>
      <c r="C2695" s="15">
        <f>INDEX(Data!A2693:X6286,1,MATCH('Curve Analysis'!C$3, Data!A$1:X$1,FALSE))</f>
        <v>4.4539999999999997</v>
      </c>
      <c r="D2695">
        <f t="shared" si="42"/>
        <v>1.4380000000000006</v>
      </c>
    </row>
    <row r="2696" spans="1:4" x14ac:dyDescent="0.25">
      <c r="A2696" s="2">
        <f>Data!A2694:A5906</f>
        <v>26279</v>
      </c>
      <c r="B2696" s="20">
        <f>INDEX(Data!A2694:X6287,1,MATCH('Curve Analysis'!B$3, Data!A$1:X$1,FALSE))</f>
        <v>5.9874999999999998</v>
      </c>
      <c r="C2696" s="15">
        <f>INDEX(Data!A2694:X6287,1,MATCH('Curve Analysis'!C$3, Data!A$1:X$1,FALSE))</f>
        <v>4.6050000000000004</v>
      </c>
      <c r="D2696">
        <f t="shared" si="42"/>
        <v>1.3824999999999994</v>
      </c>
    </row>
    <row r="2697" spans="1:4" x14ac:dyDescent="0.25">
      <c r="A2697" s="2">
        <f>Data!A2695:A5907</f>
        <v>26272</v>
      </c>
      <c r="B2697" s="20">
        <f>INDEX(Data!A2695:X6288,1,MATCH('Curve Analysis'!B$3, Data!A$1:X$1,FALSE))</f>
        <v>5.9359999999999999</v>
      </c>
      <c r="C2697" s="15">
        <f>INDEX(Data!A2695:X6288,1,MATCH('Curve Analysis'!C$3, Data!A$1:X$1,FALSE))</f>
        <v>4.6399999999999997</v>
      </c>
      <c r="D2697">
        <f t="shared" si="42"/>
        <v>1.2960000000000003</v>
      </c>
    </row>
    <row r="2698" spans="1:4" x14ac:dyDescent="0.25">
      <c r="A2698" s="2">
        <f>Data!A2696:A5908</f>
        <v>26265</v>
      </c>
      <c r="B2698" s="20">
        <f>INDEX(Data!A2696:X6289,1,MATCH('Curve Analysis'!B$3, Data!A$1:X$1,FALSE))</f>
        <v>5.9180000000000001</v>
      </c>
      <c r="C2698" s="15">
        <f>INDEX(Data!A2696:X6289,1,MATCH('Curve Analysis'!C$3, Data!A$1:X$1,FALSE))</f>
        <v>4.6719999999999997</v>
      </c>
      <c r="D2698">
        <f t="shared" si="42"/>
        <v>1.2460000000000004</v>
      </c>
    </row>
    <row r="2699" spans="1:4" x14ac:dyDescent="0.25">
      <c r="A2699" s="2">
        <f>Data!A2697:A5909</f>
        <v>26258</v>
      </c>
      <c r="B2699" s="20">
        <f>INDEX(Data!A2697:X6290,1,MATCH('Curve Analysis'!B$3, Data!A$1:X$1,FALSE))</f>
        <v>5.9160000000000004</v>
      </c>
      <c r="C2699" s="15">
        <f>INDEX(Data!A2697:X6290,1,MATCH('Curve Analysis'!C$3, Data!A$1:X$1,FALSE))</f>
        <v>4.7220000000000004</v>
      </c>
      <c r="D2699">
        <f t="shared" si="42"/>
        <v>1.194</v>
      </c>
    </row>
    <row r="2700" spans="1:4" x14ac:dyDescent="0.25">
      <c r="A2700" s="2">
        <f>Data!A2698:A5910</f>
        <v>26251</v>
      </c>
      <c r="B2700" s="20">
        <f>INDEX(Data!A2698:X6291,1,MATCH('Curve Analysis'!B$3, Data!A$1:X$1,FALSE))</f>
        <v>5.9</v>
      </c>
      <c r="C2700" s="15">
        <f>INDEX(Data!A2698:X6291,1,MATCH('Curve Analysis'!C$3, Data!A$1:X$1,FALSE))</f>
        <v>4.76</v>
      </c>
      <c r="D2700">
        <f t="shared" si="42"/>
        <v>1.1400000000000006</v>
      </c>
    </row>
    <row r="2701" spans="1:4" x14ac:dyDescent="0.25">
      <c r="A2701" s="2">
        <f>Data!A2699:A5911</f>
        <v>26244</v>
      </c>
      <c r="B2701" s="20">
        <f>INDEX(Data!A2699:X6292,1,MATCH('Curve Analysis'!B$3, Data!A$1:X$1,FALSE))</f>
        <v>5.7679999999999998</v>
      </c>
      <c r="C2701" s="15">
        <f>INDEX(Data!A2699:X6292,1,MATCH('Curve Analysis'!C$3, Data!A$1:X$1,FALSE))</f>
        <v>4.6040000000000001</v>
      </c>
      <c r="D2701">
        <f t="shared" si="42"/>
        <v>1.1639999999999997</v>
      </c>
    </row>
    <row r="2702" spans="1:4" x14ac:dyDescent="0.25">
      <c r="A2702" s="2">
        <f>Data!A2700:A5912</f>
        <v>26237</v>
      </c>
      <c r="B2702" s="20">
        <f>INDEX(Data!A2700:X6293,1,MATCH('Curve Analysis'!B$3, Data!A$1:X$1,FALSE))</f>
        <v>5.7839999999999998</v>
      </c>
      <c r="C2702" s="15">
        <f>INDEX(Data!A2700:X6293,1,MATCH('Curve Analysis'!C$3, Data!A$1:X$1,FALSE))</f>
        <v>4.6859999999999999</v>
      </c>
      <c r="D2702">
        <f t="shared" si="42"/>
        <v>1.0979999999999999</v>
      </c>
    </row>
    <row r="2703" spans="1:4" x14ac:dyDescent="0.25">
      <c r="A2703" s="2">
        <f>Data!A2701:A5913</f>
        <v>26230</v>
      </c>
      <c r="B2703" s="20">
        <f>INDEX(Data!A2701:X6294,1,MATCH('Curve Analysis'!B$3, Data!A$1:X$1,FALSE))</f>
        <v>5.74</v>
      </c>
      <c r="C2703" s="15">
        <f>INDEX(Data!A2701:X6294,1,MATCH('Curve Analysis'!C$3, Data!A$1:X$1,FALSE))</f>
        <v>4.57</v>
      </c>
      <c r="D2703">
        <f t="shared" si="42"/>
        <v>1.17</v>
      </c>
    </row>
    <row r="2704" spans="1:4" x14ac:dyDescent="0.25">
      <c r="A2704" s="2">
        <f>Data!A2702:A5914</f>
        <v>26223</v>
      </c>
      <c r="B2704" s="20">
        <f>INDEX(Data!A2702:X6295,1,MATCH('Curve Analysis'!B$3, Data!A$1:X$1,FALSE))</f>
        <v>5.8949999999999996</v>
      </c>
      <c r="C2704" s="15">
        <f>INDEX(Data!A2702:X6295,1,MATCH('Curve Analysis'!C$3, Data!A$1:X$1,FALSE))</f>
        <v>4.6624999999999996</v>
      </c>
      <c r="D2704">
        <f t="shared" si="42"/>
        <v>1.2324999999999999</v>
      </c>
    </row>
    <row r="2705" spans="1:4" x14ac:dyDescent="0.25">
      <c r="A2705" s="2">
        <f>Data!A2703:A5915</f>
        <v>26216</v>
      </c>
      <c r="B2705" s="20">
        <f>INDEX(Data!A2703:X6296,1,MATCH('Curve Analysis'!B$3, Data!A$1:X$1,FALSE))</f>
        <v>5.9219999999999997</v>
      </c>
      <c r="C2705" s="15">
        <f>INDEX(Data!A2703:X6296,1,MATCH('Curve Analysis'!C$3, Data!A$1:X$1,FALSE))</f>
        <v>4.8520000000000003</v>
      </c>
      <c r="D2705">
        <f t="shared" si="42"/>
        <v>1.0699999999999994</v>
      </c>
    </row>
    <row r="2706" spans="1:4" x14ac:dyDescent="0.25">
      <c r="A2706" s="2">
        <f>Data!A2704:A5916</f>
        <v>26209</v>
      </c>
      <c r="B2706" s="20">
        <f>INDEX(Data!A2704:X6297,1,MATCH('Curve Analysis'!B$3, Data!A$1:X$1,FALSE))</f>
        <v>5.88</v>
      </c>
      <c r="C2706" s="15">
        <f>INDEX(Data!A2704:X6297,1,MATCH('Curve Analysis'!C$3, Data!A$1:X$1,FALSE))</f>
        <v>4.9000000000000004</v>
      </c>
      <c r="D2706">
        <f t="shared" si="42"/>
        <v>0.97999999999999954</v>
      </c>
    </row>
    <row r="2707" spans="1:4" x14ac:dyDescent="0.25">
      <c r="A2707" s="2">
        <f>Data!A2705:A5917</f>
        <v>26202</v>
      </c>
      <c r="B2707" s="20">
        <f>INDEX(Data!A2705:X6298,1,MATCH('Curve Analysis'!B$3, Data!A$1:X$1,FALSE))</f>
        <v>5.976</v>
      </c>
      <c r="C2707" s="15">
        <f>INDEX(Data!A2705:X6298,1,MATCH('Curve Analysis'!C$3, Data!A$1:X$1,FALSE))</f>
        <v>5.1180000000000003</v>
      </c>
      <c r="D2707">
        <f t="shared" si="42"/>
        <v>0.85799999999999965</v>
      </c>
    </row>
    <row r="2708" spans="1:4" x14ac:dyDescent="0.25">
      <c r="A2708" s="2">
        <f>Data!A2706:A5918</f>
        <v>26195</v>
      </c>
      <c r="B2708" s="20">
        <f>INDEX(Data!A2706:X6299,1,MATCH('Curve Analysis'!B$3, Data!A$1:X$1,FALSE))</f>
        <v>6.0659999999999998</v>
      </c>
      <c r="C2708" s="15">
        <f>INDEX(Data!A2706:X6299,1,MATCH('Curve Analysis'!C$3, Data!A$1:X$1,FALSE))</f>
        <v>5.3339999999999996</v>
      </c>
      <c r="D2708">
        <f t="shared" si="42"/>
        <v>0.73200000000000021</v>
      </c>
    </row>
    <row r="2709" spans="1:4" x14ac:dyDescent="0.25">
      <c r="A2709" s="2">
        <f>Data!A2707:A5919</f>
        <v>26188</v>
      </c>
      <c r="B2709" s="20">
        <f>INDEX(Data!A2707:X6300,1,MATCH('Curve Analysis'!B$3, Data!A$1:X$1,FALSE))</f>
        <v>6.1740000000000004</v>
      </c>
      <c r="C2709" s="15">
        <f>INDEX(Data!A2707:X6300,1,MATCH('Curve Analysis'!C$3, Data!A$1:X$1,FALSE))</f>
        <v>5.44</v>
      </c>
      <c r="D2709">
        <f t="shared" si="42"/>
        <v>0.73399999999999999</v>
      </c>
    </row>
    <row r="2710" spans="1:4" x14ac:dyDescent="0.25">
      <c r="A2710" s="2">
        <f>Data!A2708:A5920</f>
        <v>26181</v>
      </c>
      <c r="B2710" s="20">
        <f>INDEX(Data!A2708:X6301,1,MATCH('Curve Analysis'!B$3, Data!A$1:X$1,FALSE))</f>
        <v>6.1639999999999997</v>
      </c>
      <c r="C2710" s="15">
        <f>INDEX(Data!A2708:X6301,1,MATCH('Curve Analysis'!C$3, Data!A$1:X$1,FALSE))</f>
        <v>5.4660000000000002</v>
      </c>
      <c r="D2710">
        <f t="shared" si="42"/>
        <v>0.69799999999999951</v>
      </c>
    </row>
    <row r="2711" spans="1:4" x14ac:dyDescent="0.25">
      <c r="A2711" s="2">
        <f>Data!A2709:A5921</f>
        <v>26174</v>
      </c>
      <c r="B2711" s="20">
        <f>INDEX(Data!A2709:X6302,1,MATCH('Curve Analysis'!B$3, Data!A$1:X$1,FALSE))</f>
        <v>6.1</v>
      </c>
      <c r="C2711" s="15">
        <f>INDEX(Data!A2709:X6302,1,MATCH('Curve Analysis'!C$3, Data!A$1:X$1,FALSE))</f>
        <v>5.39</v>
      </c>
      <c r="D2711">
        <f t="shared" si="42"/>
        <v>0.71</v>
      </c>
    </row>
    <row r="2712" spans="1:4" x14ac:dyDescent="0.25">
      <c r="A2712" s="2">
        <f>Data!A2710:A5922</f>
        <v>26167</v>
      </c>
      <c r="B2712" s="20">
        <f>INDEX(Data!A2710:X6303,1,MATCH('Curve Analysis'!B$3, Data!A$1:X$1,FALSE))</f>
        <v>6.2220000000000004</v>
      </c>
      <c r="C2712" s="15">
        <f>INDEX(Data!A2710:X6303,1,MATCH('Curve Analysis'!C$3, Data!A$1:X$1,FALSE))</f>
        <v>5.34</v>
      </c>
      <c r="D2712">
        <f t="shared" si="42"/>
        <v>0.88200000000000056</v>
      </c>
    </row>
    <row r="2713" spans="1:4" x14ac:dyDescent="0.25">
      <c r="A2713" s="2">
        <f>Data!A2711:A5923</f>
        <v>26160</v>
      </c>
      <c r="B2713" s="20">
        <f>INDEX(Data!A2711:X6304,1,MATCH('Curve Analysis'!B$3, Data!A$1:X$1,FALSE))</f>
        <v>6.3920000000000003</v>
      </c>
      <c r="C2713" s="15">
        <f>INDEX(Data!A2711:X6304,1,MATCH('Curve Analysis'!C$3, Data!A$1:X$1,FALSE))</f>
        <v>5.4740000000000002</v>
      </c>
      <c r="D2713">
        <f t="shared" si="42"/>
        <v>0.91800000000000015</v>
      </c>
    </row>
    <row r="2714" spans="1:4" x14ac:dyDescent="0.25">
      <c r="A2714" s="2">
        <f>Data!A2712:A5924</f>
        <v>26153</v>
      </c>
      <c r="B2714" s="20">
        <f>INDEX(Data!A2712:X6305,1,MATCH('Curve Analysis'!B$3, Data!A$1:X$1,FALSE))</f>
        <v>6.3540000000000001</v>
      </c>
      <c r="C2714" s="15">
        <f>INDEX(Data!A2712:X6305,1,MATCH('Curve Analysis'!C$3, Data!A$1:X$1,FALSE))</f>
        <v>5.508</v>
      </c>
      <c r="D2714">
        <f t="shared" si="42"/>
        <v>0.84600000000000009</v>
      </c>
    </row>
    <row r="2715" spans="1:4" x14ac:dyDescent="0.25">
      <c r="A2715" s="2">
        <f>Data!A2713:A5925</f>
        <v>26146</v>
      </c>
      <c r="B2715" s="20">
        <f>INDEX(Data!A2713:X6306,1,MATCH('Curve Analysis'!B$3, Data!A$1:X$1,FALSE))</f>
        <v>6.8220000000000001</v>
      </c>
      <c r="C2715" s="15">
        <f>INDEX(Data!A2713:X6306,1,MATCH('Curve Analysis'!C$3, Data!A$1:X$1,FALSE))</f>
        <v>6.22</v>
      </c>
      <c r="D2715">
        <f t="shared" si="42"/>
        <v>0.60200000000000031</v>
      </c>
    </row>
    <row r="2716" spans="1:4" x14ac:dyDescent="0.25">
      <c r="A2716" s="2">
        <f>Data!A2714:A5926</f>
        <v>26139</v>
      </c>
      <c r="B2716" s="20">
        <f>INDEX(Data!A2714:X6307,1,MATCH('Curve Analysis'!B$3, Data!A$1:X$1,FALSE))</f>
        <v>6.8760000000000003</v>
      </c>
      <c r="C2716" s="15">
        <f>INDEX(Data!A2714:X6307,1,MATCH('Curve Analysis'!C$3, Data!A$1:X$1,FALSE))</f>
        <v>6.2060000000000004</v>
      </c>
      <c r="D2716">
        <f t="shared" si="42"/>
        <v>0.66999999999999993</v>
      </c>
    </row>
    <row r="2717" spans="1:4" x14ac:dyDescent="0.25">
      <c r="A2717" s="2">
        <f>Data!A2715:A5927</f>
        <v>26132</v>
      </c>
      <c r="B2717" s="20">
        <f>INDEX(Data!A2715:X6308,1,MATCH('Curve Analysis'!B$3, Data!A$1:X$1,FALSE))</f>
        <v>6.89</v>
      </c>
      <c r="C2717" s="15">
        <f>INDEX(Data!A2715:X6308,1,MATCH('Curve Analysis'!C$3, Data!A$1:X$1,FALSE))</f>
        <v>6.1980000000000004</v>
      </c>
      <c r="D2717">
        <f t="shared" si="42"/>
        <v>0.69199999999999928</v>
      </c>
    </row>
    <row r="2718" spans="1:4" x14ac:dyDescent="0.25">
      <c r="A2718" s="2">
        <f>Data!A2716:A5928</f>
        <v>26125</v>
      </c>
      <c r="B2718" s="20">
        <f>INDEX(Data!A2716:X6309,1,MATCH('Curve Analysis'!B$3, Data!A$1:X$1,FALSE))</f>
        <v>6.7480000000000002</v>
      </c>
      <c r="C2718" s="15">
        <f>INDEX(Data!A2716:X6309,1,MATCH('Curve Analysis'!C$3, Data!A$1:X$1,FALSE))</f>
        <v>6.0339999999999998</v>
      </c>
      <c r="D2718">
        <f t="shared" si="42"/>
        <v>0.71400000000000041</v>
      </c>
    </row>
    <row r="2719" spans="1:4" x14ac:dyDescent="0.25">
      <c r="A2719" s="2">
        <f>Data!A2717:A5929</f>
        <v>26118</v>
      </c>
      <c r="B2719" s="20">
        <f>INDEX(Data!A2717:X6310,1,MATCH('Curve Analysis'!B$3, Data!A$1:X$1,FALSE))</f>
        <v>6.6120000000000001</v>
      </c>
      <c r="C2719" s="15">
        <f>INDEX(Data!A2717:X6310,1,MATCH('Curve Analysis'!C$3, Data!A$1:X$1,FALSE))</f>
        <v>5.83</v>
      </c>
      <c r="D2719">
        <f t="shared" si="42"/>
        <v>0.78200000000000003</v>
      </c>
    </row>
    <row r="2720" spans="1:4" x14ac:dyDescent="0.25">
      <c r="A2720" s="2">
        <f>Data!A2718:A5930</f>
        <v>26111</v>
      </c>
      <c r="B2720" s="20">
        <f>INDEX(Data!A2718:X6311,1,MATCH('Curve Analysis'!B$3, Data!A$1:X$1,FALSE))</f>
        <v>6.6725000000000003</v>
      </c>
      <c r="C2720" s="15">
        <f>INDEX(Data!A2718:X6311,1,MATCH('Curve Analysis'!C$3, Data!A$1:X$1,FALSE))</f>
        <v>6.06</v>
      </c>
      <c r="D2720">
        <f t="shared" si="42"/>
        <v>0.61250000000000071</v>
      </c>
    </row>
    <row r="2721" spans="1:4" x14ac:dyDescent="0.25">
      <c r="A2721" s="2">
        <f>Data!A2719:A5931</f>
        <v>26104</v>
      </c>
      <c r="B2721" s="20">
        <f>INDEX(Data!A2719:X6312,1,MATCH('Curve Analysis'!B$3, Data!A$1:X$1,FALSE))</f>
        <v>6.6779999999999999</v>
      </c>
      <c r="C2721" s="15">
        <f>INDEX(Data!A2719:X6312,1,MATCH('Curve Analysis'!C$3, Data!A$1:X$1,FALSE))</f>
        <v>6.1820000000000004</v>
      </c>
      <c r="D2721">
        <f t="shared" si="42"/>
        <v>0.49599999999999955</v>
      </c>
    </row>
    <row r="2722" spans="1:4" x14ac:dyDescent="0.25">
      <c r="A2722" s="2">
        <f>Data!A2720:A5932</f>
        <v>26097</v>
      </c>
      <c r="B2722" s="20">
        <f>INDEX(Data!A2720:X6313,1,MATCH('Curve Analysis'!B$3, Data!A$1:X$1,FALSE))</f>
        <v>6.5979999999999999</v>
      </c>
      <c r="C2722" s="15">
        <f>INDEX(Data!A2720:X6313,1,MATCH('Curve Analysis'!C$3, Data!A$1:X$1,FALSE))</f>
        <v>5.8620000000000001</v>
      </c>
      <c r="D2722">
        <f t="shared" si="42"/>
        <v>0.73599999999999977</v>
      </c>
    </row>
    <row r="2723" spans="1:4" x14ac:dyDescent="0.25">
      <c r="A2723" s="2">
        <f>Data!A2721:A5933</f>
        <v>26090</v>
      </c>
      <c r="B2723" s="20">
        <f>INDEX(Data!A2721:X6314,1,MATCH('Curve Analysis'!B$3, Data!A$1:X$1,FALSE))</f>
        <v>6.66</v>
      </c>
      <c r="C2723" s="15">
        <f>INDEX(Data!A2721:X6314,1,MATCH('Curve Analysis'!C$3, Data!A$1:X$1,FALSE))</f>
        <v>5.806</v>
      </c>
      <c r="D2723">
        <f t="shared" si="42"/>
        <v>0.85400000000000009</v>
      </c>
    </row>
    <row r="2724" spans="1:4" x14ac:dyDescent="0.25">
      <c r="A2724" s="2">
        <f>Data!A2722:A5934</f>
        <v>26083</v>
      </c>
      <c r="B2724" s="20">
        <f>INDEX(Data!A2722:X6315,1,MATCH('Curve Analysis'!B$3, Data!A$1:X$1,FALSE))</f>
        <v>6.4279999999999999</v>
      </c>
      <c r="C2724" s="15">
        <f>INDEX(Data!A2722:X6315,1,MATCH('Curve Analysis'!C$3, Data!A$1:X$1,FALSE))</f>
        <v>5.4</v>
      </c>
      <c r="D2724">
        <f t="shared" si="42"/>
        <v>1.0279999999999996</v>
      </c>
    </row>
    <row r="2725" spans="1:4" x14ac:dyDescent="0.25">
      <c r="A2725" s="2">
        <f>Data!A2723:A5935</f>
        <v>26076</v>
      </c>
      <c r="B2725" s="20">
        <f>INDEX(Data!A2723:X6316,1,MATCH('Curve Analysis'!B$3, Data!A$1:X$1,FALSE))</f>
        <v>6.2625000000000002</v>
      </c>
      <c r="C2725" s="15">
        <f>INDEX(Data!A2723:X6316,1,MATCH('Curve Analysis'!C$3, Data!A$1:X$1,FALSE))</f>
        <v>5.0525000000000002</v>
      </c>
      <c r="D2725">
        <f t="shared" si="42"/>
        <v>1.21</v>
      </c>
    </row>
    <row r="2726" spans="1:4" x14ac:dyDescent="0.25">
      <c r="A2726" s="2">
        <f>Data!A2724:A5936</f>
        <v>26069</v>
      </c>
      <c r="B2726" s="20">
        <f>INDEX(Data!A2724:X6317,1,MATCH('Curve Analysis'!B$3, Data!A$1:X$1,FALSE))</f>
        <v>6.4059999999999997</v>
      </c>
      <c r="C2726" s="15">
        <f>INDEX(Data!A2724:X6317,1,MATCH('Curve Analysis'!C$3, Data!A$1:X$1,FALSE))</f>
        <v>5.12</v>
      </c>
      <c r="D2726">
        <f t="shared" si="42"/>
        <v>1.2859999999999996</v>
      </c>
    </row>
    <row r="2727" spans="1:4" x14ac:dyDescent="0.25">
      <c r="A2727" s="2">
        <f>Data!A2725:A5937</f>
        <v>26062</v>
      </c>
      <c r="B2727" s="20">
        <f>INDEX(Data!A2725:X6318,1,MATCH('Curve Analysis'!B$3, Data!A$1:X$1,FALSE))</f>
        <v>6.5679999999999996</v>
      </c>
      <c r="C2727" s="15">
        <f>INDEX(Data!A2725:X6318,1,MATCH('Curve Analysis'!C$3, Data!A$1:X$1,FALSE))</f>
        <v>5.1959999999999997</v>
      </c>
      <c r="D2727">
        <f t="shared" si="42"/>
        <v>1.3719999999999999</v>
      </c>
    </row>
    <row r="2728" spans="1:4" x14ac:dyDescent="0.25">
      <c r="A2728" s="2">
        <f>Data!A2726:A5938</f>
        <v>26055</v>
      </c>
      <c r="B2728" s="20">
        <f>INDEX(Data!A2726:X6319,1,MATCH('Curve Analysis'!B$3, Data!A$1:X$1,FALSE))</f>
        <v>6.3579999999999997</v>
      </c>
      <c r="C2728" s="15">
        <f>INDEX(Data!A2726:X6319,1,MATCH('Curve Analysis'!C$3, Data!A$1:X$1,FALSE))</f>
        <v>4.9640000000000004</v>
      </c>
      <c r="D2728">
        <f t="shared" si="42"/>
        <v>1.3939999999999992</v>
      </c>
    </row>
    <row r="2729" spans="1:4" x14ac:dyDescent="0.25">
      <c r="A2729" s="2">
        <f>Data!A2727:A5939</f>
        <v>26048</v>
      </c>
      <c r="B2729" s="20">
        <f>INDEX(Data!A2727:X6320,1,MATCH('Curve Analysis'!B$3, Data!A$1:X$1,FALSE))</f>
        <v>6.2380000000000004</v>
      </c>
      <c r="C2729" s="15">
        <f>INDEX(Data!A2727:X6320,1,MATCH('Curve Analysis'!C$3, Data!A$1:X$1,FALSE))</f>
        <v>4.8639999999999999</v>
      </c>
      <c r="D2729">
        <f t="shared" si="42"/>
        <v>1.3740000000000006</v>
      </c>
    </row>
    <row r="2730" spans="1:4" x14ac:dyDescent="0.25">
      <c r="A2730" s="2">
        <f>Data!A2728:A5940</f>
        <v>26041</v>
      </c>
      <c r="B2730" s="20">
        <f>INDEX(Data!A2728:X6321,1,MATCH('Curve Analysis'!B$3, Data!A$1:X$1,FALSE))</f>
        <v>6.0279999999999996</v>
      </c>
      <c r="C2730" s="15">
        <f>INDEX(Data!A2728:X6321,1,MATCH('Curve Analysis'!C$3, Data!A$1:X$1,FALSE))</f>
        <v>4.6520000000000001</v>
      </c>
      <c r="D2730">
        <f t="shared" si="42"/>
        <v>1.3759999999999994</v>
      </c>
    </row>
    <row r="2731" spans="1:4" x14ac:dyDescent="0.25">
      <c r="A2731" s="2">
        <f>Data!A2729:A5941</f>
        <v>26034</v>
      </c>
      <c r="B2731" s="20">
        <f>INDEX(Data!A2729:X6322,1,MATCH('Curve Analysis'!B$3, Data!A$1:X$1,FALSE))</f>
        <v>5.984</v>
      </c>
      <c r="C2731" s="15">
        <f>INDEX(Data!A2729:X6322,1,MATCH('Curve Analysis'!C$3, Data!A$1:X$1,FALSE))</f>
        <v>4.3120000000000003</v>
      </c>
      <c r="D2731">
        <f t="shared" si="42"/>
        <v>1.6719999999999997</v>
      </c>
    </row>
    <row r="2732" spans="1:4" x14ac:dyDescent="0.25">
      <c r="A2732" s="2">
        <f>Data!A2730:A5942</f>
        <v>26027</v>
      </c>
      <c r="B2732" s="20">
        <f>INDEX(Data!A2730:X6323,1,MATCH('Curve Analysis'!B$3, Data!A$1:X$1,FALSE))</f>
        <v>5.7679999999999998</v>
      </c>
      <c r="C2732" s="15">
        <f>INDEX(Data!A2730:X6323,1,MATCH('Curve Analysis'!C$3, Data!A$1:X$1,FALSE))</f>
        <v>4.2619999999999996</v>
      </c>
      <c r="D2732">
        <f t="shared" si="42"/>
        <v>1.5060000000000002</v>
      </c>
    </row>
    <row r="2733" spans="1:4" x14ac:dyDescent="0.25">
      <c r="A2733" s="2">
        <f>Data!A2731:A5943</f>
        <v>26020</v>
      </c>
      <c r="B2733" s="20">
        <f>INDEX(Data!A2731:X6324,1,MATCH('Curve Analysis'!B$3, Data!A$1:X$1,FALSE))</f>
        <v>5.6074999999999999</v>
      </c>
      <c r="C2733" s="15">
        <f>INDEX(Data!A2731:X6324,1,MATCH('Curve Analysis'!C$3, Data!A$1:X$1,FALSE))</f>
        <v>4.0724999999999998</v>
      </c>
      <c r="D2733">
        <f t="shared" si="42"/>
        <v>1.5350000000000001</v>
      </c>
    </row>
    <row r="2734" spans="1:4" x14ac:dyDescent="0.25">
      <c r="A2734" s="2">
        <f>Data!A2732:A5944</f>
        <v>26013</v>
      </c>
      <c r="B2734" s="20">
        <f>INDEX(Data!A2732:X6325,1,MATCH('Curve Analysis'!B$3, Data!A$1:X$1,FALSE))</f>
        <v>5.55</v>
      </c>
      <c r="C2734" s="15">
        <f>INDEX(Data!A2732:X6325,1,MATCH('Curve Analysis'!C$3, Data!A$1:X$1,FALSE))</f>
        <v>3.95</v>
      </c>
      <c r="D2734">
        <f t="shared" si="42"/>
        <v>1.5999999999999996</v>
      </c>
    </row>
    <row r="2735" spans="1:4" x14ac:dyDescent="0.25">
      <c r="A2735" s="2">
        <f>Data!A2733:A5945</f>
        <v>26006</v>
      </c>
      <c r="B2735" s="20">
        <f>INDEX(Data!A2733:X6326,1,MATCH('Curve Analysis'!B$3, Data!A$1:X$1,FALSE))</f>
        <v>5.4240000000000004</v>
      </c>
      <c r="C2735" s="15">
        <f>INDEX(Data!A2733:X6326,1,MATCH('Curve Analysis'!C$3, Data!A$1:X$1,FALSE))</f>
        <v>3.714</v>
      </c>
      <c r="D2735">
        <f t="shared" si="42"/>
        <v>1.7100000000000004</v>
      </c>
    </row>
    <row r="2736" spans="1:4" x14ac:dyDescent="0.25">
      <c r="A2736" s="2">
        <f>Data!A2734:A5946</f>
        <v>25999</v>
      </c>
      <c r="B2736" s="20">
        <f>INDEX(Data!A2734:X6327,1,MATCH('Curve Analysis'!B$3, Data!A$1:X$1,FALSE))</f>
        <v>5.61</v>
      </c>
      <c r="C2736" s="15">
        <f>INDEX(Data!A2734:X6327,1,MATCH('Curve Analysis'!C$3, Data!A$1:X$1,FALSE))</f>
        <v>3.5979999999999999</v>
      </c>
      <c r="D2736">
        <f t="shared" si="42"/>
        <v>2.0120000000000005</v>
      </c>
    </row>
    <row r="2737" spans="1:4" x14ac:dyDescent="0.25">
      <c r="A2737" s="2">
        <f>Data!A2735:A5947</f>
        <v>25992</v>
      </c>
      <c r="B2737" s="20">
        <f>INDEX(Data!A2735:X6328,1,MATCH('Curve Analysis'!B$3, Data!A$1:X$1,FALSE))</f>
        <v>5.82</v>
      </c>
      <c r="C2737" s="15">
        <f>INDEX(Data!A2735:X6328,1,MATCH('Curve Analysis'!C$3, Data!A$1:X$1,FALSE))</f>
        <v>3.5779999999999998</v>
      </c>
      <c r="D2737">
        <f t="shared" si="42"/>
        <v>2.2420000000000004</v>
      </c>
    </row>
    <row r="2738" spans="1:4" x14ac:dyDescent="0.25">
      <c r="A2738" s="2">
        <f>Data!A2736:A5948</f>
        <v>25985</v>
      </c>
      <c r="B2738" s="20">
        <f>INDEX(Data!A2736:X6329,1,MATCH('Curve Analysis'!B$3, Data!A$1:X$1,FALSE))</f>
        <v>6.0679999999999996</v>
      </c>
      <c r="C2738" s="15">
        <f>INDEX(Data!A2736:X6329,1,MATCH('Curve Analysis'!C$3, Data!A$1:X$1,FALSE))</f>
        <v>3.718</v>
      </c>
      <c r="D2738">
        <f t="shared" si="42"/>
        <v>2.3499999999999996</v>
      </c>
    </row>
    <row r="2739" spans="1:4" x14ac:dyDescent="0.25">
      <c r="A2739" s="2">
        <f>Data!A2737:A5949</f>
        <v>25978</v>
      </c>
      <c r="B2739" s="20">
        <f>INDEX(Data!A2737:X6330,1,MATCH('Curve Analysis'!B$3, Data!A$1:X$1,FALSE))</f>
        <v>6.1479999999999997</v>
      </c>
      <c r="C2739" s="15">
        <f>INDEX(Data!A2737:X6330,1,MATCH('Curve Analysis'!C$3, Data!A$1:X$1,FALSE))</f>
        <v>3.6779999999999999</v>
      </c>
      <c r="D2739">
        <f t="shared" si="42"/>
        <v>2.4699999999999998</v>
      </c>
    </row>
    <row r="2740" spans="1:4" x14ac:dyDescent="0.25">
      <c r="A2740" s="2">
        <f>Data!A2738:A5950</f>
        <v>25971</v>
      </c>
      <c r="B2740" s="20">
        <f>INDEX(Data!A2738:X6331,1,MATCH('Curve Analysis'!B$3, Data!A$1:X$1,FALSE))</f>
        <v>6.1124999999999998</v>
      </c>
      <c r="C2740" s="15">
        <f>INDEX(Data!A2738:X6331,1,MATCH('Curve Analysis'!C$3, Data!A$1:X$1,FALSE))</f>
        <v>3.7124999999999999</v>
      </c>
      <c r="D2740">
        <f t="shared" si="42"/>
        <v>2.4</v>
      </c>
    </row>
    <row r="2741" spans="1:4" x14ac:dyDescent="0.25">
      <c r="A2741" s="2">
        <f>Data!A2739:A5951</f>
        <v>25964</v>
      </c>
      <c r="B2741" s="20">
        <f>INDEX(Data!A2739:X6332,1,MATCH('Curve Analysis'!B$3, Data!A$1:X$1,FALSE))</f>
        <v>6.08</v>
      </c>
      <c r="C2741" s="15">
        <f>INDEX(Data!A2739:X6332,1,MATCH('Curve Analysis'!C$3, Data!A$1:X$1,FALSE))</f>
        <v>3.9624999999999999</v>
      </c>
      <c r="D2741">
        <f t="shared" si="42"/>
        <v>2.1175000000000002</v>
      </c>
    </row>
    <row r="2742" spans="1:4" x14ac:dyDescent="0.25">
      <c r="A2742" s="2">
        <f>Data!A2740:A5952</f>
        <v>25957</v>
      </c>
      <c r="B2742" s="20">
        <f>INDEX(Data!A2740:X6333,1,MATCH('Curve Analysis'!B$3, Data!A$1:X$1,FALSE))</f>
        <v>6.1020000000000003</v>
      </c>
      <c r="C2742" s="15">
        <f>INDEX(Data!A2740:X6333,1,MATCH('Curve Analysis'!C$3, Data!A$1:X$1,FALSE))</f>
        <v>4.1680000000000001</v>
      </c>
      <c r="D2742">
        <f t="shared" si="42"/>
        <v>1.9340000000000002</v>
      </c>
    </row>
    <row r="2743" spans="1:4" x14ac:dyDescent="0.25">
      <c r="A2743" s="2">
        <f>Data!A2741:A5953</f>
        <v>25950</v>
      </c>
      <c r="B2743" s="20">
        <f>INDEX(Data!A2741:X6334,1,MATCH('Curve Analysis'!B$3, Data!A$1:X$1,FALSE))</f>
        <v>6.0759999999999996</v>
      </c>
      <c r="C2743" s="15">
        <f>INDEX(Data!A2741:X6334,1,MATCH('Curve Analysis'!C$3, Data!A$1:X$1,FALSE))</f>
        <v>4.2640000000000002</v>
      </c>
      <c r="D2743">
        <f t="shared" si="42"/>
        <v>1.8119999999999994</v>
      </c>
    </row>
    <row r="2744" spans="1:4" x14ac:dyDescent="0.25">
      <c r="A2744" s="2">
        <f>Data!A2742:A5954</f>
        <v>25943</v>
      </c>
      <c r="B2744" s="20">
        <f>INDEX(Data!A2742:X6335,1,MATCH('Curve Analysis'!B$3, Data!A$1:X$1,FALSE))</f>
        <v>6.1260000000000003</v>
      </c>
      <c r="C2744" s="15">
        <f>INDEX(Data!A2742:X6335,1,MATCH('Curve Analysis'!C$3, Data!A$1:X$1,FALSE))</f>
        <v>4.3499999999999996</v>
      </c>
      <c r="D2744">
        <f t="shared" si="42"/>
        <v>1.7760000000000007</v>
      </c>
    </row>
    <row r="2745" spans="1:4" x14ac:dyDescent="0.25">
      <c r="A2745" s="2">
        <f>Data!A2743:A5955</f>
        <v>25936</v>
      </c>
      <c r="B2745" s="20">
        <f>INDEX(Data!A2743:X6336,1,MATCH('Curve Analysis'!B$3, Data!A$1:X$1,FALSE))</f>
        <v>6.2939999999999996</v>
      </c>
      <c r="C2745" s="15">
        <f>INDEX(Data!A2743:X6336,1,MATCH('Curve Analysis'!C$3, Data!A$1:X$1,FALSE))</f>
        <v>4.68</v>
      </c>
      <c r="D2745">
        <f t="shared" si="42"/>
        <v>1.6139999999999999</v>
      </c>
    </row>
    <row r="2746" spans="1:4" x14ac:dyDescent="0.25">
      <c r="A2746" s="2">
        <f>Data!A2744:A5956</f>
        <v>25929</v>
      </c>
      <c r="B2746" s="20">
        <f>INDEX(Data!A2744:X6337,1,MATCH('Curve Analysis'!B$3, Data!A$1:X$1,FALSE))</f>
        <v>6.4580000000000002</v>
      </c>
      <c r="C2746" s="15">
        <f>INDEX(Data!A2744:X6337,1,MATCH('Curve Analysis'!C$3, Data!A$1:X$1,FALSE))</f>
        <v>4.976</v>
      </c>
      <c r="D2746">
        <f t="shared" si="42"/>
        <v>1.4820000000000002</v>
      </c>
    </row>
    <row r="2747" spans="1:4" x14ac:dyDescent="0.25">
      <c r="A2747" s="2">
        <f>Data!A2745:A5957</f>
        <v>25922</v>
      </c>
      <c r="B2747" s="20">
        <f>INDEX(Data!A2745:X6338,1,MATCH('Curve Analysis'!B$3, Data!A$1:X$1,FALSE))</f>
        <v>6.5274999999999999</v>
      </c>
      <c r="C2747" s="15">
        <f>INDEX(Data!A2745:X6338,1,MATCH('Curve Analysis'!C$3, Data!A$1:X$1,FALSE))</f>
        <v>4.9574999999999996</v>
      </c>
      <c r="D2747">
        <f t="shared" si="42"/>
        <v>1.5700000000000003</v>
      </c>
    </row>
    <row r="2748" spans="1:4" x14ac:dyDescent="0.25">
      <c r="A2748" s="2">
        <f>Data!A2746:A5958</f>
        <v>25915</v>
      </c>
      <c r="B2748" s="20">
        <f>INDEX(Data!A2746:X6339,1,MATCH('Curve Analysis'!B$3, Data!A$1:X$1,FALSE))</f>
        <v>6.5175000000000001</v>
      </c>
      <c r="C2748" s="15">
        <f>INDEX(Data!A2746:X6339,1,MATCH('Curve Analysis'!C$3, Data!A$1:X$1,FALSE))</f>
        <v>4.9524999999999997</v>
      </c>
      <c r="D2748">
        <f t="shared" si="42"/>
        <v>1.5650000000000004</v>
      </c>
    </row>
    <row r="2749" spans="1:4" x14ac:dyDescent="0.25">
      <c r="A2749" s="2">
        <f>Data!A2747:A5959</f>
        <v>25908</v>
      </c>
      <c r="B2749" s="20">
        <f>INDEX(Data!A2747:X6340,1,MATCH('Curve Analysis'!B$3, Data!A$1:X$1,FALSE))</f>
        <v>6.2939999999999996</v>
      </c>
      <c r="C2749" s="15">
        <f>INDEX(Data!A2747:X6340,1,MATCH('Curve Analysis'!C$3, Data!A$1:X$1,FALSE))</f>
        <v>4.9379999999999997</v>
      </c>
      <c r="D2749">
        <f t="shared" si="42"/>
        <v>1.3559999999999999</v>
      </c>
    </row>
    <row r="2750" spans="1:4" x14ac:dyDescent="0.25">
      <c r="A2750" s="2">
        <f>Data!A2748:A5960</f>
        <v>25901</v>
      </c>
      <c r="B2750" s="20">
        <f>INDEX(Data!A2748:X6341,1,MATCH('Curve Analysis'!B$3, Data!A$1:X$1,FALSE))</f>
        <v>6.31</v>
      </c>
      <c r="C2750" s="15">
        <f>INDEX(Data!A2748:X6341,1,MATCH('Curve Analysis'!C$3, Data!A$1:X$1,FALSE))</f>
        <v>5.0940000000000003</v>
      </c>
      <c r="D2750">
        <f t="shared" si="42"/>
        <v>1.2159999999999993</v>
      </c>
    </row>
    <row r="2751" spans="1:4" x14ac:dyDescent="0.25">
      <c r="A2751" s="2">
        <f>Data!A2749:A5961</f>
        <v>25894</v>
      </c>
      <c r="B2751" s="20">
        <f>INDEX(Data!A2749:X6342,1,MATCH('Curve Analysis'!B$3, Data!A$1:X$1,FALSE))</f>
        <v>6.38</v>
      </c>
      <c r="C2751" s="15">
        <f>INDEX(Data!A2749:X6342,1,MATCH('Curve Analysis'!C$3, Data!A$1:X$1,FALSE))</f>
        <v>5.0419999999999998</v>
      </c>
      <c r="D2751">
        <f t="shared" si="42"/>
        <v>1.3380000000000001</v>
      </c>
    </row>
    <row r="2752" spans="1:4" x14ac:dyDescent="0.25">
      <c r="A2752" s="2">
        <f>Data!A2750:A5962</f>
        <v>25887</v>
      </c>
      <c r="B2752" s="20">
        <f>INDEX(Data!A2750:X6343,1,MATCH('Curve Analysis'!B$3, Data!A$1:X$1,FALSE))</f>
        <v>6.4325000000000001</v>
      </c>
      <c r="C2752" s="15">
        <f>INDEX(Data!A2750:X6343,1,MATCH('Curve Analysis'!C$3, Data!A$1:X$1,FALSE))</f>
        <v>4.9950000000000001</v>
      </c>
      <c r="D2752">
        <f t="shared" si="42"/>
        <v>1.4375</v>
      </c>
    </row>
    <row r="2753" spans="1:4" x14ac:dyDescent="0.25">
      <c r="A2753" s="2">
        <f>Data!A2751:A5963</f>
        <v>25880</v>
      </c>
      <c r="B2753" s="20">
        <f>INDEX(Data!A2751:X6344,1,MATCH('Curve Analysis'!B$3, Data!A$1:X$1,FALSE))</f>
        <v>6.79</v>
      </c>
      <c r="C2753" s="15">
        <f>INDEX(Data!A2751:X6344,1,MATCH('Curve Analysis'!C$3, Data!A$1:X$1,FALSE))</f>
        <v>5.258</v>
      </c>
      <c r="D2753">
        <f t="shared" si="42"/>
        <v>1.532</v>
      </c>
    </row>
    <row r="2754" spans="1:4" x14ac:dyDescent="0.25">
      <c r="A2754" s="2">
        <f>Data!A2752:A5964</f>
        <v>25873</v>
      </c>
      <c r="B2754" s="20">
        <f>INDEX(Data!A2752:X6345,1,MATCH('Curve Analysis'!B$3, Data!A$1:X$1,FALSE))</f>
        <v>7.0374999999999996</v>
      </c>
      <c r="C2754" s="15">
        <f>INDEX(Data!A2752:X6345,1,MATCH('Curve Analysis'!C$3, Data!A$1:X$1,FALSE))</f>
        <v>5.8650000000000002</v>
      </c>
      <c r="D2754">
        <f t="shared" si="42"/>
        <v>1.1724999999999994</v>
      </c>
    </row>
    <row r="2755" spans="1:4" x14ac:dyDescent="0.25">
      <c r="A2755" s="2">
        <f>Data!A2753:A5965</f>
        <v>25866</v>
      </c>
      <c r="B2755" s="20">
        <f>INDEX(Data!A2753:X6346,1,MATCH('Curve Analysis'!B$3, Data!A$1:X$1,FALSE))</f>
        <v>7.2050000000000001</v>
      </c>
      <c r="C2755" s="15">
        <f>INDEX(Data!A2753:X6346,1,MATCH('Curve Analysis'!C$3, Data!A$1:X$1,FALSE))</f>
        <v>6.1050000000000004</v>
      </c>
      <c r="D2755">
        <f t="shared" si="42"/>
        <v>1.0999999999999996</v>
      </c>
    </row>
    <row r="2756" spans="1:4" x14ac:dyDescent="0.25">
      <c r="A2756" s="2">
        <f>Data!A2754:A5966</f>
        <v>25859</v>
      </c>
      <c r="B2756" s="20">
        <f>INDEX(Data!A2754:X6347,1,MATCH('Curve Analysis'!B$3, Data!A$1:X$1,FALSE))</f>
        <v>7.3760000000000003</v>
      </c>
      <c r="C2756" s="15">
        <f>INDEX(Data!A2754:X6347,1,MATCH('Curve Analysis'!C$3, Data!A$1:X$1,FALSE))</f>
        <v>6.3</v>
      </c>
      <c r="D2756">
        <f t="shared" si="42"/>
        <v>1.0760000000000005</v>
      </c>
    </row>
    <row r="2757" spans="1:4" x14ac:dyDescent="0.25">
      <c r="A2757" s="2">
        <f>Data!A2755:A5967</f>
        <v>25852</v>
      </c>
      <c r="B2757" s="20">
        <f>INDEX(Data!A2755:X6348,1,MATCH('Curve Analysis'!B$3, Data!A$1:X$1,FALSE))</f>
        <v>7.4080000000000004</v>
      </c>
      <c r="C2757" s="15">
        <f>INDEX(Data!A2755:X6348,1,MATCH('Curve Analysis'!C$3, Data!A$1:X$1,FALSE))</f>
        <v>6.3879999999999999</v>
      </c>
      <c r="D2757">
        <f t="shared" ref="D2757:D2820" si="43">B2757-C2757</f>
        <v>1.0200000000000005</v>
      </c>
    </row>
    <row r="2758" spans="1:4" x14ac:dyDescent="0.25">
      <c r="A2758" s="2">
        <f>Data!A2756:A5968</f>
        <v>25845</v>
      </c>
      <c r="B2758" s="20">
        <f>INDEX(Data!A2756:X6349,1,MATCH('Curve Analysis'!B$3, Data!A$1:X$1,FALSE))</f>
        <v>7.29</v>
      </c>
      <c r="C2758" s="15">
        <f>INDEX(Data!A2756:X6349,1,MATCH('Curve Analysis'!C$3, Data!A$1:X$1,FALSE))</f>
        <v>6.4325000000000001</v>
      </c>
      <c r="D2758">
        <f t="shared" si="43"/>
        <v>0.85749999999999993</v>
      </c>
    </row>
    <row r="2759" spans="1:4" x14ac:dyDescent="0.25">
      <c r="A2759" s="2">
        <f>Data!A2757:A5969</f>
        <v>25838</v>
      </c>
      <c r="B2759" s="20">
        <f>INDEX(Data!A2757:X6350,1,MATCH('Curve Analysis'!B$3, Data!A$1:X$1,FALSE))</f>
        <v>7.2460000000000004</v>
      </c>
      <c r="C2759" s="15">
        <f>INDEX(Data!A2757:X6350,1,MATCH('Curve Analysis'!C$3, Data!A$1:X$1,FALSE))</f>
        <v>6.524</v>
      </c>
      <c r="D2759">
        <f t="shared" si="43"/>
        <v>0.72200000000000042</v>
      </c>
    </row>
    <row r="2760" spans="1:4" x14ac:dyDescent="0.25">
      <c r="A2760" s="2">
        <f>Data!A2758:A5970</f>
        <v>25831</v>
      </c>
      <c r="B2760" s="20">
        <f>INDEX(Data!A2758:X6351,1,MATCH('Curve Analysis'!B$3, Data!A$1:X$1,FALSE))</f>
        <v>7.29</v>
      </c>
      <c r="C2760" s="15">
        <f>INDEX(Data!A2758:X6351,1,MATCH('Curve Analysis'!C$3, Data!A$1:X$1,FALSE))</f>
        <v>6.6040000000000001</v>
      </c>
      <c r="D2760">
        <f t="shared" si="43"/>
        <v>0.68599999999999994</v>
      </c>
    </row>
    <row r="2761" spans="1:4" x14ac:dyDescent="0.25">
      <c r="A2761" s="2">
        <f>Data!A2759:A5971</f>
        <v>25824</v>
      </c>
      <c r="B2761" s="20">
        <f>INDEX(Data!A2759:X6352,1,MATCH('Curve Analysis'!B$3, Data!A$1:X$1,FALSE))</f>
        <v>7.27</v>
      </c>
      <c r="C2761" s="15">
        <f>INDEX(Data!A2759:X6352,1,MATCH('Curve Analysis'!C$3, Data!A$1:X$1,FALSE))</f>
        <v>6.55</v>
      </c>
      <c r="D2761">
        <f t="shared" si="43"/>
        <v>0.71999999999999975</v>
      </c>
    </row>
    <row r="2762" spans="1:4" x14ac:dyDescent="0.25">
      <c r="A2762" s="2">
        <f>Data!A2760:A5972</f>
        <v>25817</v>
      </c>
      <c r="B2762" s="20">
        <f>INDEX(Data!A2760:X6353,1,MATCH('Curve Analysis'!B$3, Data!A$1:X$1,FALSE))</f>
        <v>7.3940000000000001</v>
      </c>
      <c r="C2762" s="15">
        <f>INDEX(Data!A2760:X6353,1,MATCH('Curve Analysis'!C$3, Data!A$1:X$1,FALSE))</f>
        <v>6.782</v>
      </c>
      <c r="D2762">
        <f t="shared" si="43"/>
        <v>0.6120000000000001</v>
      </c>
    </row>
    <row r="2763" spans="1:4" x14ac:dyDescent="0.25">
      <c r="A2763" s="2">
        <f>Data!A2761:A5973</f>
        <v>25810</v>
      </c>
      <c r="B2763" s="20">
        <f>INDEX(Data!A2761:X6354,1,MATCH('Curve Analysis'!B$3, Data!A$1:X$1,FALSE))</f>
        <v>7.5149999999999997</v>
      </c>
      <c r="C2763" s="15">
        <f>INDEX(Data!A2761:X6354,1,MATCH('Curve Analysis'!C$3, Data!A$1:X$1,FALSE))</f>
        <v>6.8624999999999998</v>
      </c>
      <c r="D2763">
        <f t="shared" si="43"/>
        <v>0.65249999999999986</v>
      </c>
    </row>
    <row r="2764" spans="1:4" x14ac:dyDescent="0.25">
      <c r="A2764" s="2">
        <f>Data!A2762:A5974</f>
        <v>25803</v>
      </c>
      <c r="B2764" s="20">
        <f>INDEX(Data!A2762:X6355,1,MATCH('Curve Analysis'!B$3, Data!A$1:X$1,FALSE))</f>
        <v>7.4779999999999998</v>
      </c>
      <c r="C2764" s="15">
        <f>INDEX(Data!A2762:X6355,1,MATCH('Curve Analysis'!C$3, Data!A$1:X$1,FALSE))</f>
        <v>6.8280000000000003</v>
      </c>
      <c r="D2764">
        <f t="shared" si="43"/>
        <v>0.64999999999999947</v>
      </c>
    </row>
    <row r="2765" spans="1:4" x14ac:dyDescent="0.25">
      <c r="A2765" s="2">
        <f>Data!A2763:A5975</f>
        <v>25796</v>
      </c>
      <c r="B2765" s="20">
        <f>INDEX(Data!A2763:X6356,1,MATCH('Curve Analysis'!B$3, Data!A$1:X$1,FALSE))</f>
        <v>7.4720000000000004</v>
      </c>
      <c r="C2765" s="15">
        <f>INDEX(Data!A2763:X6356,1,MATCH('Curve Analysis'!C$3, Data!A$1:X$1,FALSE))</f>
        <v>6.7060000000000004</v>
      </c>
      <c r="D2765">
        <f t="shared" si="43"/>
        <v>0.76600000000000001</v>
      </c>
    </row>
    <row r="2766" spans="1:4" x14ac:dyDescent="0.25">
      <c r="A2766" s="2">
        <f>Data!A2764:A5976</f>
        <v>25789</v>
      </c>
      <c r="B2766" s="20">
        <f>INDEX(Data!A2764:X6357,1,MATCH('Curve Analysis'!B$3, Data!A$1:X$1,FALSE))</f>
        <v>7.6559999999999997</v>
      </c>
      <c r="C2766" s="15">
        <f>INDEX(Data!A2764:X6357,1,MATCH('Curve Analysis'!C$3, Data!A$1:X$1,FALSE))</f>
        <v>7.024</v>
      </c>
      <c r="D2766">
        <f t="shared" si="43"/>
        <v>0.63199999999999967</v>
      </c>
    </row>
    <row r="2767" spans="1:4" x14ac:dyDescent="0.25">
      <c r="A2767" s="2">
        <f>Data!A2765:A5977</f>
        <v>25782</v>
      </c>
      <c r="B2767" s="20">
        <f>INDEX(Data!A2765:X6358,1,MATCH('Curve Analysis'!B$3, Data!A$1:X$1,FALSE))</f>
        <v>7.57</v>
      </c>
      <c r="C2767" s="15">
        <f>INDEX(Data!A2765:X6358,1,MATCH('Curve Analysis'!C$3, Data!A$1:X$1,FALSE))</f>
        <v>7.1660000000000004</v>
      </c>
      <c r="D2767">
        <f t="shared" si="43"/>
        <v>0.40399999999999991</v>
      </c>
    </row>
    <row r="2768" spans="1:4" x14ac:dyDescent="0.25">
      <c r="A2768" s="2">
        <f>Data!A2766:A5978</f>
        <v>25775</v>
      </c>
      <c r="B2768" s="20">
        <f>INDEX(Data!A2766:X6359,1,MATCH('Curve Analysis'!B$3, Data!A$1:X$1,FALSE))</f>
        <v>7.4180000000000001</v>
      </c>
      <c r="C2768" s="15">
        <f>INDEX(Data!A2766:X6359,1,MATCH('Curve Analysis'!C$3, Data!A$1:X$1,FALSE))</f>
        <v>7.0720000000000001</v>
      </c>
      <c r="D2768">
        <f t="shared" si="43"/>
        <v>0.34600000000000009</v>
      </c>
    </row>
    <row r="2769" spans="1:4" x14ac:dyDescent="0.25">
      <c r="A2769" s="2">
        <f>Data!A2767:A5979</f>
        <v>25768</v>
      </c>
      <c r="B2769" s="20">
        <f>INDEX(Data!A2767:X6360,1,MATCH('Curve Analysis'!B$3, Data!A$1:X$1,FALSE))</f>
        <v>7.3840000000000003</v>
      </c>
      <c r="C2769" s="15">
        <f>INDEX(Data!A2767:X6360,1,MATCH('Curve Analysis'!C$3, Data!A$1:X$1,FALSE))</f>
        <v>7.0259999999999998</v>
      </c>
      <c r="D2769">
        <f t="shared" si="43"/>
        <v>0.35800000000000054</v>
      </c>
    </row>
    <row r="2770" spans="1:4" x14ac:dyDescent="0.25">
      <c r="A2770" s="2">
        <f>Data!A2768:A5980</f>
        <v>25761</v>
      </c>
      <c r="B2770" s="20">
        <f>INDEX(Data!A2768:X6361,1,MATCH('Curve Analysis'!B$3, Data!A$1:X$1,FALSE))</f>
        <v>7.4</v>
      </c>
      <c r="C2770" s="15">
        <f>INDEX(Data!A2768:X6361,1,MATCH('Curve Analysis'!C$3, Data!A$1:X$1,FALSE))</f>
        <v>7.02</v>
      </c>
      <c r="D2770">
        <f t="shared" si="43"/>
        <v>0.38000000000000078</v>
      </c>
    </row>
    <row r="2771" spans="1:4" x14ac:dyDescent="0.25">
      <c r="A2771" s="2">
        <f>Data!A2769:A5981</f>
        <v>25754</v>
      </c>
      <c r="B2771" s="20">
        <f>INDEX(Data!A2769:X6362,1,MATCH('Curve Analysis'!B$3, Data!A$1:X$1,FALSE))</f>
        <v>7.4960000000000004</v>
      </c>
      <c r="C2771" s="15">
        <f>INDEX(Data!A2769:X6362,1,MATCH('Curve Analysis'!C$3, Data!A$1:X$1,FALSE))</f>
        <v>7.056</v>
      </c>
      <c r="D2771">
        <f t="shared" si="43"/>
        <v>0.44000000000000039</v>
      </c>
    </row>
    <row r="2772" spans="1:4" x14ac:dyDescent="0.25">
      <c r="A2772" s="2">
        <f>Data!A2770:A5982</f>
        <v>25747</v>
      </c>
      <c r="B2772" s="20">
        <f>INDEX(Data!A2770:X6363,1,MATCH('Curve Analysis'!B$3, Data!A$1:X$1,FALSE))</f>
        <v>7.4939999999999998</v>
      </c>
      <c r="C2772" s="15">
        <f>INDEX(Data!A2770:X6363,1,MATCH('Curve Analysis'!C$3, Data!A$1:X$1,FALSE))</f>
        <v>7.226</v>
      </c>
      <c r="D2772">
        <f t="shared" si="43"/>
        <v>0.26799999999999979</v>
      </c>
    </row>
    <row r="2773" spans="1:4" x14ac:dyDescent="0.25">
      <c r="A2773" s="2">
        <f>Data!A2771:A5983</f>
        <v>25740</v>
      </c>
      <c r="B2773" s="20">
        <f>INDEX(Data!A2771:X6364,1,MATCH('Curve Analysis'!B$3, Data!A$1:X$1,FALSE))</f>
        <v>7.6574999999999998</v>
      </c>
      <c r="C2773" s="15">
        <f>INDEX(Data!A2771:X6364,1,MATCH('Curve Analysis'!C$3, Data!A$1:X$1,FALSE))</f>
        <v>7.3574999999999999</v>
      </c>
      <c r="D2773">
        <f t="shared" si="43"/>
        <v>0.29999999999999982</v>
      </c>
    </row>
    <row r="2774" spans="1:4" x14ac:dyDescent="0.25">
      <c r="A2774" s="2">
        <f>Data!A2772:A5984</f>
        <v>25733</v>
      </c>
      <c r="B2774" s="20">
        <f>INDEX(Data!A2772:X6365,1,MATCH('Curve Analysis'!B$3, Data!A$1:X$1,FALSE))</f>
        <v>7.7859999999999996</v>
      </c>
      <c r="C2774" s="15">
        <f>INDEX(Data!A2772:X6365,1,MATCH('Curve Analysis'!C$3, Data!A$1:X$1,FALSE))</f>
        <v>7.4960000000000004</v>
      </c>
      <c r="D2774">
        <f t="shared" si="43"/>
        <v>0.28999999999999915</v>
      </c>
    </row>
    <row r="2775" spans="1:4" x14ac:dyDescent="0.25">
      <c r="A2775" s="2">
        <f>Data!A2773:A5985</f>
        <v>25726</v>
      </c>
      <c r="B2775" s="20">
        <f>INDEX(Data!A2773:X6366,1,MATCH('Curve Analysis'!B$3, Data!A$1:X$1,FALSE))</f>
        <v>7.91</v>
      </c>
      <c r="C2775" s="15">
        <f>INDEX(Data!A2773:X6366,1,MATCH('Curve Analysis'!C$3, Data!A$1:X$1,FALSE))</f>
        <v>7.6020000000000003</v>
      </c>
      <c r="D2775">
        <f t="shared" si="43"/>
        <v>0.30799999999999983</v>
      </c>
    </row>
    <row r="2776" spans="1:4" x14ac:dyDescent="0.25">
      <c r="A2776" s="2">
        <f>Data!A2774:A5986</f>
        <v>25719</v>
      </c>
      <c r="B2776" s="20">
        <f>INDEX(Data!A2774:X6367,1,MATCH('Curve Analysis'!B$3, Data!A$1:X$1,FALSE))</f>
        <v>7.9080000000000004</v>
      </c>
      <c r="C2776" s="15">
        <f>INDEX(Data!A2774:X6367,1,MATCH('Curve Analysis'!C$3, Data!A$1:X$1,FALSE))</f>
        <v>7.5780000000000003</v>
      </c>
      <c r="D2776">
        <f t="shared" si="43"/>
        <v>0.33000000000000007</v>
      </c>
    </row>
    <row r="2777" spans="1:4" x14ac:dyDescent="0.25">
      <c r="A2777" s="2">
        <f>Data!A2775:A5987</f>
        <v>25712</v>
      </c>
      <c r="B2777" s="20">
        <f>INDEX(Data!A2775:X6368,1,MATCH('Curve Analysis'!B$3, Data!A$1:X$1,FALSE))</f>
        <v>7.8120000000000003</v>
      </c>
      <c r="C2777" s="15">
        <f>INDEX(Data!A2775:X6368,1,MATCH('Curve Analysis'!C$3, Data!A$1:X$1,FALSE))</f>
        <v>7.5720000000000001</v>
      </c>
      <c r="D2777">
        <f t="shared" si="43"/>
        <v>0.24000000000000021</v>
      </c>
    </row>
    <row r="2778" spans="1:4" x14ac:dyDescent="0.25">
      <c r="A2778" s="2">
        <f>Data!A2776:A5988</f>
        <v>25705</v>
      </c>
      <c r="B2778" s="20">
        <f>INDEX(Data!A2776:X6369,1,MATCH('Curve Analysis'!B$3, Data!A$1:X$1,FALSE))</f>
        <v>8.0640000000000001</v>
      </c>
      <c r="C2778" s="15">
        <f>INDEX(Data!A2776:X6369,1,MATCH('Curve Analysis'!C$3, Data!A$1:X$1,FALSE))</f>
        <v>7.782</v>
      </c>
      <c r="D2778">
        <f t="shared" si="43"/>
        <v>0.28200000000000003</v>
      </c>
    </row>
    <row r="2779" spans="1:4" x14ac:dyDescent="0.25">
      <c r="A2779" s="2">
        <f>Data!A2777:A5989</f>
        <v>25698</v>
      </c>
      <c r="B2779" s="20">
        <f>INDEX(Data!A2777:X6370,1,MATCH('Curve Analysis'!B$3, Data!A$1:X$1,FALSE))</f>
        <v>7.8680000000000003</v>
      </c>
      <c r="C2779" s="15">
        <f>INDEX(Data!A2777:X6370,1,MATCH('Curve Analysis'!C$3, Data!A$1:X$1,FALSE))</f>
        <v>7.7220000000000004</v>
      </c>
      <c r="D2779">
        <f t="shared" si="43"/>
        <v>0.14599999999999991</v>
      </c>
    </row>
    <row r="2780" spans="1:4" x14ac:dyDescent="0.25">
      <c r="A2780" s="2">
        <f>Data!A2778:A5990</f>
        <v>25691</v>
      </c>
      <c r="B2780" s="20">
        <f>INDEX(Data!A2778:X6371,1,MATCH('Curve Analysis'!B$3, Data!A$1:X$1,FALSE))</f>
        <v>7.84</v>
      </c>
      <c r="C2780" s="15">
        <f>INDEX(Data!A2778:X6371,1,MATCH('Curve Analysis'!C$3, Data!A$1:X$1,FALSE))</f>
        <v>7.7779999999999996</v>
      </c>
      <c r="D2780">
        <f t="shared" si="43"/>
        <v>6.2000000000000277E-2</v>
      </c>
    </row>
    <row r="2781" spans="1:4" x14ac:dyDescent="0.25">
      <c r="A2781" s="2">
        <f>Data!A2779:A5991</f>
        <v>25684</v>
      </c>
      <c r="B2781" s="20">
        <f>INDEX(Data!A2779:X6372,1,MATCH('Curve Analysis'!B$3, Data!A$1:X$1,FALSE))</f>
        <v>7.8639999999999999</v>
      </c>
      <c r="C2781" s="15">
        <f>INDEX(Data!A2779:X6372,1,MATCH('Curve Analysis'!C$3, Data!A$1:X$1,FALSE))</f>
        <v>7.72</v>
      </c>
      <c r="D2781">
        <f t="shared" si="43"/>
        <v>0.14400000000000013</v>
      </c>
    </row>
    <row r="2782" spans="1:4" x14ac:dyDescent="0.25">
      <c r="A2782" s="2">
        <f>Data!A2780:A5992</f>
        <v>25677</v>
      </c>
      <c r="B2782" s="20">
        <f>INDEX(Data!A2780:X6373,1,MATCH('Curve Analysis'!B$3, Data!A$1:X$1,FALSE))</f>
        <v>7.7960000000000003</v>
      </c>
      <c r="C2782" s="15">
        <f>INDEX(Data!A2780:X6373,1,MATCH('Curve Analysis'!C$3, Data!A$1:X$1,FALSE))</f>
        <v>7.6459999999999999</v>
      </c>
      <c r="D2782">
        <f t="shared" si="43"/>
        <v>0.15000000000000036</v>
      </c>
    </row>
    <row r="2783" spans="1:4" x14ac:dyDescent="0.25">
      <c r="A2783" s="2">
        <f>Data!A2781:A5993</f>
        <v>25670</v>
      </c>
      <c r="B2783" s="20">
        <f>INDEX(Data!A2781:X6374,1,MATCH('Curve Analysis'!B$3, Data!A$1:X$1,FALSE))</f>
        <v>7.5819999999999999</v>
      </c>
      <c r="C2783" s="15">
        <f>INDEX(Data!A2781:X6374,1,MATCH('Curve Analysis'!C$3, Data!A$1:X$1,FALSE))</f>
        <v>7.18</v>
      </c>
      <c r="D2783">
        <f t="shared" si="43"/>
        <v>0.40200000000000014</v>
      </c>
    </row>
    <row r="2784" spans="1:4" x14ac:dyDescent="0.25">
      <c r="A2784" s="2">
        <f>Data!A2782:A5994</f>
        <v>25663</v>
      </c>
      <c r="B2784" s="20">
        <f>INDEX(Data!A2782:X6375,1,MATCH('Curve Analysis'!B$3, Data!A$1:X$1,FALSE))</f>
        <v>7.2859999999999996</v>
      </c>
      <c r="C2784" s="15">
        <f>INDEX(Data!A2782:X6375,1,MATCH('Curve Analysis'!C$3, Data!A$1:X$1,FALSE))</f>
        <v>6.8680000000000003</v>
      </c>
      <c r="D2784">
        <f t="shared" si="43"/>
        <v>0.41799999999999926</v>
      </c>
    </row>
    <row r="2785" spans="1:4" x14ac:dyDescent="0.25">
      <c r="A2785" s="2">
        <f>Data!A2783:A5995</f>
        <v>25656</v>
      </c>
      <c r="B2785" s="20">
        <f>INDEX(Data!A2783:X6376,1,MATCH('Curve Analysis'!B$3, Data!A$1:X$1,FALSE))</f>
        <v>7.1740000000000004</v>
      </c>
      <c r="C2785" s="15">
        <f>INDEX(Data!A2783:X6376,1,MATCH('Curve Analysis'!C$3, Data!A$1:X$1,FALSE))</f>
        <v>6.81</v>
      </c>
      <c r="D2785">
        <f t="shared" si="43"/>
        <v>0.36400000000000077</v>
      </c>
    </row>
    <row r="2786" spans="1:4" x14ac:dyDescent="0.25">
      <c r="A2786" s="2">
        <f>Data!A2784:A5996</f>
        <v>25649</v>
      </c>
      <c r="B2786" s="20">
        <f>INDEX(Data!A2784:X6377,1,MATCH('Curve Analysis'!B$3, Data!A$1:X$1,FALSE))</f>
        <v>7.0780000000000003</v>
      </c>
      <c r="C2786" s="15">
        <f>INDEX(Data!A2784:X6377,1,MATCH('Curve Analysis'!C$3, Data!A$1:X$1,FALSE))</f>
        <v>6.86</v>
      </c>
      <c r="D2786">
        <f t="shared" si="43"/>
        <v>0.21799999999999997</v>
      </c>
    </row>
    <row r="2787" spans="1:4" x14ac:dyDescent="0.25">
      <c r="A2787" s="2">
        <f>Data!A2785:A5997</f>
        <v>25642</v>
      </c>
      <c r="B2787" s="20">
        <f>INDEX(Data!A2785:X6378,1,MATCH('Curve Analysis'!B$3, Data!A$1:X$1,FALSE))</f>
        <v>7.0025000000000004</v>
      </c>
      <c r="C2787" s="15">
        <f>INDEX(Data!A2785:X6378,1,MATCH('Curve Analysis'!C$3, Data!A$1:X$1,FALSE))</f>
        <v>6.7850000000000001</v>
      </c>
      <c r="D2787">
        <f t="shared" si="43"/>
        <v>0.21750000000000025</v>
      </c>
    </row>
    <row r="2788" spans="1:4" x14ac:dyDescent="0.25">
      <c r="A2788" s="2">
        <f>Data!A2786:A5998</f>
        <v>25635</v>
      </c>
      <c r="B2788" s="20">
        <f>INDEX(Data!A2786:X6379,1,MATCH('Curve Analysis'!B$3, Data!A$1:X$1,FALSE))</f>
        <v>7.202</v>
      </c>
      <c r="C2788" s="15">
        <f>INDEX(Data!A2786:X6379,1,MATCH('Curve Analysis'!C$3, Data!A$1:X$1,FALSE))</f>
        <v>7.0279999999999996</v>
      </c>
      <c r="D2788">
        <f t="shared" si="43"/>
        <v>0.17400000000000038</v>
      </c>
    </row>
    <row r="2789" spans="1:4" x14ac:dyDescent="0.25">
      <c r="A2789" s="2">
        <f>Data!A2787:A5999</f>
        <v>25628</v>
      </c>
      <c r="B2789" s="20">
        <f>INDEX(Data!A2787:X6380,1,MATCH('Curve Analysis'!B$3, Data!A$1:X$1,FALSE))</f>
        <v>7.1059999999999999</v>
      </c>
      <c r="C2789" s="15">
        <f>INDEX(Data!A2787:X6380,1,MATCH('Curve Analysis'!C$3, Data!A$1:X$1,FALSE))</f>
        <v>6.98</v>
      </c>
      <c r="D2789">
        <f t="shared" si="43"/>
        <v>0.12599999999999945</v>
      </c>
    </row>
    <row r="2790" spans="1:4" x14ac:dyDescent="0.25">
      <c r="A2790" s="2">
        <f>Data!A2788:A6000</f>
        <v>25621</v>
      </c>
      <c r="B2790" s="20">
        <f>INDEX(Data!A2788:X6381,1,MATCH('Curve Analysis'!B$3, Data!A$1:X$1,FALSE))</f>
        <v>6.97</v>
      </c>
      <c r="C2790" s="15">
        <f>INDEX(Data!A2788:X6381,1,MATCH('Curve Analysis'!C$3, Data!A$1:X$1,FALSE))</f>
        <v>7.05</v>
      </c>
      <c r="D2790">
        <f t="shared" si="43"/>
        <v>-8.0000000000000071E-2</v>
      </c>
    </row>
    <row r="2791" spans="1:4" x14ac:dyDescent="0.25">
      <c r="A2791" s="2">
        <f>Data!A2789:A6001</f>
        <v>25614</v>
      </c>
      <c r="B2791" s="20">
        <f>INDEX(Data!A2789:X6382,1,MATCH('Curve Analysis'!B$3, Data!A$1:X$1,FALSE))</f>
        <v>7.0049999999999999</v>
      </c>
      <c r="C2791" s="15">
        <f>INDEX(Data!A2789:X6382,1,MATCH('Curve Analysis'!C$3, Data!A$1:X$1,FALSE))</f>
        <v>7.2074999999999996</v>
      </c>
      <c r="D2791">
        <f t="shared" si="43"/>
        <v>-0.20249999999999968</v>
      </c>
    </row>
    <row r="2792" spans="1:4" x14ac:dyDescent="0.25">
      <c r="A2792" s="2">
        <f>Data!A2790:A6002</f>
        <v>25607</v>
      </c>
      <c r="B2792" s="20">
        <f>INDEX(Data!A2790:X6383,1,MATCH('Curve Analysis'!B$3, Data!A$1:X$1,FALSE))</f>
        <v>7.13</v>
      </c>
      <c r="C2792" s="15">
        <f>INDEX(Data!A2790:X6383,1,MATCH('Curve Analysis'!C$3, Data!A$1:X$1,FALSE))</f>
        <v>7.43</v>
      </c>
      <c r="D2792">
        <f t="shared" si="43"/>
        <v>-0.29999999999999982</v>
      </c>
    </row>
    <row r="2793" spans="1:4" x14ac:dyDescent="0.25">
      <c r="A2793" s="2">
        <f>Data!A2791:A6003</f>
        <v>25600</v>
      </c>
      <c r="B2793" s="20">
        <f>INDEX(Data!A2791:X6384,1,MATCH('Curve Analysis'!B$3, Data!A$1:X$1,FALSE))</f>
        <v>7.27</v>
      </c>
      <c r="C2793" s="15">
        <f>INDEX(Data!A2791:X6384,1,MATCH('Curve Analysis'!C$3, Data!A$1:X$1,FALSE))</f>
        <v>7.72</v>
      </c>
      <c r="D2793">
        <f t="shared" si="43"/>
        <v>-0.45000000000000018</v>
      </c>
    </row>
    <row r="2794" spans="1:4" x14ac:dyDescent="0.25">
      <c r="A2794" s="2">
        <f>Data!A2792:A6004</f>
        <v>25593</v>
      </c>
      <c r="B2794" s="20">
        <f>INDEX(Data!A2792:X6385,1,MATCH('Curve Analysis'!B$3, Data!A$1:X$1,FALSE))</f>
        <v>7.508</v>
      </c>
      <c r="C2794" s="15">
        <f>INDEX(Data!A2792:X6385,1,MATCH('Curve Analysis'!C$3, Data!A$1:X$1,FALSE))</f>
        <v>7.94</v>
      </c>
      <c r="D2794">
        <f t="shared" si="43"/>
        <v>-0.43200000000000038</v>
      </c>
    </row>
    <row r="2795" spans="1:4" x14ac:dyDescent="0.25">
      <c r="A2795" s="2">
        <f>Data!A2793:A6005</f>
        <v>25586</v>
      </c>
      <c r="B2795" s="20">
        <f>INDEX(Data!A2793:X6386,1,MATCH('Curve Analysis'!B$3, Data!A$1:X$1,FALSE))</f>
        <v>7.726</v>
      </c>
      <c r="C2795" s="15">
        <f>INDEX(Data!A2793:X6386,1,MATCH('Curve Analysis'!C$3, Data!A$1:X$1,FALSE))</f>
        <v>8.1519999999999992</v>
      </c>
      <c r="D2795">
        <f t="shared" si="43"/>
        <v>-0.42599999999999927</v>
      </c>
    </row>
    <row r="2796" spans="1:4" x14ac:dyDescent="0.25">
      <c r="A2796" s="2">
        <f>Data!A2794:A6006</f>
        <v>25579</v>
      </c>
      <c r="B2796" s="20">
        <f>INDEX(Data!A2794:X6387,1,MATCH('Curve Analysis'!B$3, Data!A$1:X$1,FALSE))</f>
        <v>7.6920000000000002</v>
      </c>
      <c r="C2796" s="15">
        <f>INDEX(Data!A2794:X6387,1,MATCH('Curve Analysis'!C$3, Data!A$1:X$1,FALSE))</f>
        <v>8.0359999999999996</v>
      </c>
      <c r="D2796">
        <f t="shared" si="43"/>
        <v>-0.34399999999999942</v>
      </c>
    </row>
    <row r="2797" spans="1:4" x14ac:dyDescent="0.25">
      <c r="A2797" s="2">
        <f>Data!A2795:A6007</f>
        <v>25572</v>
      </c>
      <c r="B2797" s="20">
        <f>INDEX(Data!A2795:X6388,1,MATCH('Curve Analysis'!B$3, Data!A$1:X$1,FALSE))</f>
        <v>7.8179999999999996</v>
      </c>
      <c r="C2797" s="15">
        <f>INDEX(Data!A2795:X6388,1,MATCH('Curve Analysis'!C$3, Data!A$1:X$1,FALSE))</f>
        <v>8.0039999999999996</v>
      </c>
      <c r="D2797">
        <f t="shared" si="43"/>
        <v>-0.18599999999999994</v>
      </c>
    </row>
    <row r="2798" spans="1:4" x14ac:dyDescent="0.25">
      <c r="A2798" s="2">
        <f>Data!A2796:A6008</f>
        <v>25565</v>
      </c>
      <c r="B2798" s="20">
        <f>INDEX(Data!A2796:X6389,1,MATCH('Curve Analysis'!B$3, Data!A$1:X$1,FALSE))</f>
        <v>7.93</v>
      </c>
      <c r="C2798" s="15">
        <f>INDEX(Data!A2796:X6389,1,MATCH('Curve Analysis'!C$3, Data!A$1:X$1,FALSE))</f>
        <v>8.1839999999999993</v>
      </c>
      <c r="D2798">
        <f t="shared" si="43"/>
        <v>-0.25399999999999956</v>
      </c>
    </row>
    <row r="2799" spans="1:4" x14ac:dyDescent="0.25">
      <c r="A2799" s="2">
        <f>Data!A2797:A6009</f>
        <v>25558</v>
      </c>
      <c r="B2799" s="20">
        <f>INDEX(Data!A2797:X6390,1,MATCH('Curve Analysis'!B$3, Data!A$1:X$1,FALSE))</f>
        <v>7.94</v>
      </c>
      <c r="C2799" s="15">
        <f>INDEX(Data!A2797:X6390,1,MATCH('Curve Analysis'!C$3, Data!A$1:X$1,FALSE))</f>
        <v>8.34</v>
      </c>
      <c r="D2799">
        <f t="shared" si="43"/>
        <v>-0.39999999999999947</v>
      </c>
    </row>
    <row r="2800" spans="1:4" x14ac:dyDescent="0.25">
      <c r="A2800" s="2">
        <f>Data!A2798:A6010</f>
        <v>25551</v>
      </c>
      <c r="B2800" s="20">
        <f>INDEX(Data!A2798:X6391,1,MATCH('Curve Analysis'!B$3, Data!A$1:X$1,FALSE))</f>
        <v>7.835</v>
      </c>
      <c r="C2800" s="15">
        <f>INDEX(Data!A2798:X6391,1,MATCH('Curve Analysis'!C$3, Data!A$1:X$1,FALSE))</f>
        <v>8.2125000000000004</v>
      </c>
      <c r="D2800">
        <f t="shared" si="43"/>
        <v>-0.37750000000000039</v>
      </c>
    </row>
    <row r="2801" spans="1:4" x14ac:dyDescent="0.25">
      <c r="A2801" s="2">
        <f>Data!A2799:A6011</f>
        <v>25544</v>
      </c>
      <c r="B2801" s="20">
        <f>INDEX(Data!A2799:X6392,1,MATCH('Curve Analysis'!B$3, Data!A$1:X$1,FALSE))</f>
        <v>7.742</v>
      </c>
      <c r="C2801" s="15">
        <f>INDEX(Data!A2799:X6392,1,MATCH('Curve Analysis'!C$3, Data!A$1:X$1,FALSE))</f>
        <v>8.1679999999999993</v>
      </c>
      <c r="D2801">
        <f t="shared" si="43"/>
        <v>-0.42599999999999927</v>
      </c>
    </row>
    <row r="2802" spans="1:4" x14ac:dyDescent="0.25">
      <c r="A2802" s="2">
        <f>Data!A2800:A6012</f>
        <v>25537</v>
      </c>
      <c r="B2802" s="20">
        <f>INDEX(Data!A2800:X6393,1,MATCH('Curve Analysis'!B$3, Data!A$1:X$1,FALSE))</f>
        <v>7.5419999999999998</v>
      </c>
      <c r="C2802" s="15">
        <f>INDEX(Data!A2800:X6393,1,MATCH('Curve Analysis'!C$3, Data!A$1:X$1,FALSE))</f>
        <v>8.1639999999999997</v>
      </c>
      <c r="D2802">
        <f t="shared" si="43"/>
        <v>-0.62199999999999989</v>
      </c>
    </row>
    <row r="2803" spans="1:4" x14ac:dyDescent="0.25">
      <c r="A2803" s="2">
        <f>Data!A2801:A6013</f>
        <v>25530</v>
      </c>
      <c r="B2803" s="20">
        <f>INDEX(Data!A2801:X6394,1,MATCH('Curve Analysis'!B$3, Data!A$1:X$1,FALSE))</f>
        <v>7.3460000000000001</v>
      </c>
      <c r="C2803" s="15">
        <f>INDEX(Data!A2801:X6394,1,MATCH('Curve Analysis'!C$3, Data!A$1:X$1,FALSE))</f>
        <v>8.016</v>
      </c>
      <c r="D2803">
        <f t="shared" si="43"/>
        <v>-0.66999999999999993</v>
      </c>
    </row>
    <row r="2804" spans="1:4" x14ac:dyDescent="0.25">
      <c r="A2804" s="2">
        <f>Data!A2802:A6014</f>
        <v>25523</v>
      </c>
      <c r="B2804" s="20">
        <f>INDEX(Data!A2802:X6395,1,MATCH('Curve Analysis'!B$3, Data!A$1:X$1,FALSE))</f>
        <v>7.2850000000000001</v>
      </c>
      <c r="C2804" s="15">
        <f>INDEX(Data!A2802:X6395,1,MATCH('Curve Analysis'!C$3, Data!A$1:X$1,FALSE))</f>
        <v>8.0425000000000004</v>
      </c>
      <c r="D2804">
        <f t="shared" si="43"/>
        <v>-0.75750000000000028</v>
      </c>
    </row>
    <row r="2805" spans="1:4" x14ac:dyDescent="0.25">
      <c r="A2805" s="2">
        <f>Data!A2803:A6015</f>
        <v>25516</v>
      </c>
      <c r="B2805" s="20">
        <f>INDEX(Data!A2803:X6396,1,MATCH('Curve Analysis'!B$3, Data!A$1:X$1,FALSE))</f>
        <v>7.2380000000000004</v>
      </c>
      <c r="C2805" s="15">
        <f>INDEX(Data!A2803:X6396,1,MATCH('Curve Analysis'!C$3, Data!A$1:X$1,FALSE))</f>
        <v>8.01</v>
      </c>
      <c r="D2805">
        <f t="shared" si="43"/>
        <v>-0.77199999999999935</v>
      </c>
    </row>
    <row r="2806" spans="1:4" x14ac:dyDescent="0.25">
      <c r="A2806" s="2">
        <f>Data!A2804:A6016</f>
        <v>25509</v>
      </c>
      <c r="B2806" s="20">
        <f>INDEX(Data!A2804:X6397,1,MATCH('Curve Analysis'!B$3, Data!A$1:X$1,FALSE))</f>
        <v>7.0625</v>
      </c>
      <c r="C2806" s="15">
        <f>INDEX(Data!A2804:X6397,1,MATCH('Curve Analysis'!C$3, Data!A$1:X$1,FALSE))</f>
        <v>7.8</v>
      </c>
      <c r="D2806">
        <f t="shared" si="43"/>
        <v>-0.73749999999999982</v>
      </c>
    </row>
    <row r="2807" spans="1:4" x14ac:dyDescent="0.25">
      <c r="A2807" s="2">
        <f>Data!A2805:A6017</f>
        <v>25502</v>
      </c>
      <c r="B2807" s="20">
        <f>INDEX(Data!A2805:X6398,1,MATCH('Curve Analysis'!B$3, Data!A$1:X$1,FALSE))</f>
        <v>6.9675000000000002</v>
      </c>
      <c r="C2807" s="15">
        <f>INDEX(Data!A2805:X6398,1,MATCH('Curve Analysis'!C$3, Data!A$1:X$1,FALSE))</f>
        <v>7.6775000000000002</v>
      </c>
      <c r="D2807">
        <f t="shared" si="43"/>
        <v>-0.71</v>
      </c>
    </row>
    <row r="2808" spans="1:4" x14ac:dyDescent="0.25">
      <c r="A2808" s="2">
        <f>Data!A2806:A6018</f>
        <v>25495</v>
      </c>
      <c r="B2808" s="20">
        <f>INDEX(Data!A2806:X6399,1,MATCH('Curve Analysis'!B$3, Data!A$1:X$1,FALSE))</f>
        <v>6.9660000000000002</v>
      </c>
      <c r="C2808" s="15">
        <f>INDEX(Data!A2806:X6399,1,MATCH('Curve Analysis'!C$3, Data!A$1:X$1,FALSE))</f>
        <v>7.54</v>
      </c>
      <c r="D2808">
        <f t="shared" si="43"/>
        <v>-0.57399999999999984</v>
      </c>
    </row>
    <row r="2809" spans="1:4" x14ac:dyDescent="0.25">
      <c r="A2809" s="2">
        <f>Data!A2807:A6019</f>
        <v>25488</v>
      </c>
      <c r="B2809" s="20">
        <f>INDEX(Data!A2807:X6400,1,MATCH('Curve Analysis'!B$3, Data!A$1:X$1,FALSE))</f>
        <v>6.84</v>
      </c>
      <c r="C2809" s="15">
        <f>INDEX(Data!A2807:X6400,1,MATCH('Curve Analysis'!C$3, Data!A$1:X$1,FALSE))</f>
        <v>7.3940000000000001</v>
      </c>
      <c r="D2809">
        <f t="shared" si="43"/>
        <v>-0.55400000000000027</v>
      </c>
    </row>
    <row r="2810" spans="1:4" x14ac:dyDescent="0.25">
      <c r="A2810" s="2">
        <f>Data!A2808:A6020</f>
        <v>25481</v>
      </c>
      <c r="B2810" s="20">
        <f>INDEX(Data!A2808:X6401,1,MATCH('Curve Analysis'!B$3, Data!A$1:X$1,FALSE))</f>
        <v>7.0625</v>
      </c>
      <c r="C2810" s="15">
        <f>INDEX(Data!A2808:X6401,1,MATCH('Curve Analysis'!C$3, Data!A$1:X$1,FALSE))</f>
        <v>7.5975000000000001</v>
      </c>
      <c r="D2810">
        <f t="shared" si="43"/>
        <v>-0.53500000000000014</v>
      </c>
    </row>
    <row r="2811" spans="1:4" x14ac:dyDescent="0.25">
      <c r="A2811" s="2">
        <f>Data!A2809:A6021</f>
        <v>25474</v>
      </c>
      <c r="B2811" s="20">
        <f>INDEX(Data!A2809:X6402,1,MATCH('Curve Analysis'!B$3, Data!A$1:X$1,FALSE))</f>
        <v>7.2939999999999996</v>
      </c>
      <c r="C2811" s="15">
        <f>INDEX(Data!A2809:X6402,1,MATCH('Curve Analysis'!C$3, Data!A$1:X$1,FALSE))</f>
        <v>7.82</v>
      </c>
      <c r="D2811">
        <f t="shared" si="43"/>
        <v>-0.52600000000000069</v>
      </c>
    </row>
    <row r="2812" spans="1:4" x14ac:dyDescent="0.25">
      <c r="A2812" s="2">
        <f>Data!A2810:A6022</f>
        <v>25467</v>
      </c>
      <c r="B2812" s="20">
        <f>INDEX(Data!A2810:X6403,1,MATCH('Curve Analysis'!B$3, Data!A$1:X$1,FALSE))</f>
        <v>7.4619999999999997</v>
      </c>
      <c r="C2812" s="15">
        <f>INDEX(Data!A2810:X6403,1,MATCH('Curve Analysis'!C$3, Data!A$1:X$1,FALSE))</f>
        <v>7.9720000000000004</v>
      </c>
      <c r="D2812">
        <f t="shared" si="43"/>
        <v>-0.51000000000000068</v>
      </c>
    </row>
    <row r="2813" spans="1:4" x14ac:dyDescent="0.25">
      <c r="A2813" s="2">
        <f>Data!A2811:A6023</f>
        <v>25460</v>
      </c>
      <c r="B2813" s="20">
        <f>INDEX(Data!A2811:X6404,1,MATCH('Curve Analysis'!B$3, Data!A$1:X$1,FALSE))</f>
        <v>7.298</v>
      </c>
      <c r="C2813" s="15">
        <f>INDEX(Data!A2811:X6404,1,MATCH('Curve Analysis'!C$3, Data!A$1:X$1,FALSE))</f>
        <v>7.8339999999999996</v>
      </c>
      <c r="D2813">
        <f t="shared" si="43"/>
        <v>-0.53599999999999959</v>
      </c>
    </row>
    <row r="2814" spans="1:4" x14ac:dyDescent="0.25">
      <c r="A2814" s="2">
        <f>Data!A2812:A6024</f>
        <v>25453</v>
      </c>
      <c r="B2814" s="20">
        <f>INDEX(Data!A2812:X6405,1,MATCH('Curve Analysis'!B$3, Data!A$1:X$1,FALSE))</f>
        <v>7.1840000000000002</v>
      </c>
      <c r="C2814" s="15">
        <f>INDEX(Data!A2812:X6405,1,MATCH('Curve Analysis'!C$3, Data!A$1:X$1,FALSE))</f>
        <v>7.8140000000000001</v>
      </c>
      <c r="D2814">
        <f t="shared" si="43"/>
        <v>-0.62999999999999989</v>
      </c>
    </row>
    <row r="2815" spans="1:4" x14ac:dyDescent="0.25">
      <c r="A2815" s="2">
        <f>Data!A2813:A6025</f>
        <v>25446</v>
      </c>
      <c r="B2815" s="20">
        <f>INDEX(Data!A2813:X6406,1,MATCH('Curve Analysis'!B$3, Data!A$1:X$1,FALSE))</f>
        <v>7.0439999999999996</v>
      </c>
      <c r="C2815" s="15">
        <f>INDEX(Data!A2813:X6406,1,MATCH('Curve Analysis'!C$3, Data!A$1:X$1,FALSE))</f>
        <v>7.798</v>
      </c>
      <c r="D2815">
        <f t="shared" si="43"/>
        <v>-0.75400000000000045</v>
      </c>
    </row>
    <row r="2816" spans="1:4" x14ac:dyDescent="0.25">
      <c r="A2816" s="2">
        <f>Data!A2814:A6026</f>
        <v>25439</v>
      </c>
      <c r="B2816" s="20">
        <f>INDEX(Data!A2814:X6407,1,MATCH('Curve Analysis'!B$3, Data!A$1:X$1,FALSE))</f>
        <v>6.94</v>
      </c>
      <c r="C2816" s="15">
        <f>INDEX(Data!A2814:X6407,1,MATCH('Curve Analysis'!C$3, Data!A$1:X$1,FALSE))</f>
        <v>7.7374999999999998</v>
      </c>
      <c r="D2816">
        <f t="shared" si="43"/>
        <v>-0.79749999999999943</v>
      </c>
    </row>
    <row r="2817" spans="1:4" x14ac:dyDescent="0.25">
      <c r="A2817" s="2">
        <f>Data!A2815:A6027</f>
        <v>25432</v>
      </c>
      <c r="B2817" s="20">
        <f>INDEX(Data!A2815:X6408,1,MATCH('Curve Analysis'!B$3, Data!A$1:X$1,FALSE))</f>
        <v>6.7859999999999996</v>
      </c>
      <c r="C2817" s="15">
        <f>INDEX(Data!A2815:X6408,1,MATCH('Curve Analysis'!C$3, Data!A$1:X$1,FALSE))</f>
        <v>7.6319999999999997</v>
      </c>
      <c r="D2817">
        <f t="shared" si="43"/>
        <v>-0.84600000000000009</v>
      </c>
    </row>
    <row r="2818" spans="1:4" x14ac:dyDescent="0.25">
      <c r="A2818" s="2">
        <f>Data!A2816:A6028</f>
        <v>25425</v>
      </c>
      <c r="B2818" s="20">
        <f>INDEX(Data!A2816:X6409,1,MATCH('Curve Analysis'!B$3, Data!A$1:X$1,FALSE))</f>
        <v>6.6719999999999997</v>
      </c>
      <c r="C2818" s="15">
        <f>INDEX(Data!A2816:X6409,1,MATCH('Curve Analysis'!C$3, Data!A$1:X$1,FALSE))</f>
        <v>7.4480000000000004</v>
      </c>
      <c r="D2818">
        <f t="shared" si="43"/>
        <v>-0.77600000000000069</v>
      </c>
    </row>
    <row r="2819" spans="1:4" x14ac:dyDescent="0.25">
      <c r="A2819" s="2">
        <f>Data!A2817:A6029</f>
        <v>25418</v>
      </c>
      <c r="B2819" s="20">
        <f>INDEX(Data!A2817:X6410,1,MATCH('Curve Analysis'!B$3, Data!A$1:X$1,FALSE))</f>
        <v>6.69</v>
      </c>
      <c r="C2819" s="15">
        <f>INDEX(Data!A2817:X6410,1,MATCH('Curve Analysis'!C$3, Data!A$1:X$1,FALSE))</f>
        <v>7.5819999999999999</v>
      </c>
      <c r="D2819">
        <f t="shared" si="43"/>
        <v>-0.89199999999999946</v>
      </c>
    </row>
    <row r="2820" spans="1:4" x14ac:dyDescent="0.25">
      <c r="A2820" s="2">
        <f>Data!A2818:A6030</f>
        <v>25411</v>
      </c>
      <c r="B2820" s="20">
        <f>INDEX(Data!A2818:X6411,1,MATCH('Curve Analysis'!B$3, Data!A$1:X$1,FALSE))</f>
        <v>6.6239999999999997</v>
      </c>
      <c r="C2820" s="15">
        <f>INDEX(Data!A2818:X6411,1,MATCH('Curve Analysis'!C$3, Data!A$1:X$1,FALSE))</f>
        <v>7.48</v>
      </c>
      <c r="D2820">
        <f t="shared" si="43"/>
        <v>-0.85600000000000076</v>
      </c>
    </row>
    <row r="2821" spans="1:4" x14ac:dyDescent="0.25">
      <c r="A2821" s="2">
        <f>Data!A2819:A6031</f>
        <v>25404</v>
      </c>
      <c r="B2821" s="20">
        <f>INDEX(Data!A2819:X6412,1,MATCH('Curve Analysis'!B$3, Data!A$1:X$1,FALSE))</f>
        <v>6.6980000000000004</v>
      </c>
      <c r="C2821" s="15">
        <f>INDEX(Data!A2819:X6412,1,MATCH('Curve Analysis'!C$3, Data!A$1:X$1,FALSE))</f>
        <v>7.58</v>
      </c>
      <c r="D2821">
        <f t="shared" ref="D2821:D2884" si="44">B2821-C2821</f>
        <v>-0.88199999999999967</v>
      </c>
    </row>
    <row r="2822" spans="1:4" x14ac:dyDescent="0.25">
      <c r="A2822" s="2">
        <f>Data!A2820:A6032</f>
        <v>25397</v>
      </c>
      <c r="B2822" s="20">
        <f>INDEX(Data!A2820:X6413,1,MATCH('Curve Analysis'!B$3, Data!A$1:X$1,FALSE))</f>
        <v>6.6875</v>
      </c>
      <c r="C2822" s="15">
        <f>INDEX(Data!A2820:X6413,1,MATCH('Curve Analysis'!C$3, Data!A$1:X$1,FALSE))</f>
        <v>7.5324999999999998</v>
      </c>
      <c r="D2822">
        <f t="shared" si="44"/>
        <v>-0.84499999999999975</v>
      </c>
    </row>
    <row r="2823" spans="1:4" x14ac:dyDescent="0.25">
      <c r="A2823" s="2">
        <f>Data!A2821:A6033</f>
        <v>25390</v>
      </c>
      <c r="B2823" s="20">
        <f>INDEX(Data!A2821:X6414,1,MATCH('Curve Analysis'!B$3, Data!A$1:X$1,FALSE))</f>
        <v>6.694</v>
      </c>
      <c r="C2823" s="15">
        <f>INDEX(Data!A2821:X6414,1,MATCH('Curve Analysis'!C$3, Data!A$1:X$1,FALSE))</f>
        <v>7.532</v>
      </c>
      <c r="D2823">
        <f t="shared" si="44"/>
        <v>-0.83800000000000008</v>
      </c>
    </row>
    <row r="2824" spans="1:4" x14ac:dyDescent="0.25">
      <c r="A2824" s="2">
        <f>Data!A2822:A6034</f>
        <v>25383</v>
      </c>
      <c r="B2824" s="20">
        <f>INDEX(Data!A2822:X6415,1,MATCH('Curve Analysis'!B$3, Data!A$1:X$1,FALSE))</f>
        <v>6.758</v>
      </c>
      <c r="C2824" s="15">
        <f>INDEX(Data!A2822:X6415,1,MATCH('Curve Analysis'!C$3, Data!A$1:X$1,FALSE))</f>
        <v>7.6820000000000004</v>
      </c>
      <c r="D2824">
        <f t="shared" si="44"/>
        <v>-0.92400000000000038</v>
      </c>
    </row>
    <row r="2825" spans="1:4" x14ac:dyDescent="0.25">
      <c r="A2825" s="2">
        <f>Data!A2823:A6035</f>
        <v>25376</v>
      </c>
      <c r="B2825" s="20">
        <f>INDEX(Data!A2823:X6416,1,MATCH('Curve Analysis'!B$3, Data!A$1:X$1,FALSE))</f>
        <v>6.75</v>
      </c>
      <c r="C2825" s="15">
        <f>INDEX(Data!A2823:X6416,1,MATCH('Curve Analysis'!C$3, Data!A$1:X$1,FALSE))</f>
        <v>7.6875</v>
      </c>
      <c r="D2825">
        <f t="shared" si="44"/>
        <v>-0.9375</v>
      </c>
    </row>
    <row r="2826" spans="1:4" x14ac:dyDescent="0.25">
      <c r="A2826" s="2">
        <f>Data!A2824:A6036</f>
        <v>25369</v>
      </c>
      <c r="B2826" s="20">
        <f>INDEX(Data!A2824:X6417,1,MATCH('Curve Analysis'!B$3, Data!A$1:X$1,FALSE))</f>
        <v>6.6280000000000001</v>
      </c>
      <c r="C2826" s="15">
        <f>INDEX(Data!A2824:X6417,1,MATCH('Curve Analysis'!C$3, Data!A$1:X$1,FALSE))</f>
        <v>7.2640000000000002</v>
      </c>
      <c r="D2826">
        <f t="shared" si="44"/>
        <v>-0.63600000000000012</v>
      </c>
    </row>
    <row r="2827" spans="1:4" x14ac:dyDescent="0.25">
      <c r="A2827" s="2">
        <f>Data!A2825:A6037</f>
        <v>25362</v>
      </c>
      <c r="B2827" s="20">
        <f>INDEX(Data!A2825:X6418,1,MATCH('Curve Analysis'!B$3, Data!A$1:X$1,FALSE))</f>
        <v>6.54</v>
      </c>
      <c r="C2827" s="15">
        <f>INDEX(Data!A2825:X6418,1,MATCH('Curve Analysis'!C$3, Data!A$1:X$1,FALSE))</f>
        <v>6.9139999999999997</v>
      </c>
      <c r="D2827">
        <f t="shared" si="44"/>
        <v>-0.37399999999999967</v>
      </c>
    </row>
    <row r="2828" spans="1:4" x14ac:dyDescent="0.25">
      <c r="A2828" s="2">
        <f>Data!A2826:A6038</f>
        <v>25355</v>
      </c>
      <c r="B2828" s="20">
        <f>INDEX(Data!A2826:X6419,1,MATCH('Curve Analysis'!B$3, Data!A$1:X$1,FALSE))</f>
        <v>6.5519999999999996</v>
      </c>
      <c r="C2828" s="15">
        <f>INDEX(Data!A2826:X6419,1,MATCH('Curve Analysis'!C$3, Data!A$1:X$1,FALSE))</f>
        <v>7.0880000000000001</v>
      </c>
      <c r="D2828">
        <f t="shared" si="44"/>
        <v>-0.53600000000000048</v>
      </c>
    </row>
    <row r="2829" spans="1:4" x14ac:dyDescent="0.25">
      <c r="A2829" s="2">
        <f>Data!A2827:A6039</f>
        <v>25348</v>
      </c>
      <c r="B2829" s="20">
        <f>INDEX(Data!A2827:X6420,1,MATCH('Curve Analysis'!B$3, Data!A$1:X$1,FALSE))</f>
        <v>6.5460000000000003</v>
      </c>
      <c r="C2829" s="15">
        <f>INDEX(Data!A2827:X6420,1,MATCH('Curve Analysis'!C$3, Data!A$1:X$1,FALSE))</f>
        <v>6.7939999999999996</v>
      </c>
      <c r="D2829">
        <f t="shared" si="44"/>
        <v>-0.24799999999999933</v>
      </c>
    </row>
    <row r="2830" spans="1:4" x14ac:dyDescent="0.25">
      <c r="A2830" s="2">
        <f>Data!A2828:A6040</f>
        <v>25341</v>
      </c>
      <c r="B2830" s="20">
        <f>INDEX(Data!A2828:X6421,1,MATCH('Curve Analysis'!B$3, Data!A$1:X$1,FALSE))</f>
        <v>6.5250000000000004</v>
      </c>
      <c r="C2830" s="15">
        <f>INDEX(Data!A2828:X6421,1,MATCH('Curve Analysis'!C$3, Data!A$1:X$1,FALSE))</f>
        <v>6.5824999999999996</v>
      </c>
      <c r="D2830">
        <f t="shared" si="44"/>
        <v>-5.7499999999999218E-2</v>
      </c>
    </row>
    <row r="2831" spans="1:4" x14ac:dyDescent="0.25">
      <c r="A2831" s="2">
        <f>Data!A2829:A6041</f>
        <v>25334</v>
      </c>
      <c r="B2831" s="20">
        <f>INDEX(Data!A2829:X6422,1,MATCH('Curve Analysis'!B$3, Data!A$1:X$1,FALSE))</f>
        <v>6.3639999999999999</v>
      </c>
      <c r="C2831" s="15">
        <f>INDEX(Data!A2829:X6422,1,MATCH('Curve Analysis'!C$3, Data!A$1:X$1,FALSE))</f>
        <v>6.4240000000000004</v>
      </c>
      <c r="D2831">
        <f t="shared" si="44"/>
        <v>-6.0000000000000497E-2</v>
      </c>
    </row>
    <row r="2832" spans="1:4" x14ac:dyDescent="0.25">
      <c r="A2832" s="2">
        <f>Data!A2830:A6042</f>
        <v>25327</v>
      </c>
      <c r="B2832" s="20">
        <f>INDEX(Data!A2830:X6423,1,MATCH('Curve Analysis'!B$3, Data!A$1:X$1,FALSE))</f>
        <v>6.266</v>
      </c>
      <c r="C2832" s="15">
        <f>INDEX(Data!A2830:X6423,1,MATCH('Curve Analysis'!C$3, Data!A$1:X$1,FALSE))</f>
        <v>6.4160000000000004</v>
      </c>
      <c r="D2832">
        <f t="shared" si="44"/>
        <v>-0.15000000000000036</v>
      </c>
    </row>
    <row r="2833" spans="1:4" x14ac:dyDescent="0.25">
      <c r="A2833" s="2">
        <f>Data!A2831:A6043</f>
        <v>25320</v>
      </c>
      <c r="B2833" s="20">
        <f>INDEX(Data!A2831:X6424,1,MATCH('Curve Analysis'!B$3, Data!A$1:X$1,FALSE))</f>
        <v>6.2119999999999997</v>
      </c>
      <c r="C2833" s="15">
        <f>INDEX(Data!A2831:X6424,1,MATCH('Curve Analysis'!C$3, Data!A$1:X$1,FALSE))</f>
        <v>6.3440000000000003</v>
      </c>
      <c r="D2833">
        <f t="shared" si="44"/>
        <v>-0.13200000000000056</v>
      </c>
    </row>
    <row r="2834" spans="1:4" x14ac:dyDescent="0.25">
      <c r="A2834" s="2">
        <f>Data!A2832:A6044</f>
        <v>25313</v>
      </c>
      <c r="B2834" s="20">
        <f>INDEX(Data!A2832:X6425,1,MATCH('Curve Analysis'!B$3, Data!A$1:X$1,FALSE))</f>
        <v>6.2160000000000002</v>
      </c>
      <c r="C2834" s="15">
        <f>INDEX(Data!A2832:X6425,1,MATCH('Curve Analysis'!C$3, Data!A$1:X$1,FALSE))</f>
        <v>6.2859999999999996</v>
      </c>
      <c r="D2834">
        <f t="shared" si="44"/>
        <v>-6.9999999999999396E-2</v>
      </c>
    </row>
    <row r="2835" spans="1:4" x14ac:dyDescent="0.25">
      <c r="A2835" s="2">
        <f>Data!A2833:A6045</f>
        <v>25306</v>
      </c>
      <c r="B2835" s="20">
        <f>INDEX(Data!A2833:X6426,1,MATCH('Curve Analysis'!B$3, Data!A$1:X$1,FALSE))</f>
        <v>6.1340000000000003</v>
      </c>
      <c r="C2835" s="15">
        <f>INDEX(Data!A2833:X6426,1,MATCH('Curve Analysis'!C$3, Data!A$1:X$1,FALSE))</f>
        <v>6.282</v>
      </c>
      <c r="D2835">
        <f t="shared" si="44"/>
        <v>-0.14799999999999969</v>
      </c>
    </row>
    <row r="2836" spans="1:4" x14ac:dyDescent="0.25">
      <c r="A2836" s="2">
        <f>Data!A2834:A6046</f>
        <v>25299</v>
      </c>
      <c r="B2836" s="20">
        <f>INDEX(Data!A2834:X6427,1,MATCH('Curve Analysis'!B$3, Data!A$1:X$1,FALSE))</f>
        <v>6.1120000000000001</v>
      </c>
      <c r="C2836" s="15">
        <f>INDEX(Data!A2834:X6427,1,MATCH('Curve Analysis'!C$3, Data!A$1:X$1,FALSE))</f>
        <v>6.2480000000000002</v>
      </c>
      <c r="D2836">
        <f t="shared" si="44"/>
        <v>-0.13600000000000012</v>
      </c>
    </row>
    <row r="2837" spans="1:4" x14ac:dyDescent="0.25">
      <c r="A2837" s="2">
        <f>Data!A2835:A6047</f>
        <v>25292</v>
      </c>
      <c r="B2837" s="20">
        <f>INDEX(Data!A2835:X6428,1,MATCH('Curve Analysis'!B$3, Data!A$1:X$1,FALSE))</f>
        <v>6.21</v>
      </c>
      <c r="C2837" s="15">
        <f>INDEX(Data!A2835:X6428,1,MATCH('Curve Analysis'!C$3, Data!A$1:X$1,FALSE))</f>
        <v>6.2460000000000004</v>
      </c>
      <c r="D2837">
        <f t="shared" si="44"/>
        <v>-3.6000000000000476E-2</v>
      </c>
    </row>
    <row r="2838" spans="1:4" x14ac:dyDescent="0.25">
      <c r="A2838" s="2">
        <f>Data!A2836:A6048</f>
        <v>25285</v>
      </c>
      <c r="B2838" s="20">
        <f>INDEX(Data!A2836:X6429,1,MATCH('Curve Analysis'!B$3, Data!A$1:X$1,FALSE))</f>
        <v>6.253333333333333</v>
      </c>
      <c r="C2838" s="15">
        <f>INDEX(Data!A2836:X6429,1,MATCH('Curve Analysis'!C$3, Data!A$1:X$1,FALSE))</f>
        <v>6.246666666666667</v>
      </c>
      <c r="D2838">
        <f t="shared" si="44"/>
        <v>6.6666666666659324E-3</v>
      </c>
    </row>
    <row r="2839" spans="1:4" x14ac:dyDescent="0.25">
      <c r="A2839" s="2">
        <f>Data!A2837:A6049</f>
        <v>25278</v>
      </c>
      <c r="B2839" s="20">
        <f>INDEX(Data!A2837:X6430,1,MATCH('Curve Analysis'!B$3, Data!A$1:X$1,FALSE))</f>
        <v>6.306</v>
      </c>
      <c r="C2839" s="15">
        <f>INDEX(Data!A2837:X6430,1,MATCH('Curve Analysis'!C$3, Data!A$1:X$1,FALSE))</f>
        <v>6.27</v>
      </c>
      <c r="D2839">
        <f t="shared" si="44"/>
        <v>3.6000000000000476E-2</v>
      </c>
    </row>
    <row r="2840" spans="1:4" x14ac:dyDescent="0.25">
      <c r="A2840" s="2">
        <f>Data!A2838:A6050</f>
        <v>25271</v>
      </c>
      <c r="B2840" s="20">
        <f>INDEX(Data!A2838:X6431,1,MATCH('Curve Analysis'!B$3, Data!A$1:X$1,FALSE))</f>
        <v>6.3239999999999998</v>
      </c>
      <c r="C2840" s="15">
        <f>INDEX(Data!A2838:X6431,1,MATCH('Curve Analysis'!C$3, Data!A$1:X$1,FALSE))</f>
        <v>6.3120000000000003</v>
      </c>
      <c r="D2840">
        <f t="shared" si="44"/>
        <v>1.1999999999999567E-2</v>
      </c>
    </row>
    <row r="2841" spans="1:4" x14ac:dyDescent="0.25">
      <c r="A2841" s="2">
        <f>Data!A2839:A6051</f>
        <v>25264</v>
      </c>
      <c r="B2841" s="20">
        <f>INDEX(Data!A2839:X6432,1,MATCH('Curve Analysis'!B$3, Data!A$1:X$1,FALSE))</f>
        <v>6.3019999999999996</v>
      </c>
      <c r="C2841" s="15">
        <f>INDEX(Data!A2839:X6432,1,MATCH('Curve Analysis'!C$3, Data!A$1:X$1,FALSE))</f>
        <v>6.34</v>
      </c>
      <c r="D2841">
        <f t="shared" si="44"/>
        <v>-3.8000000000000256E-2</v>
      </c>
    </row>
    <row r="2842" spans="1:4" x14ac:dyDescent="0.25">
      <c r="A2842" s="2">
        <f>Data!A2840:A6052</f>
        <v>25257</v>
      </c>
      <c r="B2842" s="20">
        <f>INDEX(Data!A2840:X6433,1,MATCH('Curve Analysis'!B$3, Data!A$1:X$1,FALSE))</f>
        <v>6.2519999999999998</v>
      </c>
      <c r="C2842" s="15">
        <f>INDEX(Data!A2840:X6433,1,MATCH('Curve Analysis'!C$3, Data!A$1:X$1,FALSE))</f>
        <v>6.44</v>
      </c>
      <c r="D2842">
        <f t="shared" si="44"/>
        <v>-0.18800000000000061</v>
      </c>
    </row>
    <row r="2843" spans="1:4" x14ac:dyDescent="0.25">
      <c r="A2843" s="2">
        <f>Data!A2841:A6053</f>
        <v>25250</v>
      </c>
      <c r="B2843" s="20">
        <f>INDEX(Data!A2841:X6434,1,MATCH('Curve Analysis'!B$3, Data!A$1:X$1,FALSE))</f>
        <v>6.2460000000000004</v>
      </c>
      <c r="C2843" s="15">
        <f>INDEX(Data!A2841:X6434,1,MATCH('Curve Analysis'!C$3, Data!A$1:X$1,FALSE))</f>
        <v>6.4260000000000002</v>
      </c>
      <c r="D2843">
        <f t="shared" si="44"/>
        <v>-0.17999999999999972</v>
      </c>
    </row>
    <row r="2844" spans="1:4" x14ac:dyDescent="0.25">
      <c r="A2844" s="2">
        <f>Data!A2842:A6054</f>
        <v>25243</v>
      </c>
      <c r="B2844" s="20">
        <f>INDEX(Data!A2842:X6435,1,MATCH('Curve Analysis'!B$3, Data!A$1:X$1,FALSE))</f>
        <v>6.194</v>
      </c>
      <c r="C2844" s="15">
        <f>INDEX(Data!A2842:X6435,1,MATCH('Curve Analysis'!C$3, Data!A$1:X$1,FALSE))</f>
        <v>6.4139999999999997</v>
      </c>
      <c r="D2844">
        <f t="shared" si="44"/>
        <v>-0.21999999999999975</v>
      </c>
    </row>
    <row r="2845" spans="1:4" x14ac:dyDescent="0.25">
      <c r="A2845" s="2">
        <f>Data!A2843:A6055</f>
        <v>25236</v>
      </c>
      <c r="B2845" s="20">
        <f>INDEX(Data!A2843:X6436,1,MATCH('Curve Analysis'!B$3, Data!A$1:X$1,FALSE))</f>
        <v>6.11</v>
      </c>
      <c r="C2845" s="15">
        <f>INDEX(Data!A2843:X6436,1,MATCH('Curve Analysis'!C$3, Data!A$1:X$1,FALSE))</f>
        <v>6.3925000000000001</v>
      </c>
      <c r="D2845">
        <f t="shared" si="44"/>
        <v>-0.28249999999999975</v>
      </c>
    </row>
    <row r="2846" spans="1:4" x14ac:dyDescent="0.25">
      <c r="A2846" s="2">
        <f>Data!A2844:A6056</f>
        <v>25229</v>
      </c>
      <c r="B2846" s="20">
        <f>INDEX(Data!A2844:X6437,1,MATCH('Curve Analysis'!B$3, Data!A$1:X$1,FALSE))</f>
        <v>6.19</v>
      </c>
      <c r="C2846" s="15">
        <f>INDEX(Data!A2844:X6437,1,MATCH('Curve Analysis'!C$3, Data!A$1:X$1,FALSE))</f>
        <v>6.4139999999999997</v>
      </c>
      <c r="D2846">
        <f t="shared" si="44"/>
        <v>-0.22399999999999931</v>
      </c>
    </row>
    <row r="2847" spans="1:4" x14ac:dyDescent="0.25">
      <c r="A2847" s="2">
        <f>Data!A2845:A6057</f>
        <v>25222</v>
      </c>
      <c r="B2847" s="20">
        <f>INDEX(Data!A2845:X6438,1,MATCH('Curve Analysis'!B$3, Data!A$1:X$1,FALSE))</f>
        <v>6.1</v>
      </c>
      <c r="C2847" s="15">
        <f>INDEX(Data!A2845:X6438,1,MATCH('Curve Analysis'!C$3, Data!A$1:X$1,FALSE))</f>
        <v>6.3239999999999998</v>
      </c>
      <c r="D2847">
        <f t="shared" si="44"/>
        <v>-0.2240000000000002</v>
      </c>
    </row>
    <row r="2848" spans="1:4" x14ac:dyDescent="0.25">
      <c r="A2848" s="2">
        <f>Data!A2846:A6058</f>
        <v>25215</v>
      </c>
      <c r="B2848" s="20">
        <f>INDEX(Data!A2846:X6439,1,MATCH('Curve Analysis'!B$3, Data!A$1:X$1,FALSE))</f>
        <v>5.9960000000000004</v>
      </c>
      <c r="C2848" s="15">
        <f>INDEX(Data!A2846:X6439,1,MATCH('Curve Analysis'!C$3, Data!A$1:X$1,FALSE))</f>
        <v>6.2220000000000004</v>
      </c>
      <c r="D2848">
        <f t="shared" si="44"/>
        <v>-0.22599999999999998</v>
      </c>
    </row>
    <row r="2849" spans="1:4" x14ac:dyDescent="0.25">
      <c r="A2849" s="2">
        <f>Data!A2847:A6059</f>
        <v>25208</v>
      </c>
      <c r="B2849" s="20">
        <f>INDEX(Data!A2847:X6440,1,MATCH('Curve Analysis'!B$3, Data!A$1:X$1,FALSE))</f>
        <v>6.01</v>
      </c>
      <c r="C2849" s="15">
        <f>INDEX(Data!A2847:X6440,1,MATCH('Curve Analysis'!C$3, Data!A$1:X$1,FALSE))</f>
        <v>6.2919999999999998</v>
      </c>
      <c r="D2849">
        <f t="shared" si="44"/>
        <v>-0.28200000000000003</v>
      </c>
    </row>
    <row r="2850" spans="1:4" x14ac:dyDescent="0.25">
      <c r="A2850" s="2">
        <f>Data!A2848:A6060</f>
        <v>25201</v>
      </c>
      <c r="B2850" s="20">
        <f>INDEX(Data!A2848:X6441,1,MATCH('Curve Analysis'!B$3, Data!A$1:X$1,FALSE))</f>
        <v>6.0679999999999996</v>
      </c>
      <c r="C2850" s="15">
        <f>INDEX(Data!A2848:X6441,1,MATCH('Curve Analysis'!C$3, Data!A$1:X$1,FALSE))</f>
        <v>6.4880000000000004</v>
      </c>
      <c r="D2850">
        <f t="shared" si="44"/>
        <v>-0.42000000000000082</v>
      </c>
    </row>
    <row r="2851" spans="1:4" x14ac:dyDescent="0.25">
      <c r="A2851" s="2">
        <f>Data!A2849:A6061</f>
        <v>25194</v>
      </c>
      <c r="B2851" s="20">
        <f>INDEX(Data!A2849:X6442,1,MATCH('Curve Analysis'!B$3, Data!A$1:X$1,FALSE))</f>
        <v>6.1050000000000004</v>
      </c>
      <c r="C2851" s="15">
        <f>INDEX(Data!A2849:X6442,1,MATCH('Curve Analysis'!C$3, Data!A$1:X$1,FALSE))</f>
        <v>6.4424999999999999</v>
      </c>
      <c r="D2851">
        <f t="shared" si="44"/>
        <v>-0.33749999999999947</v>
      </c>
    </row>
    <row r="2852" spans="1:4" x14ac:dyDescent="0.25">
      <c r="A2852" s="2">
        <f>Data!A2850:A6062</f>
        <v>25187</v>
      </c>
      <c r="B2852" s="20">
        <f>INDEX(Data!A2850:X6443,1,MATCH('Curve Analysis'!B$3, Data!A$1:X$1,FALSE))</f>
        <v>6.2175000000000002</v>
      </c>
      <c r="C2852" s="15">
        <f>INDEX(Data!A2850:X6443,1,MATCH('Curve Analysis'!C$3, Data!A$1:X$1,FALSE))</f>
        <v>6.5125000000000002</v>
      </c>
      <c r="D2852">
        <f t="shared" si="44"/>
        <v>-0.29499999999999993</v>
      </c>
    </row>
    <row r="2853" spans="1:4" x14ac:dyDescent="0.25">
      <c r="A2853" s="2">
        <f>Data!A2851:A6063</f>
        <v>25180</v>
      </c>
      <c r="B2853" s="20">
        <f>INDEX(Data!A2851:X6444,1,MATCH('Curve Analysis'!B$3, Data!A$1:X$1,FALSE))</f>
        <v>6.0279999999999996</v>
      </c>
      <c r="C2853" s="15">
        <f>INDEX(Data!A2851:X6444,1,MATCH('Curve Analysis'!C$3, Data!A$1:X$1,FALSE))</f>
        <v>6.2359999999999998</v>
      </c>
      <c r="D2853">
        <f t="shared" si="44"/>
        <v>-0.20800000000000018</v>
      </c>
    </row>
    <row r="2854" spans="1:4" x14ac:dyDescent="0.25">
      <c r="A2854" s="2">
        <f>Data!A2852:A6064</f>
        <v>25173</v>
      </c>
      <c r="B2854" s="20">
        <f>INDEX(Data!A2852:X6445,1,MATCH('Curve Analysis'!B$3, Data!A$1:X$1,FALSE))</f>
        <v>5.93</v>
      </c>
      <c r="C2854" s="15">
        <f>INDEX(Data!A2852:X6445,1,MATCH('Curve Analysis'!C$3, Data!A$1:X$1,FALSE))</f>
        <v>6.024</v>
      </c>
      <c r="D2854">
        <f t="shared" si="44"/>
        <v>-9.4000000000000306E-2</v>
      </c>
    </row>
    <row r="2855" spans="1:4" x14ac:dyDescent="0.25">
      <c r="A2855" s="2">
        <f>Data!A2853:A6065</f>
        <v>25166</v>
      </c>
      <c r="B2855" s="20">
        <f>INDEX(Data!A2853:X6446,1,MATCH('Curve Analysis'!B$3, Data!A$1:X$1,FALSE))</f>
        <v>5.9279999999999999</v>
      </c>
      <c r="C2855" s="15">
        <f>INDEX(Data!A2853:X6446,1,MATCH('Curve Analysis'!C$3, Data!A$1:X$1,FALSE))</f>
        <v>5.9560000000000004</v>
      </c>
      <c r="D2855">
        <f t="shared" si="44"/>
        <v>-2.8000000000000469E-2</v>
      </c>
    </row>
    <row r="2856" spans="1:4" x14ac:dyDescent="0.25">
      <c r="A2856" s="2">
        <f>Data!A2854:A6066</f>
        <v>25159</v>
      </c>
      <c r="B2856" s="20">
        <f>INDEX(Data!A2854:X6447,1,MATCH('Curve Analysis'!B$3, Data!A$1:X$1,FALSE))</f>
        <v>5.7625000000000002</v>
      </c>
      <c r="C2856" s="15">
        <f>INDEX(Data!A2854:X6447,1,MATCH('Curve Analysis'!C$3, Data!A$1:X$1,FALSE))</f>
        <v>5.76</v>
      </c>
      <c r="D2856">
        <f t="shared" si="44"/>
        <v>2.5000000000003908E-3</v>
      </c>
    </row>
    <row r="2857" spans="1:4" x14ac:dyDescent="0.25">
      <c r="A2857" s="2">
        <f>Data!A2855:A6067</f>
        <v>25152</v>
      </c>
      <c r="B2857" s="20">
        <f>INDEX(Data!A2855:X6448,1,MATCH('Curve Analysis'!B$3, Data!A$1:X$1,FALSE))</f>
        <v>5.7320000000000002</v>
      </c>
      <c r="C2857" s="15">
        <f>INDEX(Data!A2855:X6448,1,MATCH('Curve Analysis'!C$3, Data!A$1:X$1,FALSE))</f>
        <v>5.774</v>
      </c>
      <c r="D2857">
        <f t="shared" si="44"/>
        <v>-4.1999999999999815E-2</v>
      </c>
    </row>
    <row r="2858" spans="1:4" x14ac:dyDescent="0.25">
      <c r="A2858" s="2">
        <f>Data!A2856:A6068</f>
        <v>25145</v>
      </c>
      <c r="B2858" s="20">
        <f>INDEX(Data!A2856:X6449,1,MATCH('Curve Analysis'!B$3, Data!A$1:X$1,FALSE))</f>
        <v>5.67</v>
      </c>
      <c r="C2858" s="15">
        <f>INDEX(Data!A2856:X6449,1,MATCH('Curve Analysis'!C$3, Data!A$1:X$1,FALSE))</f>
        <v>5.7474999999999996</v>
      </c>
      <c r="D2858">
        <f t="shared" si="44"/>
        <v>-7.749999999999968E-2</v>
      </c>
    </row>
    <row r="2859" spans="1:4" x14ac:dyDescent="0.25">
      <c r="A2859" s="2">
        <f>Data!A2857:A6069</f>
        <v>25138</v>
      </c>
      <c r="B2859" s="20">
        <f>INDEX(Data!A2857:X6450,1,MATCH('Curve Analysis'!B$3, Data!A$1:X$1,FALSE))</f>
        <v>5.6325000000000003</v>
      </c>
      <c r="C2859" s="15">
        <f>INDEX(Data!A2857:X6450,1,MATCH('Curve Analysis'!C$3, Data!A$1:X$1,FALSE))</f>
        <v>5.7175000000000002</v>
      </c>
      <c r="D2859">
        <f t="shared" si="44"/>
        <v>-8.4999999999999964E-2</v>
      </c>
    </row>
    <row r="2860" spans="1:4" x14ac:dyDescent="0.25">
      <c r="A2860" s="2">
        <f>Data!A2858:A6070</f>
        <v>25131</v>
      </c>
      <c r="B2860" s="20">
        <f>INDEX(Data!A2858:X6451,1,MATCH('Curve Analysis'!B$3, Data!A$1:X$1,FALSE))</f>
        <v>5.6159999999999997</v>
      </c>
      <c r="C2860" s="15">
        <f>INDEX(Data!A2858:X6451,1,MATCH('Curve Analysis'!C$3, Data!A$1:X$1,FALSE))</f>
        <v>5.6619999999999999</v>
      </c>
      <c r="D2860">
        <f t="shared" si="44"/>
        <v>-4.6000000000000263E-2</v>
      </c>
    </row>
    <row r="2861" spans="1:4" x14ac:dyDescent="0.25">
      <c r="A2861" s="2">
        <f>Data!A2859:A6071</f>
        <v>25124</v>
      </c>
      <c r="B2861" s="20">
        <f>INDEX(Data!A2859:X6452,1,MATCH('Curve Analysis'!B$3, Data!A$1:X$1,FALSE))</f>
        <v>5.59</v>
      </c>
      <c r="C2861" s="15">
        <f>INDEX(Data!A2859:X6452,1,MATCH('Curve Analysis'!C$3, Data!A$1:X$1,FALSE))</f>
        <v>5.59</v>
      </c>
      <c r="D2861">
        <f t="shared" si="44"/>
        <v>0</v>
      </c>
    </row>
    <row r="2862" spans="1:4" x14ac:dyDescent="0.25">
      <c r="A2862" s="2">
        <f>Data!A2860:A6072</f>
        <v>25117</v>
      </c>
      <c r="B2862" s="20">
        <f>INDEX(Data!A2860:X6453,1,MATCH('Curve Analysis'!B$3, Data!A$1:X$1,FALSE))</f>
        <v>5.6079999999999997</v>
      </c>
      <c r="C2862" s="15">
        <f>INDEX(Data!A2860:X6453,1,MATCH('Curve Analysis'!C$3, Data!A$1:X$1,FALSE))</f>
        <v>5.5679999999999996</v>
      </c>
      <c r="D2862">
        <f t="shared" si="44"/>
        <v>4.0000000000000036E-2</v>
      </c>
    </row>
    <row r="2863" spans="1:4" x14ac:dyDescent="0.25">
      <c r="A2863" s="2">
        <f>Data!A2861:A6073</f>
        <v>25110</v>
      </c>
      <c r="B2863" s="20">
        <f>INDEX(Data!A2861:X6454,1,MATCH('Curve Analysis'!B$3, Data!A$1:X$1,FALSE))</f>
        <v>5.5880000000000001</v>
      </c>
      <c r="C2863" s="15">
        <f>INDEX(Data!A2861:X6454,1,MATCH('Curve Analysis'!C$3, Data!A$1:X$1,FALSE))</f>
        <v>5.5679999999999996</v>
      </c>
      <c r="D2863">
        <f t="shared" si="44"/>
        <v>2.0000000000000462E-2</v>
      </c>
    </row>
    <row r="2864" spans="1:4" x14ac:dyDescent="0.25">
      <c r="A2864" s="2">
        <f>Data!A2862:A6074</f>
        <v>25103</v>
      </c>
      <c r="B2864" s="20">
        <f>INDEX(Data!A2862:X6455,1,MATCH('Curve Analysis'!B$3, Data!A$1:X$1,FALSE))</f>
        <v>5.4980000000000002</v>
      </c>
      <c r="C2864" s="15">
        <f>INDEX(Data!A2862:X6455,1,MATCH('Curve Analysis'!C$3, Data!A$1:X$1,FALSE))</f>
        <v>5.4560000000000004</v>
      </c>
      <c r="D2864">
        <f t="shared" si="44"/>
        <v>4.1999999999999815E-2</v>
      </c>
    </row>
    <row r="2865" spans="1:4" x14ac:dyDescent="0.25">
      <c r="A2865" s="2">
        <f>Data!A2863:A6075</f>
        <v>25096</v>
      </c>
      <c r="B2865" s="20">
        <f>INDEX(Data!A2863:X6456,1,MATCH('Curve Analysis'!B$3, Data!A$1:X$1,FALSE))</f>
        <v>5.4480000000000004</v>
      </c>
      <c r="C2865" s="15">
        <f>INDEX(Data!A2863:X6456,1,MATCH('Curve Analysis'!C$3, Data!A$1:X$1,FALSE))</f>
        <v>5.4219999999999997</v>
      </c>
      <c r="D2865">
        <f t="shared" si="44"/>
        <v>2.6000000000000689E-2</v>
      </c>
    </row>
    <row r="2866" spans="1:4" x14ac:dyDescent="0.25">
      <c r="A2866" s="2">
        <f>Data!A2864:A6076</f>
        <v>25089</v>
      </c>
      <c r="B2866" s="20">
        <f>INDEX(Data!A2864:X6457,1,MATCH('Curve Analysis'!B$3, Data!A$1:X$1,FALSE))</f>
        <v>5.444</v>
      </c>
      <c r="C2866" s="15">
        <f>INDEX(Data!A2864:X6457,1,MATCH('Curve Analysis'!C$3, Data!A$1:X$1,FALSE))</f>
        <v>5.4320000000000004</v>
      </c>
      <c r="D2866">
        <f t="shared" si="44"/>
        <v>1.1999999999999567E-2</v>
      </c>
    </row>
    <row r="2867" spans="1:4" x14ac:dyDescent="0.25">
      <c r="A2867" s="2">
        <f>Data!A2865:A6077</f>
        <v>25082</v>
      </c>
      <c r="B2867" s="20">
        <f>INDEX(Data!A2865:X6458,1,MATCH('Curve Analysis'!B$3, Data!A$1:X$1,FALSE))</f>
        <v>5.4939999999999998</v>
      </c>
      <c r="C2867" s="15">
        <f>INDEX(Data!A2865:X6458,1,MATCH('Curve Analysis'!C$3, Data!A$1:X$1,FALSE))</f>
        <v>5.4980000000000002</v>
      </c>
      <c r="D2867">
        <f t="shared" si="44"/>
        <v>-4.0000000000004476E-3</v>
      </c>
    </row>
    <row r="2868" spans="1:4" x14ac:dyDescent="0.25">
      <c r="A2868" s="2">
        <f>Data!A2866:A6078</f>
        <v>25075</v>
      </c>
      <c r="B2868" s="20">
        <f>INDEX(Data!A2866:X6459,1,MATCH('Curve Analysis'!B$3, Data!A$1:X$1,FALSE))</f>
        <v>5.4450000000000003</v>
      </c>
      <c r="C2868" s="15">
        <f>INDEX(Data!A2866:X6459,1,MATCH('Curve Analysis'!C$3, Data!A$1:X$1,FALSE))</f>
        <v>5.4249999999999998</v>
      </c>
      <c r="D2868">
        <f t="shared" si="44"/>
        <v>2.0000000000000462E-2</v>
      </c>
    </row>
    <row r="2869" spans="1:4" x14ac:dyDescent="0.25">
      <c r="A2869" s="2">
        <f>Data!A2867:A6079</f>
        <v>25068</v>
      </c>
      <c r="B2869" s="20">
        <f>INDEX(Data!A2867:X6460,1,MATCH('Curve Analysis'!B$3, Data!A$1:X$1,FALSE))</f>
        <v>5.444</v>
      </c>
      <c r="C2869" s="15">
        <f>INDEX(Data!A2867:X6460,1,MATCH('Curve Analysis'!C$3, Data!A$1:X$1,FALSE))</f>
        <v>5.44</v>
      </c>
      <c r="D2869">
        <f t="shared" si="44"/>
        <v>3.9999999999995595E-3</v>
      </c>
    </row>
    <row r="2870" spans="1:4" x14ac:dyDescent="0.25">
      <c r="A2870" s="2">
        <f>Data!A2868:A6080</f>
        <v>25061</v>
      </c>
      <c r="B2870" s="20">
        <f>INDEX(Data!A2868:X6461,1,MATCH('Curve Analysis'!B$3, Data!A$1:X$1,FALSE))</f>
        <v>5.4580000000000002</v>
      </c>
      <c r="C2870" s="15">
        <f>INDEX(Data!A2868:X6461,1,MATCH('Curve Analysis'!C$3, Data!A$1:X$1,FALSE))</f>
        <v>5.468</v>
      </c>
      <c r="D2870">
        <f t="shared" si="44"/>
        <v>-9.9999999999997868E-3</v>
      </c>
    </row>
    <row r="2871" spans="1:4" x14ac:dyDescent="0.25">
      <c r="A2871" s="2">
        <f>Data!A2869:A6081</f>
        <v>25054</v>
      </c>
      <c r="B2871" s="20">
        <f>INDEX(Data!A2869:X6462,1,MATCH('Curve Analysis'!B$3, Data!A$1:X$1,FALSE))</f>
        <v>5.43</v>
      </c>
      <c r="C2871" s="15">
        <f>INDEX(Data!A2869:X6462,1,MATCH('Curve Analysis'!C$3, Data!A$1:X$1,FALSE))</f>
        <v>5.4820000000000002</v>
      </c>
      <c r="D2871">
        <f t="shared" si="44"/>
        <v>-5.200000000000049E-2</v>
      </c>
    </row>
    <row r="2872" spans="1:4" x14ac:dyDescent="0.25">
      <c r="A2872" s="2">
        <f>Data!A2870:A6082</f>
        <v>25047</v>
      </c>
      <c r="B2872" s="20">
        <f>INDEX(Data!A2870:X6463,1,MATCH('Curve Analysis'!B$3, Data!A$1:X$1,FALSE))</f>
        <v>5.3739999999999997</v>
      </c>
      <c r="C2872" s="15">
        <f>INDEX(Data!A2870:X6463,1,MATCH('Curve Analysis'!C$3, Data!A$1:X$1,FALSE))</f>
        <v>5.3780000000000001</v>
      </c>
      <c r="D2872">
        <f t="shared" si="44"/>
        <v>-4.0000000000004476E-3</v>
      </c>
    </row>
    <row r="2873" spans="1:4" x14ac:dyDescent="0.25">
      <c r="A2873" s="2">
        <f>Data!A2871:A6083</f>
        <v>25040</v>
      </c>
      <c r="B2873" s="20">
        <f>INDEX(Data!A2871:X6464,1,MATCH('Curve Analysis'!B$3, Data!A$1:X$1,FALSE))</f>
        <v>5.3860000000000001</v>
      </c>
      <c r="C2873" s="15">
        <f>INDEX(Data!A2871:X6464,1,MATCH('Curve Analysis'!C$3, Data!A$1:X$1,FALSE))</f>
        <v>5.4160000000000004</v>
      </c>
      <c r="D2873">
        <f t="shared" si="44"/>
        <v>-3.0000000000000249E-2</v>
      </c>
    </row>
    <row r="2874" spans="1:4" x14ac:dyDescent="0.25">
      <c r="A2874" s="2">
        <f>Data!A2872:A6084</f>
        <v>25033</v>
      </c>
      <c r="B2874" s="20">
        <f>INDEX(Data!A2872:X6465,1,MATCH('Curve Analysis'!B$3, Data!A$1:X$1,FALSE))</f>
        <v>5.3959999999999999</v>
      </c>
      <c r="C2874" s="15">
        <f>INDEX(Data!A2872:X6465,1,MATCH('Curve Analysis'!C$3, Data!A$1:X$1,FALSE))</f>
        <v>5.5039999999999996</v>
      </c>
      <c r="D2874">
        <f t="shared" si="44"/>
        <v>-0.10799999999999965</v>
      </c>
    </row>
    <row r="2875" spans="1:4" x14ac:dyDescent="0.25">
      <c r="A2875" s="2">
        <f>Data!A2873:A6085</f>
        <v>25026</v>
      </c>
      <c r="B2875" s="20">
        <f>INDEX(Data!A2873:X6466,1,MATCH('Curve Analysis'!B$3, Data!A$1:X$1,FALSE))</f>
        <v>5.5540000000000003</v>
      </c>
      <c r="C2875" s="15">
        <f>INDEX(Data!A2873:X6466,1,MATCH('Curve Analysis'!C$3, Data!A$1:X$1,FALSE))</f>
        <v>5.6920000000000002</v>
      </c>
      <c r="D2875">
        <f t="shared" si="44"/>
        <v>-0.1379999999999999</v>
      </c>
    </row>
    <row r="2876" spans="1:4" x14ac:dyDescent="0.25">
      <c r="A2876" s="2">
        <f>Data!A2874:A6086</f>
        <v>25019</v>
      </c>
      <c r="B2876" s="20">
        <f>INDEX(Data!A2874:X6467,1,MATCH('Curve Analysis'!B$3, Data!A$1:X$1,FALSE))</f>
        <v>5.5220000000000002</v>
      </c>
      <c r="C2876" s="15">
        <f>INDEX(Data!A2874:X6467,1,MATCH('Curve Analysis'!C$3, Data!A$1:X$1,FALSE))</f>
        <v>5.6980000000000004</v>
      </c>
      <c r="D2876">
        <f t="shared" si="44"/>
        <v>-0.17600000000000016</v>
      </c>
    </row>
    <row r="2877" spans="1:4" x14ac:dyDescent="0.25">
      <c r="A2877" s="2">
        <f>Data!A2875:A6087</f>
        <v>25012</v>
      </c>
      <c r="B2877" s="20">
        <f>INDEX(Data!A2875:X6468,1,MATCH('Curve Analysis'!B$3, Data!A$1:X$1,FALSE))</f>
        <v>5.5824999999999996</v>
      </c>
      <c r="C2877" s="15">
        <f>INDEX(Data!A2875:X6468,1,MATCH('Curve Analysis'!C$3, Data!A$1:X$1,FALSE))</f>
        <v>5.8375000000000004</v>
      </c>
      <c r="D2877">
        <f t="shared" si="44"/>
        <v>-0.25500000000000078</v>
      </c>
    </row>
    <row r="2878" spans="1:4" x14ac:dyDescent="0.25">
      <c r="A2878" s="2">
        <f>Data!A2876:A6088</f>
        <v>25005</v>
      </c>
      <c r="B2878" s="20">
        <f>INDEX(Data!A2876:X6469,1,MATCH('Curve Analysis'!B$3, Data!A$1:X$1,FALSE))</f>
        <v>5.6360000000000001</v>
      </c>
      <c r="C2878" s="15">
        <f>INDEX(Data!A2876:X6469,1,MATCH('Curve Analysis'!C$3, Data!A$1:X$1,FALSE))</f>
        <v>5.92</v>
      </c>
      <c r="D2878">
        <f t="shared" si="44"/>
        <v>-0.28399999999999981</v>
      </c>
    </row>
    <row r="2879" spans="1:4" x14ac:dyDescent="0.25">
      <c r="A2879" s="2">
        <f>Data!A2877:A6089</f>
        <v>24998</v>
      </c>
      <c r="B2879" s="20">
        <f>INDEX(Data!A2877:X6470,1,MATCH('Curve Analysis'!B$3, Data!A$1:X$1,FALSE))</f>
        <v>5.6619999999999999</v>
      </c>
      <c r="C2879" s="15">
        <f>INDEX(Data!A2877:X6470,1,MATCH('Curve Analysis'!C$3, Data!A$1:X$1,FALSE))</f>
        <v>5.9359999999999999</v>
      </c>
      <c r="D2879">
        <f t="shared" si="44"/>
        <v>-0.27400000000000002</v>
      </c>
    </row>
    <row r="2880" spans="1:4" x14ac:dyDescent="0.25">
      <c r="A2880" s="2">
        <f>Data!A2878:A6090</f>
        <v>24991</v>
      </c>
      <c r="B2880" s="20">
        <f>INDEX(Data!A2878:X6471,1,MATCH('Curve Analysis'!B$3, Data!A$1:X$1,FALSE))</f>
        <v>5.7679999999999998</v>
      </c>
      <c r="C2880" s="15">
        <f>INDEX(Data!A2878:X6471,1,MATCH('Curve Analysis'!C$3, Data!A$1:X$1,FALSE))</f>
        <v>6.0359999999999996</v>
      </c>
      <c r="D2880">
        <f t="shared" si="44"/>
        <v>-0.26799999999999979</v>
      </c>
    </row>
    <row r="2881" spans="1:4" x14ac:dyDescent="0.25">
      <c r="A2881" s="2">
        <f>Data!A2879:A6091</f>
        <v>24984</v>
      </c>
      <c r="B2881" s="20">
        <f>INDEX(Data!A2879:X6472,1,MATCH('Curve Analysis'!B$3, Data!A$1:X$1,FALSE))</f>
        <v>5.806</v>
      </c>
      <c r="C2881" s="15">
        <f>INDEX(Data!A2879:X6472,1,MATCH('Curve Analysis'!C$3, Data!A$1:X$1,FALSE))</f>
        <v>6.0380000000000003</v>
      </c>
      <c r="D2881">
        <f t="shared" si="44"/>
        <v>-0.23200000000000021</v>
      </c>
    </row>
    <row r="2882" spans="1:4" x14ac:dyDescent="0.25">
      <c r="A2882" s="2">
        <f>Data!A2880:A6092</f>
        <v>24977</v>
      </c>
      <c r="B2882" s="20">
        <f>INDEX(Data!A2880:X6473,1,MATCH('Curve Analysis'!B$3, Data!A$1:X$1,FALSE))</f>
        <v>5.9175000000000004</v>
      </c>
      <c r="C2882" s="15">
        <f>INDEX(Data!A2880:X6473,1,MATCH('Curve Analysis'!C$3, Data!A$1:X$1,FALSE))</f>
        <v>6.1475</v>
      </c>
      <c r="D2882">
        <f t="shared" si="44"/>
        <v>-0.22999999999999954</v>
      </c>
    </row>
    <row r="2883" spans="1:4" x14ac:dyDescent="0.25">
      <c r="A2883" s="2">
        <f>Data!A2881:A6093</f>
        <v>24970</v>
      </c>
      <c r="B2883" s="20">
        <f>INDEX(Data!A2881:X6474,1,MATCH('Curve Analysis'!B$3, Data!A$1:X$1,FALSE))</f>
        <v>5.9880000000000004</v>
      </c>
      <c r="C2883" s="15">
        <f>INDEX(Data!A2881:X6474,1,MATCH('Curve Analysis'!C$3, Data!A$1:X$1,FALSE))</f>
        <v>6.3159999999999998</v>
      </c>
      <c r="D2883">
        <f t="shared" si="44"/>
        <v>-0.3279999999999994</v>
      </c>
    </row>
    <row r="2884" spans="1:4" x14ac:dyDescent="0.25">
      <c r="A2884" s="2">
        <f>Data!A2882:A6094</f>
        <v>24963</v>
      </c>
      <c r="B2884" s="20">
        <f>INDEX(Data!A2882:X6475,1,MATCH('Curve Analysis'!B$3, Data!A$1:X$1,FALSE))</f>
        <v>5.8559999999999999</v>
      </c>
      <c r="C2884" s="15">
        <f>INDEX(Data!A2882:X6475,1,MATCH('Curve Analysis'!C$3, Data!A$1:X$1,FALSE))</f>
        <v>6.1319999999999997</v>
      </c>
      <c r="D2884">
        <f t="shared" si="44"/>
        <v>-0.2759999999999998</v>
      </c>
    </row>
    <row r="2885" spans="1:4" x14ac:dyDescent="0.25">
      <c r="A2885" s="2">
        <f>Data!A2883:A6095</f>
        <v>24956</v>
      </c>
      <c r="B2885" s="20">
        <f>INDEX(Data!A2883:X6476,1,MATCH('Curve Analysis'!B$3, Data!A$1:X$1,FALSE))</f>
        <v>5.79</v>
      </c>
      <c r="C2885" s="15">
        <f>INDEX(Data!A2883:X6476,1,MATCH('Curve Analysis'!C$3, Data!A$1:X$1,FALSE))</f>
        <v>6.0460000000000003</v>
      </c>
      <c r="D2885">
        <f t="shared" ref="D2885:D2948" si="45">B2885-C2885</f>
        <v>-0.25600000000000023</v>
      </c>
    </row>
    <row r="2886" spans="1:4" x14ac:dyDescent="0.25">
      <c r="A2886" s="2">
        <f>Data!A2884:A6096</f>
        <v>24949</v>
      </c>
      <c r="B2886" s="20">
        <f>INDEX(Data!A2884:X6477,1,MATCH('Curve Analysis'!B$3, Data!A$1:X$1,FALSE))</f>
        <v>5.7519999999999998</v>
      </c>
      <c r="C2886" s="15">
        <f>INDEX(Data!A2884:X6477,1,MATCH('Curve Analysis'!C$3, Data!A$1:X$1,FALSE))</f>
        <v>6.01</v>
      </c>
      <c r="D2886">
        <f t="shared" si="45"/>
        <v>-0.25800000000000001</v>
      </c>
    </row>
    <row r="2887" spans="1:4" x14ac:dyDescent="0.25">
      <c r="A2887" s="2">
        <f>Data!A2885:A6097</f>
        <v>24942</v>
      </c>
      <c r="B2887" s="20">
        <f>INDEX(Data!A2885:X6478,1,MATCH('Curve Analysis'!B$3, Data!A$1:X$1,FALSE))</f>
        <v>5.7320000000000002</v>
      </c>
      <c r="C2887" s="15">
        <f>INDEX(Data!A2885:X6478,1,MATCH('Curve Analysis'!C$3, Data!A$1:X$1,FALSE))</f>
        <v>5.9059999999999997</v>
      </c>
      <c r="D2887">
        <f t="shared" si="45"/>
        <v>-0.17399999999999949</v>
      </c>
    </row>
    <row r="2888" spans="1:4" x14ac:dyDescent="0.25">
      <c r="A2888" s="2">
        <f>Data!A2886:A6098</f>
        <v>24935</v>
      </c>
      <c r="B2888" s="20">
        <f>INDEX(Data!A2886:X6479,1,MATCH('Curve Analysis'!B$3, Data!A$1:X$1,FALSE))</f>
        <v>5.6479999999999997</v>
      </c>
      <c r="C2888" s="15">
        <f>INDEX(Data!A2886:X6479,1,MATCH('Curve Analysis'!C$3, Data!A$1:X$1,FALSE))</f>
        <v>5.72</v>
      </c>
      <c r="D2888">
        <f t="shared" si="45"/>
        <v>-7.2000000000000064E-2</v>
      </c>
    </row>
    <row r="2889" spans="1:4" x14ac:dyDescent="0.25">
      <c r="A2889" s="2">
        <f>Data!A2887:A6099</f>
        <v>24928</v>
      </c>
      <c r="B2889" s="20">
        <f>INDEX(Data!A2887:X6480,1,MATCH('Curve Analysis'!B$3, Data!A$1:X$1,FALSE))</f>
        <v>5.5366666666666671</v>
      </c>
      <c r="C2889" s="15">
        <f>INDEX(Data!A2887:X6480,1,MATCH('Curve Analysis'!C$3, Data!A$1:X$1,FALSE))</f>
        <v>5.5366666666666671</v>
      </c>
      <c r="D2889">
        <f t="shared" si="45"/>
        <v>0</v>
      </c>
    </row>
    <row r="2890" spans="1:4" x14ac:dyDescent="0.25">
      <c r="A2890" s="2">
        <f>Data!A2888:A6100</f>
        <v>24921</v>
      </c>
      <c r="B2890" s="20">
        <f>INDEX(Data!A2888:X6481,1,MATCH('Curve Analysis'!B$3, Data!A$1:X$1,FALSE))</f>
        <v>5.5579999999999998</v>
      </c>
      <c r="C2890" s="15">
        <f>INDEX(Data!A2888:X6481,1,MATCH('Curve Analysis'!C$3, Data!A$1:X$1,FALSE))</f>
        <v>5.4980000000000002</v>
      </c>
      <c r="D2890">
        <f t="shared" si="45"/>
        <v>5.9999999999999609E-2</v>
      </c>
    </row>
    <row r="2891" spans="1:4" x14ac:dyDescent="0.25">
      <c r="A2891" s="2">
        <f>Data!A2889:A6101</f>
        <v>24914</v>
      </c>
      <c r="B2891" s="20">
        <f>INDEX(Data!A2889:X6482,1,MATCH('Curve Analysis'!B$3, Data!A$1:X$1,FALSE))</f>
        <v>5.7679999999999998</v>
      </c>
      <c r="C2891" s="15">
        <f>INDEX(Data!A2889:X6482,1,MATCH('Curve Analysis'!C$3, Data!A$1:X$1,FALSE))</f>
        <v>5.6040000000000001</v>
      </c>
      <c r="D2891">
        <f t="shared" si="45"/>
        <v>0.1639999999999997</v>
      </c>
    </row>
    <row r="2892" spans="1:4" x14ac:dyDescent="0.25">
      <c r="A2892" s="2">
        <f>Data!A2890:A6102</f>
        <v>24907</v>
      </c>
      <c r="B2892" s="20">
        <f>INDEX(Data!A2890:X6483,1,MATCH('Curve Analysis'!B$3, Data!A$1:X$1,FALSE))</f>
        <v>5.7519999999999998</v>
      </c>
      <c r="C2892" s="15">
        <f>INDEX(Data!A2890:X6483,1,MATCH('Curve Analysis'!C$3, Data!A$1:X$1,FALSE))</f>
        <v>5.6559999999999997</v>
      </c>
      <c r="D2892">
        <f t="shared" si="45"/>
        <v>9.6000000000000085E-2</v>
      </c>
    </row>
    <row r="2893" spans="1:4" x14ac:dyDescent="0.25">
      <c r="A2893" s="2">
        <f>Data!A2891:A6103</f>
        <v>24900</v>
      </c>
      <c r="B2893" s="20">
        <f>INDEX(Data!A2891:X6484,1,MATCH('Curve Analysis'!B$3, Data!A$1:X$1,FALSE))</f>
        <v>5.8380000000000001</v>
      </c>
      <c r="C2893" s="15">
        <f>INDEX(Data!A2891:X6484,1,MATCH('Curve Analysis'!C$3, Data!A$1:X$1,FALSE))</f>
        <v>5.6260000000000003</v>
      </c>
      <c r="D2893">
        <f t="shared" si="45"/>
        <v>0.21199999999999974</v>
      </c>
    </row>
    <row r="2894" spans="1:4" x14ac:dyDescent="0.25">
      <c r="A2894" s="2">
        <f>Data!A2892:A6104</f>
        <v>24893</v>
      </c>
      <c r="B2894" s="20">
        <f>INDEX(Data!A2892:X6485,1,MATCH('Curve Analysis'!B$3, Data!A$1:X$1,FALSE))</f>
        <v>5.6379999999999999</v>
      </c>
      <c r="C2894" s="15">
        <f>INDEX(Data!A2892:X6485,1,MATCH('Curve Analysis'!C$3, Data!A$1:X$1,FALSE))</f>
        <v>5.47</v>
      </c>
      <c r="D2894">
        <f t="shared" si="45"/>
        <v>0.16800000000000015</v>
      </c>
    </row>
    <row r="2895" spans="1:4" x14ac:dyDescent="0.25">
      <c r="A2895" s="2">
        <f>Data!A2893:A6105</f>
        <v>24886</v>
      </c>
      <c r="B2895" s="20">
        <f>INDEX(Data!A2893:X6486,1,MATCH('Curve Analysis'!B$3, Data!A$1:X$1,FALSE))</f>
        <v>5.57</v>
      </c>
      <c r="C2895" s="15">
        <f>INDEX(Data!A2893:X6486,1,MATCH('Curve Analysis'!C$3, Data!A$1:X$1,FALSE))</f>
        <v>5.4379999999999997</v>
      </c>
      <c r="D2895">
        <f t="shared" si="45"/>
        <v>0.13200000000000056</v>
      </c>
    </row>
    <row r="2896" spans="1:4" x14ac:dyDescent="0.25">
      <c r="A2896" s="2">
        <f>Data!A2894:A6106</f>
        <v>24879</v>
      </c>
      <c r="B2896" s="20">
        <f>INDEX(Data!A2894:X6487,1,MATCH('Curve Analysis'!B$3, Data!A$1:X$1,FALSE))</f>
        <v>5.5425000000000004</v>
      </c>
      <c r="C2896" s="15">
        <f>INDEX(Data!A2894:X6487,1,MATCH('Curve Analysis'!C$3, Data!A$1:X$1,FALSE))</f>
        <v>5.41</v>
      </c>
      <c r="D2896">
        <f t="shared" si="45"/>
        <v>0.13250000000000028</v>
      </c>
    </row>
    <row r="2897" spans="1:4" x14ac:dyDescent="0.25">
      <c r="A2897" s="2">
        <f>Data!A2895:A6107</f>
        <v>24872</v>
      </c>
      <c r="B2897" s="20">
        <f>INDEX(Data!A2895:X6488,1,MATCH('Curve Analysis'!B$3, Data!A$1:X$1,FALSE))</f>
        <v>5.5250000000000004</v>
      </c>
      <c r="C2897" s="15">
        <f>INDEX(Data!A2895:X6488,1,MATCH('Curve Analysis'!C$3, Data!A$1:X$1,FALSE))</f>
        <v>5.4024999999999999</v>
      </c>
      <c r="D2897">
        <f t="shared" si="45"/>
        <v>0.1225000000000005</v>
      </c>
    </row>
    <row r="2898" spans="1:4" x14ac:dyDescent="0.25">
      <c r="A2898" s="2">
        <f>Data!A2896:A6108</f>
        <v>24865</v>
      </c>
      <c r="B2898" s="20">
        <f>INDEX(Data!A2896:X6489,1,MATCH('Curve Analysis'!B$3, Data!A$1:X$1,FALSE))</f>
        <v>5.5979999999999999</v>
      </c>
      <c r="C2898" s="15">
        <f>INDEX(Data!A2896:X6489,1,MATCH('Curve Analysis'!C$3, Data!A$1:X$1,FALSE))</f>
        <v>5.4279999999999999</v>
      </c>
      <c r="D2898">
        <f t="shared" si="45"/>
        <v>0.16999999999999993</v>
      </c>
    </row>
    <row r="2899" spans="1:4" x14ac:dyDescent="0.25">
      <c r="A2899" s="2">
        <f>Data!A2897:A6109</f>
        <v>24858</v>
      </c>
      <c r="B2899" s="20">
        <f>INDEX(Data!A2897:X6490,1,MATCH('Curve Analysis'!B$3, Data!A$1:X$1,FALSE))</f>
        <v>5.5519999999999996</v>
      </c>
      <c r="C2899" s="15">
        <f>INDEX(Data!A2897:X6490,1,MATCH('Curve Analysis'!C$3, Data!A$1:X$1,FALSE))</f>
        <v>5.35</v>
      </c>
      <c r="D2899">
        <f t="shared" si="45"/>
        <v>0.20199999999999996</v>
      </c>
    </row>
    <row r="2900" spans="1:4" x14ac:dyDescent="0.25">
      <c r="A2900" s="2">
        <f>Data!A2898:A6110</f>
        <v>24851</v>
      </c>
      <c r="B2900" s="20">
        <f>INDEX(Data!A2898:X6491,1,MATCH('Curve Analysis'!B$3, Data!A$1:X$1,FALSE))</f>
        <v>5.556</v>
      </c>
      <c r="C2900" s="15">
        <f>INDEX(Data!A2898:X6491,1,MATCH('Curve Analysis'!C$3, Data!A$1:X$1,FALSE))</f>
        <v>5.37</v>
      </c>
      <c r="D2900">
        <f t="shared" si="45"/>
        <v>0.18599999999999994</v>
      </c>
    </row>
    <row r="2901" spans="1:4" x14ac:dyDescent="0.25">
      <c r="A2901" s="2">
        <f>Data!A2899:A6111</f>
        <v>24844</v>
      </c>
      <c r="B2901" s="20">
        <f>INDEX(Data!A2899:X6492,1,MATCH('Curve Analysis'!B$3, Data!A$1:X$1,FALSE))</f>
        <v>5.5259999999999998</v>
      </c>
      <c r="C2901" s="15">
        <f>INDEX(Data!A2899:X6492,1,MATCH('Curve Analysis'!C$3, Data!A$1:X$1,FALSE))</f>
        <v>5.3460000000000001</v>
      </c>
      <c r="D2901">
        <f t="shared" si="45"/>
        <v>0.17999999999999972</v>
      </c>
    </row>
    <row r="2902" spans="1:4" x14ac:dyDescent="0.25">
      <c r="A2902" s="2">
        <f>Data!A2900:A6112</f>
        <v>24837</v>
      </c>
      <c r="B2902" s="20">
        <f>INDEX(Data!A2900:X6493,1,MATCH('Curve Analysis'!B$3, Data!A$1:X$1,FALSE))</f>
        <v>5.4740000000000002</v>
      </c>
      <c r="C2902" s="15">
        <f>INDEX(Data!A2900:X6493,1,MATCH('Curve Analysis'!C$3, Data!A$1:X$1,FALSE))</f>
        <v>5.46</v>
      </c>
      <c r="D2902">
        <f t="shared" si="45"/>
        <v>1.4000000000000234E-2</v>
      </c>
    </row>
    <row r="2903" spans="1:4" x14ac:dyDescent="0.25">
      <c r="A2903" s="2">
        <f>Data!A2901:A6113</f>
        <v>24830</v>
      </c>
      <c r="B2903" s="20">
        <f>INDEX(Data!A2901:X6494,1,MATCH('Curve Analysis'!B$3, Data!A$1:X$1,FALSE))</f>
        <v>5.5625</v>
      </c>
      <c r="C2903" s="15">
        <f>INDEX(Data!A2901:X6494,1,MATCH('Curve Analysis'!C$3, Data!A$1:X$1,FALSE))</f>
        <v>5.6325000000000003</v>
      </c>
      <c r="D2903">
        <f t="shared" si="45"/>
        <v>-7.0000000000000284E-2</v>
      </c>
    </row>
    <row r="2904" spans="1:4" x14ac:dyDescent="0.25">
      <c r="A2904" s="2">
        <f>Data!A2902:A6114</f>
        <v>24823</v>
      </c>
      <c r="B2904" s="20">
        <f>INDEX(Data!A2902:X6495,1,MATCH('Curve Analysis'!B$3, Data!A$1:X$1,FALSE))</f>
        <v>5.67</v>
      </c>
      <c r="C2904" s="15">
        <f>INDEX(Data!A2902:X6495,1,MATCH('Curve Analysis'!C$3, Data!A$1:X$1,FALSE))</f>
        <v>5.7350000000000003</v>
      </c>
      <c r="D2904">
        <f t="shared" si="45"/>
        <v>-6.5000000000000391E-2</v>
      </c>
    </row>
    <row r="2905" spans="1:4" x14ac:dyDescent="0.25">
      <c r="A2905" s="2">
        <f>Data!A2903:A6115</f>
        <v>24816</v>
      </c>
      <c r="B2905" s="20">
        <f>INDEX(Data!A2903:X6496,1,MATCH('Curve Analysis'!B$3, Data!A$1:X$1,FALSE))</f>
        <v>5.6580000000000004</v>
      </c>
      <c r="C2905" s="15">
        <f>INDEX(Data!A2903:X6496,1,MATCH('Curve Analysis'!C$3, Data!A$1:X$1,FALSE))</f>
        <v>5.7</v>
      </c>
      <c r="D2905">
        <f t="shared" si="45"/>
        <v>-4.1999999999999815E-2</v>
      </c>
    </row>
    <row r="2906" spans="1:4" x14ac:dyDescent="0.25">
      <c r="A2906" s="2">
        <f>Data!A2904:A6116</f>
        <v>24809</v>
      </c>
      <c r="B2906" s="20">
        <f>INDEX(Data!A2904:X6497,1,MATCH('Curve Analysis'!B$3, Data!A$1:X$1,FALSE))</f>
        <v>5.7220000000000004</v>
      </c>
      <c r="C2906" s="15">
        <f>INDEX(Data!A2904:X6497,1,MATCH('Curve Analysis'!C$3, Data!A$1:X$1,FALSE))</f>
        <v>5.7039999999999997</v>
      </c>
      <c r="D2906">
        <f t="shared" si="45"/>
        <v>1.8000000000000682E-2</v>
      </c>
    </row>
    <row r="2907" spans="1:4" x14ac:dyDescent="0.25">
      <c r="A2907" s="2">
        <f>Data!A2905:A6117</f>
        <v>24802</v>
      </c>
      <c r="B2907" s="20">
        <f>INDEX(Data!A2905:X6498,1,MATCH('Curve Analysis'!B$3, Data!A$1:X$1,FALSE))</f>
        <v>5.7240000000000002</v>
      </c>
      <c r="C2907" s="15">
        <f>INDEX(Data!A2905:X6498,1,MATCH('Curve Analysis'!C$3, Data!A$1:X$1,FALSE))</f>
        <v>5.7060000000000004</v>
      </c>
      <c r="D2907">
        <f t="shared" si="45"/>
        <v>1.7999999999999794E-2</v>
      </c>
    </row>
    <row r="2908" spans="1:4" x14ac:dyDescent="0.25">
      <c r="A2908" s="2">
        <f>Data!A2906:A6118</f>
        <v>24795</v>
      </c>
      <c r="B2908" s="20">
        <f>INDEX(Data!A2906:X6499,1,MATCH('Curve Analysis'!B$3, Data!A$1:X$1,FALSE))</f>
        <v>5.72</v>
      </c>
      <c r="C2908" s="15">
        <f>INDEX(Data!A2906:X6499,1,MATCH('Curve Analysis'!C$3, Data!A$1:X$1,FALSE))</f>
        <v>5.6360000000000001</v>
      </c>
      <c r="D2908">
        <f t="shared" si="45"/>
        <v>8.3999999999999631E-2</v>
      </c>
    </row>
    <row r="2909" spans="1:4" x14ac:dyDescent="0.25">
      <c r="A2909" s="2">
        <f>Data!A2907:A6119</f>
        <v>24788</v>
      </c>
      <c r="B2909" s="20">
        <f>INDEX(Data!A2907:X6500,1,MATCH('Curve Analysis'!B$3, Data!A$1:X$1,FALSE))</f>
        <v>5.76</v>
      </c>
      <c r="C2909" s="15">
        <f>INDEX(Data!A2907:X6500,1,MATCH('Curve Analysis'!C$3, Data!A$1:X$1,FALSE))</f>
        <v>5.6375000000000002</v>
      </c>
      <c r="D2909">
        <f t="shared" si="45"/>
        <v>0.12249999999999961</v>
      </c>
    </row>
    <row r="2910" spans="1:4" x14ac:dyDescent="0.25">
      <c r="A2910" s="2">
        <f>Data!A2908:A6120</f>
        <v>24781</v>
      </c>
      <c r="B2910" s="20">
        <f>INDEX(Data!A2908:X6501,1,MATCH('Curve Analysis'!B$3, Data!A$1:X$1,FALSE))</f>
        <v>5.7859999999999996</v>
      </c>
      <c r="C2910" s="15">
        <f>INDEX(Data!A2908:X6501,1,MATCH('Curve Analysis'!C$3, Data!A$1:X$1,FALSE))</f>
        <v>5.6059999999999999</v>
      </c>
      <c r="D2910">
        <f t="shared" si="45"/>
        <v>0.17999999999999972</v>
      </c>
    </row>
    <row r="2911" spans="1:4" x14ac:dyDescent="0.25">
      <c r="A2911" s="2">
        <f>Data!A2909:A6121</f>
        <v>24774</v>
      </c>
      <c r="B2911" s="20">
        <f>INDEX(Data!A2909:X6502,1,MATCH('Curve Analysis'!B$3, Data!A$1:X$1,FALSE))</f>
        <v>5.78</v>
      </c>
      <c r="C2911" s="15">
        <f>INDEX(Data!A2909:X6502,1,MATCH('Curve Analysis'!C$3, Data!A$1:X$1,FALSE))</f>
        <v>5.63</v>
      </c>
      <c r="D2911">
        <f t="shared" si="45"/>
        <v>0.15000000000000036</v>
      </c>
    </row>
    <row r="2912" spans="1:4" x14ac:dyDescent="0.25">
      <c r="A2912" s="2">
        <f>Data!A2910:A6122</f>
        <v>24767</v>
      </c>
      <c r="B2912" s="20">
        <f>INDEX(Data!A2910:X6503,1,MATCH('Curve Analysis'!B$3, Data!A$1:X$1,FALSE))</f>
        <v>5.68</v>
      </c>
      <c r="C2912" s="15">
        <f>INDEX(Data!A2910:X6503,1,MATCH('Curve Analysis'!C$3, Data!A$1:X$1,FALSE))</f>
        <v>5.4939999999999998</v>
      </c>
      <c r="D2912">
        <f t="shared" si="45"/>
        <v>0.18599999999999994</v>
      </c>
    </row>
    <row r="2913" spans="1:4" x14ac:dyDescent="0.25">
      <c r="A2913" s="2">
        <f>Data!A2911:A6123</f>
        <v>24760</v>
      </c>
      <c r="B2913" s="20">
        <f>INDEX(Data!A2911:X6504,1,MATCH('Curve Analysis'!B$3, Data!A$1:X$1,FALSE))</f>
        <v>5.5679999999999996</v>
      </c>
      <c r="C2913" s="15">
        <f>INDEX(Data!A2911:X6504,1,MATCH('Curve Analysis'!C$3, Data!A$1:X$1,FALSE))</f>
        <v>5.4240000000000004</v>
      </c>
      <c r="D2913">
        <f t="shared" si="45"/>
        <v>0.14399999999999924</v>
      </c>
    </row>
    <row r="2914" spans="1:4" x14ac:dyDescent="0.25">
      <c r="A2914" s="2">
        <f>Data!A2912:A6124</f>
        <v>24753</v>
      </c>
      <c r="B2914" s="20">
        <f>INDEX(Data!A2912:X6505,1,MATCH('Curve Analysis'!B$3, Data!A$1:X$1,FALSE))</f>
        <v>5.5060000000000002</v>
      </c>
      <c r="C2914" s="15">
        <f>INDEX(Data!A2912:X6505,1,MATCH('Curve Analysis'!C$3, Data!A$1:X$1,FALSE))</f>
        <v>5.4059999999999997</v>
      </c>
      <c r="D2914">
        <f t="shared" si="45"/>
        <v>0.10000000000000053</v>
      </c>
    </row>
    <row r="2915" spans="1:4" x14ac:dyDescent="0.25">
      <c r="A2915" s="2">
        <f>Data!A2913:A6125</f>
        <v>24746</v>
      </c>
      <c r="B2915" s="20">
        <f>INDEX(Data!A2913:X6506,1,MATCH('Curve Analysis'!B$3, Data!A$1:X$1,FALSE))</f>
        <v>5.42</v>
      </c>
      <c r="C2915" s="15">
        <f>INDEX(Data!A2913:X6506,1,MATCH('Curve Analysis'!C$3, Data!A$1:X$1,FALSE))</f>
        <v>5.33</v>
      </c>
      <c r="D2915">
        <f t="shared" si="45"/>
        <v>8.9999999999999858E-2</v>
      </c>
    </row>
    <row r="2916" spans="1:4" x14ac:dyDescent="0.25">
      <c r="A2916" s="2">
        <f>Data!A2914:A6126</f>
        <v>24739</v>
      </c>
      <c r="B2916" s="20">
        <f>INDEX(Data!A2914:X6507,1,MATCH('Curve Analysis'!B$3, Data!A$1:X$1,FALSE))</f>
        <v>5.3620000000000001</v>
      </c>
      <c r="C2916" s="15">
        <f>INDEX(Data!A2914:X6507,1,MATCH('Curve Analysis'!C$3, Data!A$1:X$1,FALSE))</f>
        <v>5.3</v>
      </c>
      <c r="D2916">
        <f t="shared" si="45"/>
        <v>6.2000000000000277E-2</v>
      </c>
    </row>
    <row r="2917" spans="1:4" x14ac:dyDescent="0.25">
      <c r="A2917" s="2">
        <f>Data!A2915:A6127</f>
        <v>24732</v>
      </c>
      <c r="B2917" s="20">
        <f>INDEX(Data!A2915:X6508,1,MATCH('Curve Analysis'!B$3, Data!A$1:X$1,FALSE))</f>
        <v>5.3579999999999997</v>
      </c>
      <c r="C2917" s="15">
        <f>INDEX(Data!A2915:X6508,1,MATCH('Curve Analysis'!C$3, Data!A$1:X$1,FALSE))</f>
        <v>5.31</v>
      </c>
      <c r="D2917">
        <f t="shared" si="45"/>
        <v>4.8000000000000043E-2</v>
      </c>
    </row>
    <row r="2918" spans="1:4" x14ac:dyDescent="0.25">
      <c r="A2918" s="2">
        <f>Data!A2916:A6128</f>
        <v>24725</v>
      </c>
      <c r="B2918" s="20">
        <f>INDEX(Data!A2916:X6509,1,MATCH('Curve Analysis'!B$3, Data!A$1:X$1,FALSE))</f>
        <v>5.3419999999999996</v>
      </c>
      <c r="C2918" s="15">
        <f>INDEX(Data!A2916:X6509,1,MATCH('Curve Analysis'!C$3, Data!A$1:X$1,FALSE))</f>
        <v>5.27</v>
      </c>
      <c r="D2918">
        <f t="shared" si="45"/>
        <v>7.2000000000000064E-2</v>
      </c>
    </row>
    <row r="2919" spans="1:4" x14ac:dyDescent="0.25">
      <c r="A2919" s="2">
        <f>Data!A2917:A6129</f>
        <v>24718</v>
      </c>
      <c r="B2919" s="20">
        <f>INDEX(Data!A2917:X6510,1,MATCH('Curve Analysis'!B$3, Data!A$1:X$1,FALSE))</f>
        <v>5.282</v>
      </c>
      <c r="C2919" s="15">
        <f>INDEX(Data!A2917:X6510,1,MATCH('Curve Analysis'!C$3, Data!A$1:X$1,FALSE))</f>
        <v>5.21</v>
      </c>
      <c r="D2919">
        <f t="shared" si="45"/>
        <v>7.2000000000000064E-2</v>
      </c>
    </row>
    <row r="2920" spans="1:4" x14ac:dyDescent="0.25">
      <c r="A2920" s="2">
        <f>Data!A2918:A6130</f>
        <v>24711</v>
      </c>
      <c r="B2920" s="20">
        <f>INDEX(Data!A2918:X6511,1,MATCH('Curve Analysis'!B$3, Data!A$1:X$1,FALSE))</f>
        <v>5.22</v>
      </c>
      <c r="C2920" s="15">
        <f>INDEX(Data!A2918:X6511,1,MATCH('Curve Analysis'!C$3, Data!A$1:X$1,FALSE))</f>
        <v>5.1725000000000003</v>
      </c>
      <c r="D2920">
        <f t="shared" si="45"/>
        <v>4.7499999999999432E-2</v>
      </c>
    </row>
    <row r="2921" spans="1:4" x14ac:dyDescent="0.25">
      <c r="A2921" s="2">
        <f>Data!A2919:A6131</f>
        <v>24704</v>
      </c>
      <c r="B2921" s="20">
        <f>INDEX(Data!A2919:X6512,1,MATCH('Curve Analysis'!B$3, Data!A$1:X$1,FALSE))</f>
        <v>5.2720000000000002</v>
      </c>
      <c r="C2921" s="15">
        <f>INDEX(Data!A2919:X6512,1,MATCH('Curve Analysis'!C$3, Data!A$1:X$1,FALSE))</f>
        <v>5.1840000000000002</v>
      </c>
      <c r="D2921">
        <f t="shared" si="45"/>
        <v>8.8000000000000078E-2</v>
      </c>
    </row>
    <row r="2922" spans="1:4" x14ac:dyDescent="0.25">
      <c r="A2922" s="2">
        <f>Data!A2920:A6132</f>
        <v>24697</v>
      </c>
      <c r="B2922" s="20">
        <f>INDEX(Data!A2920:X6513,1,MATCH('Curve Analysis'!B$3, Data!A$1:X$1,FALSE))</f>
        <v>5.3079999999999998</v>
      </c>
      <c r="C2922" s="15">
        <f>INDEX(Data!A2920:X6513,1,MATCH('Curve Analysis'!C$3, Data!A$1:X$1,FALSE))</f>
        <v>5.1440000000000001</v>
      </c>
      <c r="D2922">
        <f t="shared" si="45"/>
        <v>0.1639999999999997</v>
      </c>
    </row>
    <row r="2923" spans="1:4" x14ac:dyDescent="0.25">
      <c r="A2923" s="2">
        <f>Data!A2921:A6133</f>
        <v>24690</v>
      </c>
      <c r="B2923" s="20">
        <f>INDEX(Data!A2921:X6514,1,MATCH('Curve Analysis'!B$3, Data!A$1:X$1,FALSE))</f>
        <v>5.2839999999999998</v>
      </c>
      <c r="C2923" s="15">
        <f>INDEX(Data!A2921:X6514,1,MATCH('Curve Analysis'!C$3, Data!A$1:X$1,FALSE))</f>
        <v>5.1020000000000003</v>
      </c>
      <c r="D2923">
        <f t="shared" si="45"/>
        <v>0.1819999999999995</v>
      </c>
    </row>
    <row r="2924" spans="1:4" x14ac:dyDescent="0.25">
      <c r="A2924" s="2">
        <f>Data!A2922:A6134</f>
        <v>24683</v>
      </c>
      <c r="B2924" s="20">
        <f>INDEX(Data!A2922:X6515,1,MATCH('Curve Analysis'!B$3, Data!A$1:X$1,FALSE))</f>
        <v>5.2839999999999998</v>
      </c>
      <c r="C2924" s="15">
        <f>INDEX(Data!A2922:X6515,1,MATCH('Curve Analysis'!C$3, Data!A$1:X$1,FALSE))</f>
        <v>5.1340000000000003</v>
      </c>
      <c r="D2924">
        <f t="shared" si="45"/>
        <v>0.14999999999999947</v>
      </c>
    </row>
    <row r="2925" spans="1:4" x14ac:dyDescent="0.25">
      <c r="A2925" s="2">
        <f>Data!A2923:A6135</f>
        <v>24676</v>
      </c>
      <c r="B2925" s="20">
        <f>INDEX(Data!A2923:X6516,1,MATCH('Curve Analysis'!B$3, Data!A$1:X$1,FALSE))</f>
        <v>5.202</v>
      </c>
      <c r="C2925" s="15">
        <f>INDEX(Data!A2923:X6516,1,MATCH('Curve Analysis'!C$3, Data!A$1:X$1,FALSE))</f>
        <v>5.0860000000000003</v>
      </c>
      <c r="D2925">
        <f t="shared" si="45"/>
        <v>0.11599999999999966</v>
      </c>
    </row>
    <row r="2926" spans="1:4" x14ac:dyDescent="0.25">
      <c r="A2926" s="2">
        <f>Data!A2924:A6136</f>
        <v>24669</v>
      </c>
      <c r="B2926" s="20">
        <f>INDEX(Data!A2924:X6517,1,MATCH('Curve Analysis'!B$3, Data!A$1:X$1,FALSE))</f>
        <v>5.2140000000000004</v>
      </c>
      <c r="C2926" s="15">
        <f>INDEX(Data!A2924:X6517,1,MATCH('Curve Analysis'!C$3, Data!A$1:X$1,FALSE))</f>
        <v>5.1040000000000001</v>
      </c>
      <c r="D2926">
        <f t="shared" si="45"/>
        <v>0.11000000000000032</v>
      </c>
    </row>
    <row r="2927" spans="1:4" x14ac:dyDescent="0.25">
      <c r="A2927" s="2">
        <f>Data!A2925:A6137</f>
        <v>24662</v>
      </c>
      <c r="B2927" s="20">
        <f>INDEX(Data!A2925:X6518,1,MATCH('Curve Analysis'!B$3, Data!A$1:X$1,FALSE))</f>
        <v>5.1660000000000004</v>
      </c>
      <c r="C2927" s="15">
        <f>INDEX(Data!A2925:X6518,1,MATCH('Curve Analysis'!C$3, Data!A$1:X$1,FALSE))</f>
        <v>4.984</v>
      </c>
      <c r="D2927">
        <f t="shared" si="45"/>
        <v>0.18200000000000038</v>
      </c>
    </row>
    <row r="2928" spans="1:4" x14ac:dyDescent="0.25">
      <c r="A2928" s="2">
        <f>Data!A2926:A6138</f>
        <v>24655</v>
      </c>
      <c r="B2928" s="20">
        <f>INDEX(Data!A2926:X6519,1,MATCH('Curve Analysis'!B$3, Data!A$1:X$1,FALSE))</f>
        <v>5.0940000000000003</v>
      </c>
      <c r="C2928" s="15">
        <f>INDEX(Data!A2926:X6519,1,MATCH('Curve Analysis'!C$3, Data!A$1:X$1,FALSE))</f>
        <v>4.9379999999999997</v>
      </c>
      <c r="D2928">
        <f t="shared" si="45"/>
        <v>0.15600000000000058</v>
      </c>
    </row>
    <row r="2929" spans="1:4" x14ac:dyDescent="0.25">
      <c r="A2929" s="2">
        <f>Data!A2927:A6139</f>
        <v>24648</v>
      </c>
      <c r="B2929" s="20">
        <f>INDEX(Data!A2927:X6520,1,MATCH('Curve Analysis'!B$3, Data!A$1:X$1,FALSE))</f>
        <v>5.1624999999999996</v>
      </c>
      <c r="C2929" s="15">
        <f>INDEX(Data!A2927:X6520,1,MATCH('Curve Analysis'!C$3, Data!A$1:X$1,FALSE))</f>
        <v>5</v>
      </c>
      <c r="D2929">
        <f t="shared" si="45"/>
        <v>0.16249999999999964</v>
      </c>
    </row>
    <row r="2930" spans="1:4" x14ac:dyDescent="0.25">
      <c r="A2930" s="2">
        <f>Data!A2928:A6140</f>
        <v>24641</v>
      </c>
      <c r="B2930" s="20">
        <f>INDEX(Data!A2928:X6521,1,MATCH('Curve Analysis'!B$3, Data!A$1:X$1,FALSE))</f>
        <v>5.194</v>
      </c>
      <c r="C2930" s="15">
        <f>INDEX(Data!A2928:X6521,1,MATCH('Curve Analysis'!C$3, Data!A$1:X$1,FALSE))</f>
        <v>4.7880000000000003</v>
      </c>
      <c r="D2930">
        <f t="shared" si="45"/>
        <v>0.40599999999999969</v>
      </c>
    </row>
    <row r="2931" spans="1:4" x14ac:dyDescent="0.25">
      <c r="A2931" s="2">
        <f>Data!A2929:A6141</f>
        <v>24634</v>
      </c>
      <c r="B2931" s="20">
        <f>INDEX(Data!A2929:X6522,1,MATCH('Curve Analysis'!B$3, Data!A$1:X$1,FALSE))</f>
        <v>5.1239999999999997</v>
      </c>
      <c r="C2931" s="15">
        <f>INDEX(Data!A2929:X6522,1,MATCH('Curve Analysis'!C$3, Data!A$1:X$1,FALSE))</f>
        <v>4.5519999999999996</v>
      </c>
      <c r="D2931">
        <f t="shared" si="45"/>
        <v>0.57200000000000006</v>
      </c>
    </row>
    <row r="2932" spans="1:4" x14ac:dyDescent="0.25">
      <c r="A2932" s="2">
        <f>Data!A2930:A6142</f>
        <v>24627</v>
      </c>
      <c r="B2932" s="20">
        <f>INDEX(Data!A2930:X6523,1,MATCH('Curve Analysis'!B$3, Data!A$1:X$1,FALSE))</f>
        <v>5</v>
      </c>
      <c r="C2932" s="15">
        <f>INDEX(Data!A2930:X6523,1,MATCH('Curve Analysis'!C$3, Data!A$1:X$1,FALSE))</f>
        <v>4.4539999999999997</v>
      </c>
      <c r="D2932">
        <f t="shared" si="45"/>
        <v>0.54600000000000026</v>
      </c>
    </row>
    <row r="2933" spans="1:4" x14ac:dyDescent="0.25">
      <c r="A2933" s="2">
        <f>Data!A2931:A6143</f>
        <v>24620</v>
      </c>
      <c r="B2933" s="20">
        <f>INDEX(Data!A2931:X6524,1,MATCH('Curve Analysis'!B$3, Data!A$1:X$1,FALSE))</f>
        <v>4.8559999999999999</v>
      </c>
      <c r="C2933" s="15">
        <f>INDEX(Data!A2931:X6524,1,MATCH('Curve Analysis'!C$3, Data!A$1:X$1,FALSE))</f>
        <v>4.2279999999999998</v>
      </c>
      <c r="D2933">
        <f t="shared" si="45"/>
        <v>0.62800000000000011</v>
      </c>
    </row>
    <row r="2934" spans="1:4" x14ac:dyDescent="0.25">
      <c r="A2934" s="2">
        <f>Data!A2932:A6144</f>
        <v>24613</v>
      </c>
      <c r="B2934" s="20">
        <f>INDEX(Data!A2932:X6525,1,MATCH('Curve Analysis'!B$3, Data!A$1:X$1,FALSE))</f>
        <v>4.82</v>
      </c>
      <c r="C2934" s="15">
        <f>INDEX(Data!A2932:X6525,1,MATCH('Curve Analysis'!C$3, Data!A$1:X$1,FALSE))</f>
        <v>4.1875</v>
      </c>
      <c r="D2934">
        <f t="shared" si="45"/>
        <v>0.63250000000000028</v>
      </c>
    </row>
    <row r="2935" spans="1:4" x14ac:dyDescent="0.25">
      <c r="A2935" s="2">
        <f>Data!A2933:A6145</f>
        <v>24606</v>
      </c>
      <c r="B2935" s="20">
        <f>INDEX(Data!A2933:X6526,1,MATCH('Curve Analysis'!B$3, Data!A$1:X$1,FALSE))</f>
        <v>4.9180000000000001</v>
      </c>
      <c r="C2935" s="15">
        <f>INDEX(Data!A2933:X6526,1,MATCH('Curve Analysis'!C$3, Data!A$1:X$1,FALSE))</f>
        <v>4.1820000000000004</v>
      </c>
      <c r="D2935">
        <f t="shared" si="45"/>
        <v>0.73599999999999977</v>
      </c>
    </row>
    <row r="2936" spans="1:4" x14ac:dyDescent="0.25">
      <c r="A2936" s="2">
        <f>Data!A2934:A6146</f>
        <v>24599</v>
      </c>
      <c r="B2936" s="20">
        <f>INDEX(Data!A2934:X6527,1,MATCH('Curve Analysis'!B$3, Data!A$1:X$1,FALSE))</f>
        <v>4.8760000000000003</v>
      </c>
      <c r="C2936" s="15">
        <f>INDEX(Data!A2934:X6527,1,MATCH('Curve Analysis'!C$3, Data!A$1:X$1,FALSE))</f>
        <v>4.1500000000000004</v>
      </c>
      <c r="D2936">
        <f t="shared" si="45"/>
        <v>0.72599999999999998</v>
      </c>
    </row>
    <row r="2937" spans="1:4" x14ac:dyDescent="0.25">
      <c r="A2937" s="2">
        <f>Data!A2935:A6147</f>
        <v>24592</v>
      </c>
      <c r="B2937" s="20">
        <f>INDEX(Data!A2935:X6528,1,MATCH('Curve Analysis'!B$3, Data!A$1:X$1,FALSE))</f>
        <v>4.8460000000000001</v>
      </c>
      <c r="C2937" s="15">
        <f>INDEX(Data!A2935:X6528,1,MATCH('Curve Analysis'!C$3, Data!A$1:X$1,FALSE))</f>
        <v>4.1420000000000003</v>
      </c>
      <c r="D2937">
        <f t="shared" si="45"/>
        <v>0.70399999999999974</v>
      </c>
    </row>
    <row r="2938" spans="1:4" x14ac:dyDescent="0.25">
      <c r="A2938" s="2">
        <f>Data!A2936:A6148</f>
        <v>24585</v>
      </c>
      <c r="B2938" s="20">
        <f>INDEX(Data!A2936:X6529,1,MATCH('Curve Analysis'!B$3, Data!A$1:X$1,FALSE))</f>
        <v>4.76</v>
      </c>
      <c r="C2938" s="15">
        <f>INDEX(Data!A2936:X6529,1,MATCH('Curve Analysis'!C$3, Data!A$1:X$1,FALSE))</f>
        <v>4.1280000000000001</v>
      </c>
      <c r="D2938">
        <f t="shared" si="45"/>
        <v>0.63199999999999967</v>
      </c>
    </row>
    <row r="2939" spans="1:4" x14ac:dyDescent="0.25">
      <c r="A2939" s="2">
        <f>Data!A2937:A6149</f>
        <v>24578</v>
      </c>
      <c r="B2939" s="20">
        <f>INDEX(Data!A2937:X6530,1,MATCH('Curve Analysis'!B$3, Data!A$1:X$1,FALSE))</f>
        <v>4.726</v>
      </c>
      <c r="C2939" s="15">
        <f>INDEX(Data!A2937:X6530,1,MATCH('Curve Analysis'!C$3, Data!A$1:X$1,FALSE))</f>
        <v>4.1139999999999999</v>
      </c>
      <c r="D2939">
        <f t="shared" si="45"/>
        <v>0.6120000000000001</v>
      </c>
    </row>
    <row r="2940" spans="1:4" x14ac:dyDescent="0.25">
      <c r="A2940" s="2">
        <f>Data!A2938:A6150</f>
        <v>24571</v>
      </c>
      <c r="B2940" s="20">
        <f>INDEX(Data!A2938:X6531,1,MATCH('Curve Analysis'!B$3, Data!A$1:X$1,FALSE))</f>
        <v>4.6319999999999997</v>
      </c>
      <c r="C2940" s="15">
        <f>INDEX(Data!A2938:X6531,1,MATCH('Curve Analysis'!C$3, Data!A$1:X$1,FALSE))</f>
        <v>4.1120000000000001</v>
      </c>
      <c r="D2940">
        <f t="shared" si="45"/>
        <v>0.51999999999999957</v>
      </c>
    </row>
    <row r="2941" spans="1:4" x14ac:dyDescent="0.25">
      <c r="A2941" s="2">
        <f>Data!A2939:A6151</f>
        <v>24564</v>
      </c>
      <c r="B2941" s="20">
        <f>INDEX(Data!A2939:X6532,1,MATCH('Curve Analysis'!B$3, Data!A$1:X$1,FALSE))</f>
        <v>4.524</v>
      </c>
      <c r="C2941" s="15">
        <f>INDEX(Data!A2939:X6532,1,MATCH('Curve Analysis'!C$3, Data!A$1:X$1,FALSE))</f>
        <v>4.0860000000000003</v>
      </c>
      <c r="D2941">
        <f t="shared" si="45"/>
        <v>0.43799999999999972</v>
      </c>
    </row>
    <row r="2942" spans="1:4" x14ac:dyDescent="0.25">
      <c r="A2942" s="2">
        <f>Data!A2940:A6152</f>
        <v>24557</v>
      </c>
      <c r="B2942" s="20">
        <f>INDEX(Data!A2940:X6533,1,MATCH('Curve Analysis'!B$3, Data!A$1:X$1,FALSE))</f>
        <v>4.492</v>
      </c>
      <c r="C2942" s="15">
        <f>INDEX(Data!A2940:X6533,1,MATCH('Curve Analysis'!C$3, Data!A$1:X$1,FALSE))</f>
        <v>4.1079999999999997</v>
      </c>
      <c r="D2942">
        <f t="shared" si="45"/>
        <v>0.38400000000000034</v>
      </c>
    </row>
    <row r="2943" spans="1:4" x14ac:dyDescent="0.25">
      <c r="A2943" s="2">
        <f>Data!A2941:A6153</f>
        <v>24550</v>
      </c>
      <c r="B2943" s="20">
        <f>INDEX(Data!A2941:X6534,1,MATCH('Curve Analysis'!B$3, Data!A$1:X$1,FALSE))</f>
        <v>4.5119999999999996</v>
      </c>
      <c r="C2943" s="15">
        <f>INDEX(Data!A2941:X6534,1,MATCH('Curve Analysis'!C$3, Data!A$1:X$1,FALSE))</f>
        <v>4.1520000000000001</v>
      </c>
      <c r="D2943">
        <f t="shared" si="45"/>
        <v>0.35999999999999943</v>
      </c>
    </row>
    <row r="2944" spans="1:4" x14ac:dyDescent="0.25">
      <c r="A2944" s="2">
        <f>Data!A2942:A6154</f>
        <v>24543</v>
      </c>
      <c r="B2944" s="20">
        <f>INDEX(Data!A2942:X6535,1,MATCH('Curve Analysis'!B$3, Data!A$1:X$1,FALSE))</f>
        <v>4.4950000000000001</v>
      </c>
      <c r="C2944" s="15">
        <f>INDEX(Data!A2942:X6535,1,MATCH('Curve Analysis'!C$3, Data!A$1:X$1,FALSE))</f>
        <v>4.1950000000000003</v>
      </c>
      <c r="D2944">
        <f t="shared" si="45"/>
        <v>0.29999999999999982</v>
      </c>
    </row>
    <row r="2945" spans="1:4" x14ac:dyDescent="0.25">
      <c r="A2945" s="2">
        <f>Data!A2943:A6155</f>
        <v>24536</v>
      </c>
      <c r="B2945" s="20">
        <f>INDEX(Data!A2943:X6536,1,MATCH('Curve Analysis'!B$3, Data!A$1:X$1,FALSE))</f>
        <v>4.5</v>
      </c>
      <c r="C2945" s="15">
        <f>INDEX(Data!A2943:X6536,1,MATCH('Curve Analysis'!C$3, Data!A$1:X$1,FALSE))</f>
        <v>4.2960000000000003</v>
      </c>
      <c r="D2945">
        <f t="shared" si="45"/>
        <v>0.20399999999999974</v>
      </c>
    </row>
    <row r="2946" spans="1:4" x14ac:dyDescent="0.25">
      <c r="A2946" s="2">
        <f>Data!A2944:A6156</f>
        <v>24529</v>
      </c>
      <c r="B2946" s="20">
        <f>INDEX(Data!A2944:X6537,1,MATCH('Curve Analysis'!B$3, Data!A$1:X$1,FALSE))</f>
        <v>4.5940000000000003</v>
      </c>
      <c r="C2946" s="15">
        <f>INDEX(Data!A2944:X6537,1,MATCH('Curve Analysis'!C$3, Data!A$1:X$1,FALSE))</f>
        <v>4.5599999999999996</v>
      </c>
      <c r="D2946">
        <f t="shared" si="45"/>
        <v>3.4000000000000696E-2</v>
      </c>
    </row>
    <row r="2947" spans="1:4" x14ac:dyDescent="0.25">
      <c r="A2947" s="2">
        <f>Data!A2945:A6157</f>
        <v>24522</v>
      </c>
      <c r="B2947" s="20">
        <f>INDEX(Data!A2945:X6538,1,MATCH('Curve Analysis'!B$3, Data!A$1:X$1,FALSE))</f>
        <v>4.67</v>
      </c>
      <c r="C2947" s="15">
        <f>INDEX(Data!A2945:X6538,1,MATCH('Curve Analysis'!C$3, Data!A$1:X$1,FALSE))</f>
        <v>4.6900000000000004</v>
      </c>
      <c r="D2947">
        <f t="shared" si="45"/>
        <v>-2.0000000000000462E-2</v>
      </c>
    </row>
    <row r="2948" spans="1:4" x14ac:dyDescent="0.25">
      <c r="A2948" s="2">
        <f>Data!A2946:A6158</f>
        <v>24515</v>
      </c>
      <c r="B2948" s="20">
        <f>INDEX(Data!A2946:X6539,1,MATCH('Curve Analysis'!B$3, Data!A$1:X$1,FALSE))</f>
        <v>4.72</v>
      </c>
      <c r="C2948" s="15">
        <f>INDEX(Data!A2946:X6539,1,MATCH('Curve Analysis'!C$3, Data!A$1:X$1,FALSE))</f>
        <v>4.8250000000000002</v>
      </c>
      <c r="D2948">
        <f t="shared" si="45"/>
        <v>-0.10500000000000043</v>
      </c>
    </row>
    <row r="2949" spans="1:4" x14ac:dyDescent="0.25">
      <c r="A2949" s="2">
        <f>Data!A2947:A6159</f>
        <v>24508</v>
      </c>
      <c r="B2949" s="20">
        <f>INDEX(Data!A2947:X6540,1,MATCH('Curve Analysis'!B$3, Data!A$1:X$1,FALSE))</f>
        <v>4.67</v>
      </c>
      <c r="C2949" s="15">
        <f>INDEX(Data!A2947:X6540,1,MATCH('Curve Analysis'!C$3, Data!A$1:X$1,FALSE))</f>
        <v>4.7549999999999999</v>
      </c>
      <c r="D2949">
        <f t="shared" ref="D2949:D3012" si="46">B2949-C2949</f>
        <v>-8.4999999999999964E-2</v>
      </c>
    </row>
    <row r="2950" spans="1:4" x14ac:dyDescent="0.25">
      <c r="A2950" s="2">
        <f>Data!A2948:A6160</f>
        <v>24501</v>
      </c>
      <c r="B2950" s="20">
        <f>INDEX(Data!A2948:X6541,1,MATCH('Curve Analysis'!B$3, Data!A$1:X$1,FALSE))</f>
        <v>4.5460000000000003</v>
      </c>
      <c r="C2950" s="15">
        <f>INDEX(Data!A2948:X6541,1,MATCH('Curve Analysis'!C$3, Data!A$1:X$1,FALSE))</f>
        <v>4.6260000000000003</v>
      </c>
      <c r="D2950">
        <f t="shared" si="46"/>
        <v>-8.0000000000000071E-2</v>
      </c>
    </row>
    <row r="2951" spans="1:4" x14ac:dyDescent="0.25">
      <c r="A2951" s="2">
        <f>Data!A2949:A6161</f>
        <v>24494</v>
      </c>
      <c r="B2951" s="20">
        <f>INDEX(Data!A2949:X6542,1,MATCH('Curve Analysis'!B$3, Data!A$1:X$1,FALSE))</f>
        <v>4.51</v>
      </c>
      <c r="C2951" s="15">
        <f>INDEX(Data!A2949:X6542,1,MATCH('Curve Analysis'!C$3, Data!A$1:X$1,FALSE))</f>
        <v>4.6100000000000003</v>
      </c>
      <c r="D2951">
        <f t="shared" si="46"/>
        <v>-0.10000000000000053</v>
      </c>
    </row>
    <row r="2952" spans="1:4" x14ac:dyDescent="0.25">
      <c r="A2952" s="2">
        <f>Data!A2950:A6162</f>
        <v>24487</v>
      </c>
      <c r="B2952" s="20">
        <f>INDEX(Data!A2950:X6543,1,MATCH('Curve Analysis'!B$3, Data!A$1:X$1,FALSE))</f>
        <v>4.5679999999999996</v>
      </c>
      <c r="C2952" s="15">
        <f>INDEX(Data!A2950:X6543,1,MATCH('Curve Analysis'!C$3, Data!A$1:X$1,FALSE))</f>
        <v>4.6920000000000002</v>
      </c>
      <c r="D2952">
        <f t="shared" si="46"/>
        <v>-0.12400000000000055</v>
      </c>
    </row>
    <row r="2953" spans="1:4" x14ac:dyDescent="0.25">
      <c r="A2953" s="2">
        <f>Data!A2951:A6163</f>
        <v>24480</v>
      </c>
      <c r="B2953" s="20">
        <f>INDEX(Data!A2951:X6544,1,MATCH('Curve Analysis'!B$3, Data!A$1:X$1,FALSE))</f>
        <v>4.5419999999999998</v>
      </c>
      <c r="C2953" s="15">
        <f>INDEX(Data!A2951:X6544,1,MATCH('Curve Analysis'!C$3, Data!A$1:X$1,FALSE))</f>
        <v>4.694</v>
      </c>
      <c r="D2953">
        <f t="shared" si="46"/>
        <v>-0.15200000000000014</v>
      </c>
    </row>
    <row r="2954" spans="1:4" x14ac:dyDescent="0.25">
      <c r="A2954" s="2">
        <f>Data!A2952:A6164</f>
        <v>24473</v>
      </c>
      <c r="B2954" s="20">
        <f>INDEX(Data!A2952:X6545,1,MATCH('Curve Analysis'!B$3, Data!A$1:X$1,FALSE))</f>
        <v>4.5999999999999996</v>
      </c>
      <c r="C2954" s="15">
        <f>INDEX(Data!A2952:X6545,1,MATCH('Curve Analysis'!C$3, Data!A$1:X$1,FALSE))</f>
        <v>4.766</v>
      </c>
      <c r="D2954">
        <f t="shared" si="46"/>
        <v>-0.16600000000000037</v>
      </c>
    </row>
    <row r="2955" spans="1:4" x14ac:dyDescent="0.25">
      <c r="A2955" s="2">
        <f>Data!A2953:A6165</f>
        <v>24466</v>
      </c>
      <c r="B2955" s="20">
        <f>INDEX(Data!A2953:X6546,1,MATCH('Curve Analysis'!B$3, Data!A$1:X$1,FALSE))</f>
        <v>4.6524999999999999</v>
      </c>
      <c r="C2955" s="15">
        <f>INDEX(Data!A2953:X6546,1,MATCH('Curve Analysis'!C$3, Data!A$1:X$1,FALSE))</f>
        <v>4.9249999999999998</v>
      </c>
      <c r="D2955">
        <f t="shared" si="46"/>
        <v>-0.27249999999999996</v>
      </c>
    </row>
    <row r="2956" spans="1:4" x14ac:dyDescent="0.25">
      <c r="A2956" s="2">
        <f>Data!A2954:A6166</f>
        <v>24459</v>
      </c>
      <c r="B2956" s="20">
        <f>INDEX(Data!A2954:X6547,1,MATCH('Curve Analysis'!B$3, Data!A$1:X$1,FALSE))</f>
        <v>4.6624999999999996</v>
      </c>
      <c r="C2956" s="15">
        <f>INDEX(Data!A2954:X6547,1,MATCH('Curve Analysis'!C$3, Data!A$1:X$1,FALSE))</f>
        <v>5.0075000000000003</v>
      </c>
      <c r="D2956">
        <f t="shared" si="46"/>
        <v>-0.34500000000000064</v>
      </c>
    </row>
    <row r="2957" spans="1:4" x14ac:dyDescent="0.25">
      <c r="A2957" s="2">
        <f>Data!A2955:A6167</f>
        <v>24452</v>
      </c>
      <c r="B2957" s="20">
        <f>INDEX(Data!A2955:X6548,1,MATCH('Curve Analysis'!B$3, Data!A$1:X$1,FALSE))</f>
        <v>4.6840000000000002</v>
      </c>
      <c r="C2957" s="15">
        <f>INDEX(Data!A2955:X6548,1,MATCH('Curve Analysis'!C$3, Data!A$1:X$1,FALSE))</f>
        <v>5.0419999999999998</v>
      </c>
      <c r="D2957">
        <f t="shared" si="46"/>
        <v>-0.35799999999999965</v>
      </c>
    </row>
    <row r="2958" spans="1:4" x14ac:dyDescent="0.25">
      <c r="A2958" s="2">
        <f>Data!A2956:A6168</f>
        <v>24445</v>
      </c>
      <c r="B2958" s="20">
        <f>INDEX(Data!A2956:X6549,1,MATCH('Curve Analysis'!B$3, Data!A$1:X$1,FALSE))</f>
        <v>4.8319999999999999</v>
      </c>
      <c r="C2958" s="15">
        <f>INDEX(Data!A2956:X6549,1,MATCH('Curve Analysis'!C$3, Data!A$1:X$1,FALSE))</f>
        <v>5.1980000000000004</v>
      </c>
      <c r="D2958">
        <f t="shared" si="46"/>
        <v>-0.36600000000000055</v>
      </c>
    </row>
    <row r="2959" spans="1:4" x14ac:dyDescent="0.25">
      <c r="A2959" s="2">
        <f>Data!A2957:A6169</f>
        <v>24438</v>
      </c>
      <c r="B2959" s="20">
        <f>INDEX(Data!A2957:X6550,1,MATCH('Curve Analysis'!B$3, Data!A$1:X$1,FALSE))</f>
        <v>5.07</v>
      </c>
      <c r="C2959" s="15">
        <f>INDEX(Data!A2957:X6550,1,MATCH('Curve Analysis'!C$3, Data!A$1:X$1,FALSE))</f>
        <v>5.44</v>
      </c>
      <c r="D2959">
        <f t="shared" si="46"/>
        <v>-0.37000000000000011</v>
      </c>
    </row>
    <row r="2960" spans="1:4" x14ac:dyDescent="0.25">
      <c r="A2960" s="2">
        <f>Data!A2958:A6170</f>
        <v>24431</v>
      </c>
      <c r="B2960" s="20">
        <f>INDEX(Data!A2958:X6551,1,MATCH('Curve Analysis'!B$3, Data!A$1:X$1,FALSE))</f>
        <v>5.1159999999999997</v>
      </c>
      <c r="C2960" s="15">
        <f>INDEX(Data!A2958:X6551,1,MATCH('Curve Analysis'!C$3, Data!A$1:X$1,FALSE))</f>
        <v>5.4459999999999997</v>
      </c>
      <c r="D2960">
        <f t="shared" si="46"/>
        <v>-0.33000000000000007</v>
      </c>
    </row>
    <row r="2961" spans="1:4" x14ac:dyDescent="0.25">
      <c r="A2961" s="2">
        <f>Data!A2959:A6171</f>
        <v>24424</v>
      </c>
      <c r="B2961" s="20">
        <f>INDEX(Data!A2959:X6552,1,MATCH('Curve Analysis'!B$3, Data!A$1:X$1,FALSE))</f>
        <v>5.2050000000000001</v>
      </c>
      <c r="C2961" s="15">
        <f>INDEX(Data!A2959:X6552,1,MATCH('Curve Analysis'!C$3, Data!A$1:X$1,FALSE))</f>
        <v>5.49</v>
      </c>
      <c r="D2961">
        <f t="shared" si="46"/>
        <v>-0.28500000000000014</v>
      </c>
    </row>
    <row r="2962" spans="1:4" x14ac:dyDescent="0.25">
      <c r="A2962" s="2">
        <f>Data!A2960:A6172</f>
        <v>24417</v>
      </c>
      <c r="B2962" s="20">
        <f>INDEX(Data!A2960:X6553,1,MATCH('Curve Analysis'!B$3, Data!A$1:X$1,FALSE))</f>
        <v>5.2140000000000004</v>
      </c>
      <c r="C2962" s="15">
        <f>INDEX(Data!A2960:X6553,1,MATCH('Curve Analysis'!C$3, Data!A$1:X$1,FALSE))</f>
        <v>5.5880000000000001</v>
      </c>
      <c r="D2962">
        <f t="shared" si="46"/>
        <v>-0.37399999999999967</v>
      </c>
    </row>
    <row r="2963" spans="1:4" x14ac:dyDescent="0.25">
      <c r="A2963" s="2">
        <f>Data!A2961:A6173</f>
        <v>24410</v>
      </c>
      <c r="B2963" s="20">
        <f>INDEX(Data!A2961:X6554,1,MATCH('Curve Analysis'!B$3, Data!A$1:X$1,FALSE))</f>
        <v>5.1333333333333329</v>
      </c>
      <c r="C2963" s="15">
        <f>INDEX(Data!A2961:X6554,1,MATCH('Curve Analysis'!C$3, Data!A$1:X$1,FALSE))</f>
        <v>5.6066666666666665</v>
      </c>
      <c r="D2963">
        <f t="shared" si="46"/>
        <v>-0.47333333333333361</v>
      </c>
    </row>
    <row r="2964" spans="1:4" x14ac:dyDescent="0.25">
      <c r="A2964" s="2">
        <f>Data!A2962:A6174</f>
        <v>24403</v>
      </c>
      <c r="B2964" s="20">
        <f>INDEX(Data!A2962:X6555,1,MATCH('Curve Analysis'!B$3, Data!A$1:X$1,FALSE))</f>
        <v>5.0339999999999998</v>
      </c>
      <c r="C2964" s="15">
        <f>INDEX(Data!A2962:X6555,1,MATCH('Curve Analysis'!C$3, Data!A$1:X$1,FALSE))</f>
        <v>5.5439999999999996</v>
      </c>
      <c r="D2964">
        <f t="shared" si="46"/>
        <v>-0.50999999999999979</v>
      </c>
    </row>
    <row r="2965" spans="1:4" x14ac:dyDescent="0.25">
      <c r="A2965" s="2">
        <f>Data!A2963:A6175</f>
        <v>24396</v>
      </c>
      <c r="B2965" s="20">
        <f>INDEX(Data!A2963:X6556,1,MATCH('Curve Analysis'!B$3, Data!A$1:X$1,FALSE))</f>
        <v>4.96</v>
      </c>
      <c r="C2965" s="15">
        <f>INDEX(Data!A2963:X6556,1,MATCH('Curve Analysis'!C$3, Data!A$1:X$1,FALSE))</f>
        <v>5.5419999999999998</v>
      </c>
      <c r="D2965">
        <f t="shared" si="46"/>
        <v>-0.58199999999999985</v>
      </c>
    </row>
    <row r="2966" spans="1:4" x14ac:dyDescent="0.25">
      <c r="A2966" s="2">
        <f>Data!A2964:A6176</f>
        <v>24389</v>
      </c>
      <c r="B2966" s="20">
        <f>INDEX(Data!A2964:X6557,1,MATCH('Curve Analysis'!B$3, Data!A$1:X$1,FALSE))</f>
        <v>4.9980000000000002</v>
      </c>
      <c r="C2966" s="15">
        <f>INDEX(Data!A2964:X6557,1,MATCH('Curve Analysis'!C$3, Data!A$1:X$1,FALSE))</f>
        <v>5.5780000000000003</v>
      </c>
      <c r="D2966">
        <f t="shared" si="46"/>
        <v>-0.58000000000000007</v>
      </c>
    </row>
    <row r="2967" spans="1:4" x14ac:dyDescent="0.25">
      <c r="A2967" s="2">
        <f>Data!A2965:A6177</f>
        <v>24382</v>
      </c>
      <c r="B2967" s="20">
        <f>INDEX(Data!A2965:X6558,1,MATCH('Curve Analysis'!B$3, Data!A$1:X$1,FALSE))</f>
        <v>5.0575000000000001</v>
      </c>
      <c r="C2967" s="15">
        <f>INDEX(Data!A2965:X6558,1,MATCH('Curve Analysis'!C$3, Data!A$1:X$1,FALSE))</f>
        <v>5.6025</v>
      </c>
      <c r="D2967">
        <f t="shared" si="46"/>
        <v>-0.54499999999999993</v>
      </c>
    </row>
    <row r="2968" spans="1:4" x14ac:dyDescent="0.25">
      <c r="A2968" s="2">
        <f>Data!A2966:A6178</f>
        <v>24375</v>
      </c>
      <c r="B2968" s="20">
        <f>INDEX(Data!A2966:X6559,1,MATCH('Curve Analysis'!B$3, Data!A$1:X$1,FALSE))</f>
        <v>5.048</v>
      </c>
      <c r="C2968" s="15">
        <f>INDEX(Data!A2966:X6559,1,MATCH('Curve Analysis'!C$3, Data!A$1:X$1,FALSE))</f>
        <v>5.6159999999999997</v>
      </c>
      <c r="D2968">
        <f t="shared" si="46"/>
        <v>-0.56799999999999962</v>
      </c>
    </row>
    <row r="2969" spans="1:4" x14ac:dyDescent="0.25">
      <c r="A2969" s="2">
        <f>Data!A2967:A6179</f>
        <v>24368</v>
      </c>
      <c r="B2969" s="20">
        <f>INDEX(Data!A2967:X6560,1,MATCH('Curve Analysis'!B$3, Data!A$1:X$1,FALSE))</f>
        <v>5.08</v>
      </c>
      <c r="C2969" s="15">
        <f>INDEX(Data!A2967:X6560,1,MATCH('Curve Analysis'!C$3, Data!A$1:X$1,FALSE))</f>
        <v>5.68</v>
      </c>
      <c r="D2969">
        <f t="shared" si="46"/>
        <v>-0.59999999999999964</v>
      </c>
    </row>
    <row r="2970" spans="1:4" x14ac:dyDescent="0.25">
      <c r="A2970" s="2">
        <f>Data!A2968:A6180</f>
        <v>24361</v>
      </c>
      <c r="B2970" s="20">
        <f>INDEX(Data!A2968:X6561,1,MATCH('Curve Analysis'!B$3, Data!A$1:X$1,FALSE))</f>
        <v>5.2240000000000002</v>
      </c>
      <c r="C2970" s="15">
        <f>INDEX(Data!A2968:X6561,1,MATCH('Curve Analysis'!C$3, Data!A$1:X$1,FALSE))</f>
        <v>5.8840000000000003</v>
      </c>
      <c r="D2970">
        <f t="shared" si="46"/>
        <v>-0.66000000000000014</v>
      </c>
    </row>
    <row r="2971" spans="1:4" x14ac:dyDescent="0.25">
      <c r="A2971" s="2">
        <f>Data!A2969:A6181</f>
        <v>24354</v>
      </c>
      <c r="B2971" s="20">
        <f>INDEX(Data!A2969:X6562,1,MATCH('Curve Analysis'!B$3, Data!A$1:X$1,FALSE))</f>
        <v>5.2080000000000002</v>
      </c>
      <c r="C2971" s="15">
        <f>INDEX(Data!A2969:X6562,1,MATCH('Curve Analysis'!C$3, Data!A$1:X$1,FALSE))</f>
        <v>5.9139999999999997</v>
      </c>
      <c r="D2971">
        <f t="shared" si="46"/>
        <v>-0.70599999999999952</v>
      </c>
    </row>
    <row r="2972" spans="1:4" x14ac:dyDescent="0.25">
      <c r="A2972" s="2">
        <f>Data!A2970:A6182</f>
        <v>24347</v>
      </c>
      <c r="B2972" s="20">
        <f>INDEX(Data!A2970:X6563,1,MATCH('Curve Analysis'!B$3, Data!A$1:X$1,FALSE))</f>
        <v>5.1849999999999996</v>
      </c>
      <c r="C2972" s="15">
        <f>INDEX(Data!A2970:X6563,1,MATCH('Curve Analysis'!C$3, Data!A$1:X$1,FALSE))</f>
        <v>5.8025000000000002</v>
      </c>
      <c r="D2972">
        <f t="shared" si="46"/>
        <v>-0.6175000000000006</v>
      </c>
    </row>
    <row r="2973" spans="1:4" x14ac:dyDescent="0.25">
      <c r="A2973" s="2">
        <f>Data!A2971:A6183</f>
        <v>24340</v>
      </c>
      <c r="B2973" s="20">
        <f>INDEX(Data!A2971:X6564,1,MATCH('Curve Analysis'!B$3, Data!A$1:X$1,FALSE))</f>
        <v>5.3760000000000003</v>
      </c>
      <c r="C2973" s="15">
        <f>INDEX(Data!A2971:X6564,1,MATCH('Curve Analysis'!C$3, Data!A$1:X$1,FALSE))</f>
        <v>5.8920000000000003</v>
      </c>
      <c r="D2973">
        <f t="shared" si="46"/>
        <v>-0.51600000000000001</v>
      </c>
    </row>
    <row r="2974" spans="1:4" x14ac:dyDescent="0.25">
      <c r="A2974" s="2">
        <f>Data!A2972:A6184</f>
        <v>24333</v>
      </c>
      <c r="B2974" s="20">
        <f>INDEX(Data!A2972:X6565,1,MATCH('Curve Analysis'!B$3, Data!A$1:X$1,FALSE))</f>
        <v>5.37</v>
      </c>
      <c r="C2974" s="15">
        <f>INDEX(Data!A2972:X6565,1,MATCH('Curve Analysis'!C$3, Data!A$1:X$1,FALSE))</f>
        <v>5.7880000000000003</v>
      </c>
      <c r="D2974">
        <f t="shared" si="46"/>
        <v>-0.41800000000000015</v>
      </c>
    </row>
    <row r="2975" spans="1:4" x14ac:dyDescent="0.25">
      <c r="A2975" s="2">
        <f>Data!A2973:A6185</f>
        <v>24326</v>
      </c>
      <c r="B2975" s="20">
        <f>INDEX(Data!A2973:X6566,1,MATCH('Curve Analysis'!B$3, Data!A$1:X$1,FALSE))</f>
        <v>5.234</v>
      </c>
      <c r="C2975" s="15">
        <f>INDEX(Data!A2973:X6566,1,MATCH('Curve Analysis'!C$3, Data!A$1:X$1,FALSE))</f>
        <v>5.5919999999999996</v>
      </c>
      <c r="D2975">
        <f t="shared" si="46"/>
        <v>-0.35799999999999965</v>
      </c>
    </row>
    <row r="2976" spans="1:4" x14ac:dyDescent="0.25">
      <c r="A2976" s="2">
        <f>Data!A2974:A6186</f>
        <v>24319</v>
      </c>
      <c r="B2976" s="20">
        <f>INDEX(Data!A2974:X6567,1,MATCH('Curve Analysis'!B$3, Data!A$1:X$1,FALSE))</f>
        <v>5.0999999999999996</v>
      </c>
      <c r="C2976" s="15">
        <f>INDEX(Data!A2974:X6567,1,MATCH('Curve Analysis'!C$3, Data!A$1:X$1,FALSE))</f>
        <v>5.33</v>
      </c>
      <c r="D2976">
        <f t="shared" si="46"/>
        <v>-0.23000000000000043</v>
      </c>
    </row>
    <row r="2977" spans="1:4" x14ac:dyDescent="0.25">
      <c r="A2977" s="2">
        <f>Data!A2975:A6187</f>
        <v>24312</v>
      </c>
      <c r="B2977" s="20">
        <f>INDEX(Data!A2975:X6568,1,MATCH('Curve Analysis'!B$3, Data!A$1:X$1,FALSE))</f>
        <v>5.0579999999999998</v>
      </c>
      <c r="C2977" s="15">
        <f>INDEX(Data!A2975:X6568,1,MATCH('Curve Analysis'!C$3, Data!A$1:X$1,FALSE))</f>
        <v>5.234</v>
      </c>
      <c r="D2977">
        <f t="shared" si="46"/>
        <v>-0.17600000000000016</v>
      </c>
    </row>
    <row r="2978" spans="1:4" x14ac:dyDescent="0.25">
      <c r="A2978" s="2">
        <f>Data!A2976:A6188</f>
        <v>24305</v>
      </c>
      <c r="B2978" s="20">
        <f>INDEX(Data!A2976:X6569,1,MATCH('Curve Analysis'!B$3, Data!A$1:X$1,FALSE))</f>
        <v>5.01</v>
      </c>
      <c r="C2978" s="15">
        <f>INDEX(Data!A2976:X6569,1,MATCH('Curve Analysis'!C$3, Data!A$1:X$1,FALSE))</f>
        <v>5.2080000000000002</v>
      </c>
      <c r="D2978">
        <f t="shared" si="46"/>
        <v>-0.1980000000000004</v>
      </c>
    </row>
    <row r="2979" spans="1:4" x14ac:dyDescent="0.25">
      <c r="A2979" s="2">
        <f>Data!A2977:A6189</f>
        <v>24298</v>
      </c>
      <c r="B2979" s="20">
        <f>INDEX(Data!A2977:X6570,1,MATCH('Curve Analysis'!B$3, Data!A$1:X$1,FALSE))</f>
        <v>5.03</v>
      </c>
      <c r="C2979" s="15">
        <f>INDEX(Data!A2977:X6570,1,MATCH('Curve Analysis'!C$3, Data!A$1:X$1,FALSE))</f>
        <v>5.22</v>
      </c>
      <c r="D2979">
        <f t="shared" si="46"/>
        <v>-0.1899999999999995</v>
      </c>
    </row>
    <row r="2980" spans="1:4" x14ac:dyDescent="0.25">
      <c r="A2980" s="2">
        <f>Data!A2978:A6190</f>
        <v>24291</v>
      </c>
      <c r="B2980" s="20">
        <f>INDEX(Data!A2978:X6571,1,MATCH('Curve Analysis'!B$3, Data!A$1:X$1,FALSE))</f>
        <v>5.0679999999999996</v>
      </c>
      <c r="C2980" s="15">
        <f>INDEX(Data!A2978:X6571,1,MATCH('Curve Analysis'!C$3, Data!A$1:X$1,FALSE))</f>
        <v>5.1980000000000004</v>
      </c>
      <c r="D2980">
        <f t="shared" si="46"/>
        <v>-0.13000000000000078</v>
      </c>
    </row>
    <row r="2981" spans="1:4" x14ac:dyDescent="0.25">
      <c r="A2981" s="2">
        <f>Data!A2979:A6191</f>
        <v>24284</v>
      </c>
      <c r="B2981" s="20">
        <f>INDEX(Data!A2979:X6572,1,MATCH('Curve Analysis'!B$3, Data!A$1:X$1,FALSE))</f>
        <v>4.9574999999999996</v>
      </c>
      <c r="C2981" s="15">
        <f>INDEX(Data!A2979:X6572,1,MATCH('Curve Analysis'!C$3, Data!A$1:X$1,FALSE))</f>
        <v>5.0674999999999999</v>
      </c>
      <c r="D2981">
        <f t="shared" si="46"/>
        <v>-0.11000000000000032</v>
      </c>
    </row>
    <row r="2982" spans="1:4" x14ac:dyDescent="0.25">
      <c r="A2982" s="2">
        <f>Data!A2980:A6192</f>
        <v>24277</v>
      </c>
      <c r="B2982" s="20">
        <f>INDEX(Data!A2980:X6573,1,MATCH('Curve Analysis'!B$3, Data!A$1:X$1,FALSE))</f>
        <v>4.9160000000000004</v>
      </c>
      <c r="C2982" s="15">
        <f>INDEX(Data!A2980:X6573,1,MATCH('Curve Analysis'!C$3, Data!A$1:X$1,FALSE))</f>
        <v>4.9560000000000004</v>
      </c>
      <c r="D2982">
        <f t="shared" si="46"/>
        <v>-4.0000000000000036E-2</v>
      </c>
    </row>
    <row r="2983" spans="1:4" x14ac:dyDescent="0.25">
      <c r="A2983" s="2">
        <f>Data!A2981:A6193</f>
        <v>24270</v>
      </c>
      <c r="B2983" s="20">
        <f>INDEX(Data!A2981:X6574,1,MATCH('Curve Analysis'!B$3, Data!A$1:X$1,FALSE))</f>
        <v>4.7679999999999998</v>
      </c>
      <c r="C2983" s="15">
        <f>INDEX(Data!A2981:X6574,1,MATCH('Curve Analysis'!C$3, Data!A$1:X$1,FALSE))</f>
        <v>4.8659999999999997</v>
      </c>
      <c r="D2983">
        <f t="shared" si="46"/>
        <v>-9.7999999999999865E-2</v>
      </c>
    </row>
    <row r="2984" spans="1:4" x14ac:dyDescent="0.25">
      <c r="A2984" s="2">
        <f>Data!A2982:A6194</f>
        <v>24263</v>
      </c>
      <c r="B2984" s="20">
        <f>INDEX(Data!A2982:X6575,1,MATCH('Curve Analysis'!B$3, Data!A$1:X$1,FALSE))</f>
        <v>4.8120000000000003</v>
      </c>
      <c r="C2984" s="15">
        <f>INDEX(Data!A2982:X6575,1,MATCH('Curve Analysis'!C$3, Data!A$1:X$1,FALSE))</f>
        <v>4.9859999999999998</v>
      </c>
      <c r="D2984">
        <f t="shared" si="46"/>
        <v>-0.17399999999999949</v>
      </c>
    </row>
    <row r="2985" spans="1:4" x14ac:dyDescent="0.25">
      <c r="A2985" s="2">
        <f>Data!A2983:A6195</f>
        <v>24256</v>
      </c>
      <c r="B2985" s="20">
        <f>INDEX(Data!A2983:X6576,1,MATCH('Curve Analysis'!B$3, Data!A$1:X$1,FALSE))</f>
        <v>4.8179999999999996</v>
      </c>
      <c r="C2985" s="15">
        <f>INDEX(Data!A2983:X6576,1,MATCH('Curve Analysis'!C$3, Data!A$1:X$1,FALSE))</f>
        <v>5.0339999999999998</v>
      </c>
      <c r="D2985">
        <f t="shared" si="46"/>
        <v>-0.21600000000000019</v>
      </c>
    </row>
    <row r="2986" spans="1:4" x14ac:dyDescent="0.25">
      <c r="A2986" s="2">
        <f>Data!A2984:A6196</f>
        <v>24249</v>
      </c>
      <c r="B2986" s="20">
        <f>INDEX(Data!A2984:X6577,1,MATCH('Curve Analysis'!B$3, Data!A$1:X$1,FALSE))</f>
        <v>4.7850000000000001</v>
      </c>
      <c r="C2986" s="15">
        <f>INDEX(Data!A2984:X6577,1,MATCH('Curve Analysis'!C$3, Data!A$1:X$1,FALSE))</f>
        <v>5.03</v>
      </c>
      <c r="D2986">
        <f t="shared" si="46"/>
        <v>-0.24500000000000011</v>
      </c>
    </row>
    <row r="2987" spans="1:4" x14ac:dyDescent="0.25">
      <c r="A2987" s="2">
        <f>Data!A2985:A6197</f>
        <v>24242</v>
      </c>
      <c r="B2987" s="20">
        <f>INDEX(Data!A2985:X6578,1,MATCH('Curve Analysis'!B$3, Data!A$1:X$1,FALSE))</f>
        <v>4.79</v>
      </c>
      <c r="C2987" s="15">
        <f>INDEX(Data!A2985:X6578,1,MATCH('Curve Analysis'!C$3, Data!A$1:X$1,FALSE))</f>
        <v>4.9980000000000002</v>
      </c>
      <c r="D2987">
        <f t="shared" si="46"/>
        <v>-0.20800000000000018</v>
      </c>
    </row>
    <row r="2988" spans="1:4" x14ac:dyDescent="0.25">
      <c r="A2988" s="2">
        <f>Data!A2986:A6198</f>
        <v>24235</v>
      </c>
      <c r="B2988" s="20">
        <f>INDEX(Data!A2986:X6579,1,MATCH('Curve Analysis'!B$3, Data!A$1:X$1,FALSE))</f>
        <v>4.7539999999999996</v>
      </c>
      <c r="C2988" s="15">
        <f>INDEX(Data!A2986:X6579,1,MATCH('Curve Analysis'!C$3, Data!A$1:X$1,FALSE))</f>
        <v>4.8979999999999997</v>
      </c>
      <c r="D2988">
        <f t="shared" si="46"/>
        <v>-0.14400000000000013</v>
      </c>
    </row>
    <row r="2989" spans="1:4" x14ac:dyDescent="0.25">
      <c r="A2989" s="2">
        <f>Data!A2987:A6199</f>
        <v>24228</v>
      </c>
      <c r="B2989" s="20">
        <f>INDEX(Data!A2987:X6580,1,MATCH('Curve Analysis'!B$3, Data!A$1:X$1,FALSE))</f>
        <v>4.7619999999999996</v>
      </c>
      <c r="C2989" s="15">
        <f>INDEX(Data!A2987:X6580,1,MATCH('Curve Analysis'!C$3, Data!A$1:X$1,FALSE))</f>
        <v>4.8940000000000001</v>
      </c>
      <c r="D2989">
        <f t="shared" si="46"/>
        <v>-0.13200000000000056</v>
      </c>
    </row>
    <row r="2990" spans="1:4" x14ac:dyDescent="0.25">
      <c r="A2990" s="2">
        <f>Data!A2988:A6200</f>
        <v>24221</v>
      </c>
      <c r="B2990" s="20">
        <f>INDEX(Data!A2988:X6581,1,MATCH('Curve Analysis'!B$3, Data!A$1:X$1,FALSE))</f>
        <v>4.8040000000000003</v>
      </c>
      <c r="C2990" s="15">
        <f>INDEX(Data!A2988:X6581,1,MATCH('Curve Analysis'!C$3, Data!A$1:X$1,FALSE))</f>
        <v>4.9279999999999999</v>
      </c>
      <c r="D2990">
        <f t="shared" si="46"/>
        <v>-0.12399999999999967</v>
      </c>
    </row>
    <row r="2991" spans="1:4" x14ac:dyDescent="0.25">
      <c r="A2991" s="2">
        <f>Data!A2989:A6201</f>
        <v>24214</v>
      </c>
      <c r="B2991" s="20">
        <f>INDEX(Data!A2989:X6582,1,MATCH('Curve Analysis'!B$3, Data!A$1:X$1,FALSE))</f>
        <v>4.7839999999999998</v>
      </c>
      <c r="C2991" s="15">
        <f>INDEX(Data!A2989:X6582,1,MATCH('Curve Analysis'!C$3, Data!A$1:X$1,FALSE))</f>
        <v>4.9139999999999997</v>
      </c>
      <c r="D2991">
        <f t="shared" si="46"/>
        <v>-0.12999999999999989</v>
      </c>
    </row>
    <row r="2992" spans="1:4" x14ac:dyDescent="0.25">
      <c r="A2992" s="2">
        <f>Data!A2990:A6202</f>
        <v>24207</v>
      </c>
      <c r="B2992" s="20">
        <f>INDEX(Data!A2990:X6583,1,MATCH('Curve Analysis'!B$3, Data!A$1:X$1,FALSE))</f>
        <v>4.7720000000000002</v>
      </c>
      <c r="C2992" s="15">
        <f>INDEX(Data!A2990:X6583,1,MATCH('Curve Analysis'!C$3, Data!A$1:X$1,FALSE))</f>
        <v>4.9020000000000001</v>
      </c>
      <c r="D2992">
        <f t="shared" si="46"/>
        <v>-0.12999999999999989</v>
      </c>
    </row>
    <row r="2993" spans="1:4" x14ac:dyDescent="0.25">
      <c r="A2993" s="2">
        <f>Data!A2991:A6203</f>
        <v>24200</v>
      </c>
      <c r="B2993" s="20">
        <f>INDEX(Data!A2991:X6584,1,MATCH('Curve Analysis'!B$3, Data!A$1:X$1,FALSE))</f>
        <v>4.7460000000000004</v>
      </c>
      <c r="C2993" s="15">
        <f>INDEX(Data!A2991:X6584,1,MATCH('Curve Analysis'!C$3, Data!A$1:X$1,FALSE))</f>
        <v>4.9059999999999997</v>
      </c>
      <c r="D2993">
        <f t="shared" si="46"/>
        <v>-0.15999999999999925</v>
      </c>
    </row>
    <row r="2994" spans="1:4" x14ac:dyDescent="0.25">
      <c r="A2994" s="2">
        <f>Data!A2992:A6204</f>
        <v>24193</v>
      </c>
      <c r="B2994" s="20">
        <f>INDEX(Data!A2992:X6585,1,MATCH('Curve Analysis'!B$3, Data!A$1:X$1,FALSE))</f>
        <v>4.6974999999999998</v>
      </c>
      <c r="C2994" s="15">
        <f>INDEX(Data!A2992:X6585,1,MATCH('Curve Analysis'!C$3, Data!A$1:X$1,FALSE))</f>
        <v>4.8724999999999996</v>
      </c>
      <c r="D2994">
        <f t="shared" si="46"/>
        <v>-0.17499999999999982</v>
      </c>
    </row>
    <row r="2995" spans="1:4" x14ac:dyDescent="0.25">
      <c r="A2995" s="2">
        <f>Data!A2993:A6205</f>
        <v>24186</v>
      </c>
      <c r="B2995" s="20">
        <f>INDEX(Data!A2993:X6586,1,MATCH('Curve Analysis'!B$3, Data!A$1:X$1,FALSE))</f>
        <v>4.7439999999999998</v>
      </c>
      <c r="C2995" s="15">
        <f>INDEX(Data!A2993:X6586,1,MATCH('Curve Analysis'!C$3, Data!A$1:X$1,FALSE))</f>
        <v>4.91</v>
      </c>
      <c r="D2995">
        <f t="shared" si="46"/>
        <v>-0.16600000000000037</v>
      </c>
    </row>
    <row r="2996" spans="1:4" x14ac:dyDescent="0.25">
      <c r="A2996" s="2">
        <f>Data!A2994:A6206</f>
        <v>24179</v>
      </c>
      <c r="B2996" s="20">
        <f>INDEX(Data!A2994:X6587,1,MATCH('Curve Analysis'!B$3, Data!A$1:X$1,FALSE))</f>
        <v>4.78</v>
      </c>
      <c r="C2996" s="15">
        <f>INDEX(Data!A2994:X6587,1,MATCH('Curve Analysis'!C$3, Data!A$1:X$1,FALSE))</f>
        <v>4.9160000000000004</v>
      </c>
      <c r="D2996">
        <f t="shared" si="46"/>
        <v>-0.13600000000000012</v>
      </c>
    </row>
    <row r="2997" spans="1:4" x14ac:dyDescent="0.25">
      <c r="A2997" s="2">
        <f>Data!A2995:A6207</f>
        <v>24172</v>
      </c>
      <c r="B2997" s="20">
        <f>INDEX(Data!A2995:X6588,1,MATCH('Curve Analysis'!B$3, Data!A$1:X$1,FALSE))</f>
        <v>4.8899999999999997</v>
      </c>
      <c r="C2997" s="15">
        <f>INDEX(Data!A2995:X6588,1,MATCH('Curve Analysis'!C$3, Data!A$1:X$1,FALSE))</f>
        <v>4.9960000000000004</v>
      </c>
      <c r="D2997">
        <f t="shared" si="46"/>
        <v>-0.10600000000000076</v>
      </c>
    </row>
    <row r="2998" spans="1:4" x14ac:dyDescent="0.25">
      <c r="A2998" s="2">
        <f>Data!A2996:A6208</f>
        <v>24165</v>
      </c>
      <c r="B2998" s="20">
        <f>INDEX(Data!A2996:X6589,1,MATCH('Curve Analysis'!B$3, Data!A$1:X$1,FALSE))</f>
        <v>4.9459999999999997</v>
      </c>
      <c r="C2998" s="15">
        <f>INDEX(Data!A2996:X6589,1,MATCH('Curve Analysis'!C$3, Data!A$1:X$1,FALSE))</f>
        <v>5.0119999999999996</v>
      </c>
      <c r="D2998">
        <f t="shared" si="46"/>
        <v>-6.5999999999999837E-2</v>
      </c>
    </row>
    <row r="2999" spans="1:4" x14ac:dyDescent="0.25">
      <c r="A2999" s="2">
        <f>Data!A2997:A6209</f>
        <v>24158</v>
      </c>
      <c r="B2999" s="20">
        <f>INDEX(Data!A2997:X6590,1,MATCH('Curve Analysis'!B$3, Data!A$1:X$1,FALSE))</f>
        <v>5.0019999999999998</v>
      </c>
      <c r="C2999" s="15">
        <f>INDEX(Data!A2997:X6590,1,MATCH('Curve Analysis'!C$3, Data!A$1:X$1,FALSE))</f>
        <v>5.01</v>
      </c>
      <c r="D2999">
        <f t="shared" si="46"/>
        <v>-8.0000000000000071E-3</v>
      </c>
    </row>
    <row r="3000" spans="1:4" x14ac:dyDescent="0.25">
      <c r="A3000" s="2">
        <f>Data!A2998:A6210</f>
        <v>24151</v>
      </c>
      <c r="B3000" s="20">
        <f>INDEX(Data!A2998:X6591,1,MATCH('Curve Analysis'!B$3, Data!A$1:X$1,FALSE))</f>
        <v>4.9349999999999996</v>
      </c>
      <c r="C3000" s="15">
        <f>INDEX(Data!A2998:X6591,1,MATCH('Curve Analysis'!C$3, Data!A$1:X$1,FALSE))</f>
        <v>4.9850000000000003</v>
      </c>
      <c r="D3000">
        <f t="shared" si="46"/>
        <v>-5.0000000000000711E-2</v>
      </c>
    </row>
    <row r="3001" spans="1:4" x14ac:dyDescent="0.25">
      <c r="A3001" s="2">
        <f>Data!A2999:A6211</f>
        <v>24144</v>
      </c>
      <c r="B3001" s="20">
        <f>INDEX(Data!A2999:X6592,1,MATCH('Curve Analysis'!B$3, Data!A$1:X$1,FALSE))</f>
        <v>4.8840000000000003</v>
      </c>
      <c r="C3001" s="15">
        <f>INDEX(Data!A2999:X6592,1,MATCH('Curve Analysis'!C$3, Data!A$1:X$1,FALSE))</f>
        <v>4.9660000000000002</v>
      </c>
      <c r="D3001">
        <f t="shared" si="46"/>
        <v>-8.1999999999999851E-2</v>
      </c>
    </row>
    <row r="3002" spans="1:4" x14ac:dyDescent="0.25">
      <c r="A3002" s="2">
        <f>Data!A3000:A6212</f>
        <v>24137</v>
      </c>
      <c r="B3002" s="20">
        <f>INDEX(Data!A3000:X6593,1,MATCH('Curve Analysis'!B$3, Data!A$1:X$1,FALSE))</f>
        <v>4.766</v>
      </c>
      <c r="C3002" s="15">
        <f>INDEX(Data!A3000:X6593,1,MATCH('Curve Analysis'!C$3, Data!A$1:X$1,FALSE))</f>
        <v>4.9180000000000001</v>
      </c>
      <c r="D3002">
        <f t="shared" si="46"/>
        <v>-0.15200000000000014</v>
      </c>
    </row>
    <row r="3003" spans="1:4" x14ac:dyDescent="0.25">
      <c r="A3003" s="2">
        <f>Data!A3001:A6213</f>
        <v>24130</v>
      </c>
      <c r="B3003" s="20">
        <f>INDEX(Data!A3001:X6594,1,MATCH('Curve Analysis'!B$3, Data!A$1:X$1,FALSE))</f>
        <v>4.6980000000000004</v>
      </c>
      <c r="C3003" s="15">
        <f>INDEX(Data!A3001:X6594,1,MATCH('Curve Analysis'!C$3, Data!A$1:X$1,FALSE))</f>
        <v>4.8840000000000003</v>
      </c>
      <c r="D3003">
        <f t="shared" si="46"/>
        <v>-0.18599999999999994</v>
      </c>
    </row>
    <row r="3004" spans="1:4" x14ac:dyDescent="0.25">
      <c r="A3004" s="2">
        <f>Data!A3002:A6214</f>
        <v>24123</v>
      </c>
      <c r="B3004" s="20">
        <f>INDEX(Data!A3002:X6595,1,MATCH('Curve Analysis'!B$3, Data!A$1:X$1,FALSE))</f>
        <v>4.62</v>
      </c>
      <c r="C3004" s="15">
        <f>INDEX(Data!A3002:X6595,1,MATCH('Curve Analysis'!C$3, Data!A$1:X$1,FALSE))</f>
        <v>4.87</v>
      </c>
      <c r="D3004">
        <f t="shared" si="46"/>
        <v>-0.25</v>
      </c>
    </row>
    <row r="3005" spans="1:4" x14ac:dyDescent="0.25">
      <c r="A3005" s="2">
        <f>Data!A3003:A6215</f>
        <v>24116</v>
      </c>
      <c r="B3005" s="20">
        <f>INDEX(Data!A3003:X6596,1,MATCH('Curve Analysis'!B$3, Data!A$1:X$1,FALSE))</f>
        <v>4.6040000000000001</v>
      </c>
      <c r="C3005" s="15">
        <f>INDEX(Data!A3003:X6596,1,MATCH('Curve Analysis'!C$3, Data!A$1:X$1,FALSE))</f>
        <v>4.8639999999999999</v>
      </c>
      <c r="D3005">
        <f t="shared" si="46"/>
        <v>-0.25999999999999979</v>
      </c>
    </row>
    <row r="3006" spans="1:4" x14ac:dyDescent="0.25">
      <c r="A3006" s="2">
        <f>Data!A3004:A6216</f>
        <v>24109</v>
      </c>
      <c r="B3006" s="20">
        <f>INDEX(Data!A3004:X6597,1,MATCH('Curve Analysis'!B$3, Data!A$1:X$1,FALSE))</f>
        <v>4.5880000000000001</v>
      </c>
      <c r="C3006" s="15">
        <f>INDEX(Data!A3004:X6597,1,MATCH('Curve Analysis'!C$3, Data!A$1:X$1,FALSE))</f>
        <v>4.87</v>
      </c>
      <c r="D3006">
        <f t="shared" si="46"/>
        <v>-0.28200000000000003</v>
      </c>
    </row>
    <row r="3007" spans="1:4" x14ac:dyDescent="0.25">
      <c r="A3007" s="2">
        <f>Data!A3005:A6217</f>
        <v>24102</v>
      </c>
      <c r="B3007" s="20">
        <f>INDEX(Data!A3005:X6598,1,MATCH('Curve Analysis'!B$3, Data!A$1:X$1,FALSE))</f>
        <v>4.6219999999999999</v>
      </c>
      <c r="C3007" s="15">
        <f>INDEX(Data!A3005:X6598,1,MATCH('Curve Analysis'!C$3, Data!A$1:X$1,FALSE))</f>
        <v>4.9000000000000004</v>
      </c>
      <c r="D3007">
        <f t="shared" si="46"/>
        <v>-0.27800000000000047</v>
      </c>
    </row>
    <row r="3008" spans="1:4" x14ac:dyDescent="0.25">
      <c r="A3008" s="2">
        <f>Data!A3006:A6218</f>
        <v>24095</v>
      </c>
      <c r="B3008" s="20">
        <f>INDEX(Data!A3006:X6599,1,MATCH('Curve Analysis'!B$3, Data!A$1:X$1,FALSE))</f>
        <v>4.6260000000000003</v>
      </c>
      <c r="C3008" s="15">
        <f>INDEX(Data!A3006:X6599,1,MATCH('Curve Analysis'!C$3, Data!A$1:X$1,FALSE))</f>
        <v>4.9139999999999997</v>
      </c>
      <c r="D3008">
        <f t="shared" si="46"/>
        <v>-0.28799999999999937</v>
      </c>
    </row>
    <row r="3009" spans="1:4" x14ac:dyDescent="0.25">
      <c r="A3009" s="2">
        <f>Data!A3007:A6219</f>
        <v>24088</v>
      </c>
      <c r="B3009" s="20">
        <f>INDEX(Data!A3007:X6600,1,MATCH('Curve Analysis'!B$3, Data!A$1:X$1,FALSE))</f>
        <v>4.6375000000000002</v>
      </c>
      <c r="C3009" s="15">
        <f>INDEX(Data!A3007:X6600,1,MATCH('Curve Analysis'!C$3, Data!A$1:X$1,FALSE))</f>
        <v>4.8099999999999996</v>
      </c>
      <c r="D3009">
        <f t="shared" si="46"/>
        <v>-0.17249999999999943</v>
      </c>
    </row>
    <row r="3010" spans="1:4" x14ac:dyDescent="0.25">
      <c r="A3010" s="2">
        <f>Data!A3008:A6220</f>
        <v>24081</v>
      </c>
      <c r="B3010" s="20">
        <f>INDEX(Data!A3008:X6601,1,MATCH('Curve Analysis'!B$3, Data!A$1:X$1,FALSE))</f>
        <v>4.66</v>
      </c>
      <c r="C3010" s="15">
        <f>INDEX(Data!A3008:X6601,1,MATCH('Curve Analysis'!C$3, Data!A$1:X$1,FALSE))</f>
        <v>4.7279999999999998</v>
      </c>
      <c r="D3010">
        <f t="shared" si="46"/>
        <v>-6.7999999999999616E-2</v>
      </c>
    </row>
    <row r="3011" spans="1:4" x14ac:dyDescent="0.25">
      <c r="A3011" s="2">
        <f>Data!A3009:A6221</f>
        <v>24074</v>
      </c>
      <c r="B3011" s="20">
        <f>INDEX(Data!A3009:X6602,1,MATCH('Curve Analysis'!B$3, Data!A$1:X$1,FALSE))</f>
        <v>4.5999999999999996</v>
      </c>
      <c r="C3011" s="15">
        <f>INDEX(Data!A3009:X6602,1,MATCH('Curve Analysis'!C$3, Data!A$1:X$1,FALSE))</f>
        <v>4.6120000000000001</v>
      </c>
      <c r="D3011">
        <f t="shared" si="46"/>
        <v>-1.2000000000000455E-2</v>
      </c>
    </row>
    <row r="3012" spans="1:4" x14ac:dyDescent="0.25">
      <c r="A3012" s="2">
        <f>Data!A3010:A6222</f>
        <v>24067</v>
      </c>
      <c r="B3012" s="20">
        <f>INDEX(Data!A3010:X6603,1,MATCH('Curve Analysis'!B$3, Data!A$1:X$1,FALSE))</f>
        <v>4.5</v>
      </c>
      <c r="C3012" s="15">
        <f>INDEX(Data!A3010:X6603,1,MATCH('Curve Analysis'!C$3, Data!A$1:X$1,FALSE))</f>
        <v>4.4139999999999997</v>
      </c>
      <c r="D3012">
        <f t="shared" si="46"/>
        <v>8.6000000000000298E-2</v>
      </c>
    </row>
    <row r="3013" spans="1:4" x14ac:dyDescent="0.25">
      <c r="A3013" s="2">
        <f>Data!A3011:A6223</f>
        <v>24060</v>
      </c>
      <c r="B3013" s="20">
        <f>INDEX(Data!A3011:X6604,1,MATCH('Curve Analysis'!B$3, Data!A$1:X$1,FALSE))</f>
        <v>4.45</v>
      </c>
      <c r="C3013" s="15">
        <f>INDEX(Data!A3011:X6604,1,MATCH('Curve Analysis'!C$3, Data!A$1:X$1,FALSE))</f>
        <v>4.3849999999999998</v>
      </c>
      <c r="D3013">
        <f t="shared" ref="D3013:D3076" si="47">B3013-C3013</f>
        <v>6.5000000000000391E-2</v>
      </c>
    </row>
    <row r="3014" spans="1:4" x14ac:dyDescent="0.25">
      <c r="A3014" s="2">
        <f>Data!A3012:A6224</f>
        <v>24053</v>
      </c>
      <c r="B3014" s="20">
        <f>INDEX(Data!A3012:X6605,1,MATCH('Curve Analysis'!B$3, Data!A$1:X$1,FALSE))</f>
        <v>4.45</v>
      </c>
      <c r="C3014" s="15">
        <f>INDEX(Data!A3012:X6605,1,MATCH('Curve Analysis'!C$3, Data!A$1:X$1,FALSE))</f>
        <v>4.3579999999999997</v>
      </c>
      <c r="D3014">
        <f t="shared" si="47"/>
        <v>9.2000000000000526E-2</v>
      </c>
    </row>
    <row r="3015" spans="1:4" x14ac:dyDescent="0.25">
      <c r="A3015" s="2">
        <f>Data!A3013:A6225</f>
        <v>24046</v>
      </c>
      <c r="B3015" s="20">
        <f>INDEX(Data!A3013:X6606,1,MATCH('Curve Analysis'!B$3, Data!A$1:X$1,FALSE))</f>
        <v>4.4550000000000001</v>
      </c>
      <c r="C3015" s="15">
        <f>INDEX(Data!A3013:X6606,1,MATCH('Curve Analysis'!C$3, Data!A$1:X$1,FALSE))</f>
        <v>4.38</v>
      </c>
      <c r="D3015">
        <f t="shared" si="47"/>
        <v>7.5000000000000178E-2</v>
      </c>
    </row>
    <row r="3016" spans="1:4" x14ac:dyDescent="0.25">
      <c r="A3016" s="2">
        <f>Data!A3014:A6226</f>
        <v>24039</v>
      </c>
      <c r="B3016" s="20">
        <f>INDEX(Data!A3014:X6607,1,MATCH('Curve Analysis'!B$3, Data!A$1:X$1,FALSE))</f>
        <v>4.43</v>
      </c>
      <c r="C3016" s="15">
        <f>INDEX(Data!A3014:X6607,1,MATCH('Curve Analysis'!C$3, Data!A$1:X$1,FALSE))</f>
        <v>4.3674999999999997</v>
      </c>
      <c r="D3016">
        <f t="shared" si="47"/>
        <v>6.25E-2</v>
      </c>
    </row>
    <row r="3017" spans="1:4" x14ac:dyDescent="0.25">
      <c r="A3017" s="2">
        <f>Data!A3015:A6227</f>
        <v>24032</v>
      </c>
      <c r="B3017" s="20">
        <f>INDEX(Data!A3015:X6608,1,MATCH('Curve Analysis'!B$3, Data!A$1:X$1,FALSE))</f>
        <v>4.3920000000000003</v>
      </c>
      <c r="C3017" s="15">
        <f>INDEX(Data!A3015:X6608,1,MATCH('Curve Analysis'!C$3, Data!A$1:X$1,FALSE))</f>
        <v>4.3239999999999998</v>
      </c>
      <c r="D3017">
        <f t="shared" si="47"/>
        <v>6.8000000000000504E-2</v>
      </c>
    </row>
    <row r="3018" spans="1:4" x14ac:dyDescent="0.25">
      <c r="A3018" s="2">
        <f>Data!A3016:A6228</f>
        <v>24025</v>
      </c>
      <c r="B3018" s="20">
        <f>INDEX(Data!A3016:X6609,1,MATCH('Curve Analysis'!B$3, Data!A$1:X$1,FALSE))</f>
        <v>4.3559999999999999</v>
      </c>
      <c r="C3018" s="15">
        <f>INDEX(Data!A3016:X6609,1,MATCH('Curve Analysis'!C$3, Data!A$1:X$1,FALSE))</f>
        <v>4.2939999999999996</v>
      </c>
      <c r="D3018">
        <f t="shared" si="47"/>
        <v>6.2000000000000277E-2</v>
      </c>
    </row>
    <row r="3019" spans="1:4" x14ac:dyDescent="0.25">
      <c r="A3019" s="2">
        <f>Data!A3017:A6229</f>
        <v>24018</v>
      </c>
      <c r="B3019" s="20">
        <f>INDEX(Data!A3017:X6610,1,MATCH('Curve Analysis'!B$3, Data!A$1:X$1,FALSE))</f>
        <v>4.3150000000000004</v>
      </c>
      <c r="C3019" s="15">
        <f>INDEX(Data!A3017:X6610,1,MATCH('Curve Analysis'!C$3, Data!A$1:X$1,FALSE))</f>
        <v>4.2575000000000003</v>
      </c>
      <c r="D3019">
        <f t="shared" si="47"/>
        <v>5.7500000000000107E-2</v>
      </c>
    </row>
    <row r="3020" spans="1:4" x14ac:dyDescent="0.25">
      <c r="A3020" s="2">
        <f>Data!A3018:A6230</f>
        <v>24011</v>
      </c>
      <c r="B3020" s="20">
        <f>INDEX(Data!A3018:X6611,1,MATCH('Curve Analysis'!B$3, Data!A$1:X$1,FALSE))</f>
        <v>4.3259999999999996</v>
      </c>
      <c r="C3020" s="15">
        <f>INDEX(Data!A3018:X6611,1,MATCH('Curve Analysis'!C$3, Data!A$1:X$1,FALSE))</f>
        <v>4.2939999999999996</v>
      </c>
      <c r="D3020">
        <f t="shared" si="47"/>
        <v>3.2000000000000028E-2</v>
      </c>
    </row>
    <row r="3021" spans="1:4" x14ac:dyDescent="0.25">
      <c r="A3021" s="2">
        <f>Data!A3019:A6231</f>
        <v>24004</v>
      </c>
      <c r="B3021" s="20">
        <f>INDEX(Data!A3019:X6612,1,MATCH('Curve Analysis'!B$3, Data!A$1:X$1,FALSE))</f>
        <v>4.3419999999999996</v>
      </c>
      <c r="C3021" s="15">
        <f>INDEX(Data!A3019:X6612,1,MATCH('Curve Analysis'!C$3, Data!A$1:X$1,FALSE))</f>
        <v>4.3460000000000001</v>
      </c>
      <c r="D3021">
        <f t="shared" si="47"/>
        <v>-4.0000000000004476E-3</v>
      </c>
    </row>
    <row r="3022" spans="1:4" x14ac:dyDescent="0.25">
      <c r="A3022" s="2">
        <f>Data!A3020:A6232</f>
        <v>23997</v>
      </c>
      <c r="B3022" s="20">
        <f>INDEX(Data!A3020:X6613,1,MATCH('Curve Analysis'!B$3, Data!A$1:X$1,FALSE))</f>
        <v>4.29</v>
      </c>
      <c r="C3022" s="15">
        <f>INDEX(Data!A3020:X6613,1,MATCH('Curve Analysis'!C$3, Data!A$1:X$1,FALSE))</f>
        <v>4.2240000000000002</v>
      </c>
      <c r="D3022">
        <f t="shared" si="47"/>
        <v>6.5999999999999837E-2</v>
      </c>
    </row>
    <row r="3023" spans="1:4" x14ac:dyDescent="0.25">
      <c r="A3023" s="2">
        <f>Data!A3021:A6233</f>
        <v>23990</v>
      </c>
      <c r="B3023" s="20">
        <f>INDEX(Data!A3021:X6614,1,MATCH('Curve Analysis'!B$3, Data!A$1:X$1,FALSE))</f>
        <v>4.2759999999999998</v>
      </c>
      <c r="C3023" s="15">
        <f>INDEX(Data!A3021:X6614,1,MATCH('Curve Analysis'!C$3, Data!A$1:X$1,FALSE))</f>
        <v>4.1660000000000004</v>
      </c>
      <c r="D3023">
        <f t="shared" si="47"/>
        <v>0.10999999999999943</v>
      </c>
    </row>
    <row r="3024" spans="1:4" x14ac:dyDescent="0.25">
      <c r="A3024" s="2">
        <f>Data!A3022:A6234</f>
        <v>23983</v>
      </c>
      <c r="B3024" s="20">
        <f>INDEX(Data!A3022:X6615,1,MATCH('Curve Analysis'!B$3, Data!A$1:X$1,FALSE))</f>
        <v>4.2725</v>
      </c>
      <c r="C3024" s="15">
        <f>INDEX(Data!A3022:X6615,1,MATCH('Curve Analysis'!C$3, Data!A$1:X$1,FALSE))</f>
        <v>4.1449999999999996</v>
      </c>
      <c r="D3024">
        <f t="shared" si="47"/>
        <v>0.12750000000000039</v>
      </c>
    </row>
    <row r="3025" spans="1:4" x14ac:dyDescent="0.25">
      <c r="A3025" s="2">
        <f>Data!A3023:A6235</f>
        <v>23976</v>
      </c>
      <c r="B3025" s="20">
        <f>INDEX(Data!A3023:X6616,1,MATCH('Curve Analysis'!B$3, Data!A$1:X$1,FALSE))</f>
        <v>4.274</v>
      </c>
      <c r="C3025" s="15">
        <f>INDEX(Data!A3023:X6616,1,MATCH('Curve Analysis'!C$3, Data!A$1:X$1,FALSE))</f>
        <v>4.1379999999999999</v>
      </c>
      <c r="D3025">
        <f t="shared" si="47"/>
        <v>0.13600000000000012</v>
      </c>
    </row>
    <row r="3026" spans="1:4" x14ac:dyDescent="0.25">
      <c r="A3026" s="2">
        <f>Data!A3024:A6236</f>
        <v>23969</v>
      </c>
      <c r="B3026" s="20">
        <f>INDEX(Data!A3024:X6617,1,MATCH('Curve Analysis'!B$3, Data!A$1:X$1,FALSE))</f>
        <v>4.266</v>
      </c>
      <c r="C3026" s="15">
        <f>INDEX(Data!A3024:X6617,1,MATCH('Curve Analysis'!C$3, Data!A$1:X$1,FALSE))</f>
        <v>4.0999999999999996</v>
      </c>
      <c r="D3026">
        <f t="shared" si="47"/>
        <v>0.16600000000000037</v>
      </c>
    </row>
    <row r="3027" spans="1:4" x14ac:dyDescent="0.25">
      <c r="A3027" s="2">
        <f>Data!A3025:A6237</f>
        <v>23962</v>
      </c>
      <c r="B3027" s="20">
        <f>INDEX(Data!A3025:X6618,1,MATCH('Curve Analysis'!B$3, Data!A$1:X$1,FALSE))</f>
        <v>4.2619999999999996</v>
      </c>
      <c r="C3027" s="15">
        <f>INDEX(Data!A3025:X6618,1,MATCH('Curve Analysis'!C$3, Data!A$1:X$1,FALSE))</f>
        <v>4.0739999999999998</v>
      </c>
      <c r="D3027">
        <f t="shared" si="47"/>
        <v>0.18799999999999972</v>
      </c>
    </row>
    <row r="3028" spans="1:4" x14ac:dyDescent="0.25">
      <c r="A3028" s="2">
        <f>Data!A3026:A6238</f>
        <v>23955</v>
      </c>
      <c r="B3028" s="20">
        <f>INDEX(Data!A3026:X6619,1,MATCH('Curve Analysis'!B$3, Data!A$1:X$1,FALSE))</f>
        <v>4.2460000000000004</v>
      </c>
      <c r="C3028" s="15">
        <f>INDEX(Data!A3026:X6619,1,MATCH('Curve Analysis'!C$3, Data!A$1:X$1,FALSE))</f>
        <v>4.0460000000000003</v>
      </c>
      <c r="D3028">
        <f t="shared" si="47"/>
        <v>0.20000000000000018</v>
      </c>
    </row>
    <row r="3029" spans="1:4" x14ac:dyDescent="0.25">
      <c r="A3029" s="2">
        <f>Data!A3027:A6239</f>
        <v>23948</v>
      </c>
      <c r="B3029" s="20">
        <f>INDEX(Data!A3027:X6620,1,MATCH('Curve Analysis'!B$3, Data!A$1:X$1,FALSE))</f>
        <v>4.2279999999999998</v>
      </c>
      <c r="C3029" s="15">
        <f>INDEX(Data!A3027:X6620,1,MATCH('Curve Analysis'!C$3, Data!A$1:X$1,FALSE))</f>
        <v>4.0259999999999998</v>
      </c>
      <c r="D3029">
        <f t="shared" si="47"/>
        <v>0.20199999999999996</v>
      </c>
    </row>
    <row r="3030" spans="1:4" x14ac:dyDescent="0.25">
      <c r="A3030" s="2">
        <f>Data!A3028:A6240</f>
        <v>23941</v>
      </c>
      <c r="B3030" s="20">
        <f>INDEX(Data!A3028:X6621,1,MATCH('Curve Analysis'!B$3, Data!A$1:X$1,FALSE))</f>
        <v>4.2060000000000004</v>
      </c>
      <c r="C3030" s="15">
        <f>INDEX(Data!A3028:X6621,1,MATCH('Curve Analysis'!C$3, Data!A$1:X$1,FALSE))</f>
        <v>4</v>
      </c>
      <c r="D3030">
        <f t="shared" si="47"/>
        <v>0.20600000000000041</v>
      </c>
    </row>
    <row r="3031" spans="1:4" x14ac:dyDescent="0.25">
      <c r="A3031" s="2">
        <f>Data!A3029:A6241</f>
        <v>23934</v>
      </c>
      <c r="B3031" s="20">
        <f>INDEX(Data!A3029:X6622,1,MATCH('Curve Analysis'!B$3, Data!A$1:X$1,FALSE))</f>
        <v>4.2</v>
      </c>
      <c r="C3031" s="15">
        <f>INDEX(Data!A3029:X6622,1,MATCH('Curve Analysis'!C$3, Data!A$1:X$1,FALSE))</f>
        <v>3.98</v>
      </c>
      <c r="D3031">
        <f t="shared" si="47"/>
        <v>0.2200000000000002</v>
      </c>
    </row>
    <row r="3032" spans="1:4" x14ac:dyDescent="0.25">
      <c r="A3032" s="2">
        <f>Data!A3030:A6242</f>
        <v>23927</v>
      </c>
      <c r="B3032" s="20">
        <f>INDEX(Data!A3030:X6623,1,MATCH('Curve Analysis'!B$3, Data!A$1:X$1,FALSE))</f>
        <v>4.2060000000000004</v>
      </c>
      <c r="C3032" s="15">
        <f>INDEX(Data!A3030:X6623,1,MATCH('Curve Analysis'!C$3, Data!A$1:X$1,FALSE))</f>
        <v>3.9820000000000002</v>
      </c>
      <c r="D3032">
        <f t="shared" si="47"/>
        <v>0.2240000000000002</v>
      </c>
    </row>
    <row r="3033" spans="1:4" x14ac:dyDescent="0.25">
      <c r="A3033" s="2">
        <f>Data!A3031:A6243</f>
        <v>23920</v>
      </c>
      <c r="B3033" s="20">
        <f>INDEX(Data!A3031:X6624,1,MATCH('Curve Analysis'!B$3, Data!A$1:X$1,FALSE))</f>
        <v>4.2074999999999996</v>
      </c>
      <c r="C3033" s="15">
        <f>INDEX(Data!A3031:X6624,1,MATCH('Curve Analysis'!C$3, Data!A$1:X$1,FALSE))</f>
        <v>3.98</v>
      </c>
      <c r="D3033">
        <f t="shared" si="47"/>
        <v>0.22749999999999959</v>
      </c>
    </row>
    <row r="3034" spans="1:4" x14ac:dyDescent="0.25">
      <c r="A3034" s="2">
        <f>Data!A3032:A6244</f>
        <v>23913</v>
      </c>
      <c r="B3034" s="20">
        <f>INDEX(Data!A3032:X6625,1,MATCH('Curve Analysis'!B$3, Data!A$1:X$1,FALSE))</f>
        <v>4.2</v>
      </c>
      <c r="C3034" s="15">
        <f>INDEX(Data!A3032:X6625,1,MATCH('Curve Analysis'!C$3, Data!A$1:X$1,FALSE))</f>
        <v>3.9580000000000002</v>
      </c>
      <c r="D3034">
        <f t="shared" si="47"/>
        <v>0.24199999999999999</v>
      </c>
    </row>
    <row r="3035" spans="1:4" x14ac:dyDescent="0.25">
      <c r="A3035" s="2">
        <f>Data!A3033:A6245</f>
        <v>23906</v>
      </c>
      <c r="B3035" s="20">
        <f>INDEX(Data!A3033:X6626,1,MATCH('Curve Analysis'!B$3, Data!A$1:X$1,FALSE))</f>
        <v>4.1959999999999997</v>
      </c>
      <c r="C3035" s="15">
        <f>INDEX(Data!A3033:X6626,1,MATCH('Curve Analysis'!C$3, Data!A$1:X$1,FALSE))</f>
        <v>3.9359999999999999</v>
      </c>
      <c r="D3035">
        <f t="shared" si="47"/>
        <v>0.25999999999999979</v>
      </c>
    </row>
    <row r="3036" spans="1:4" x14ac:dyDescent="0.25">
      <c r="A3036" s="2">
        <f>Data!A3034:A6246</f>
        <v>23899</v>
      </c>
      <c r="B3036" s="20">
        <f>INDEX(Data!A3034:X6627,1,MATCH('Curve Analysis'!B$3, Data!A$1:X$1,FALSE))</f>
        <v>4.21</v>
      </c>
      <c r="C3036" s="15">
        <f>INDEX(Data!A3034:X6627,1,MATCH('Curve Analysis'!C$3, Data!A$1:X$1,FALSE))</f>
        <v>3.996</v>
      </c>
      <c r="D3036">
        <f t="shared" si="47"/>
        <v>0.21399999999999997</v>
      </c>
    </row>
    <row r="3037" spans="1:4" x14ac:dyDescent="0.25">
      <c r="A3037" s="2">
        <f>Data!A3035:A6247</f>
        <v>23892</v>
      </c>
      <c r="B3037" s="20">
        <f>INDEX(Data!A3035:X6628,1,MATCH('Curve Analysis'!B$3, Data!A$1:X$1,FALSE))</f>
        <v>4.2300000000000004</v>
      </c>
      <c r="C3037" s="15">
        <f>INDEX(Data!A3035:X6628,1,MATCH('Curve Analysis'!C$3, Data!A$1:X$1,FALSE))</f>
        <v>4.0279999999999996</v>
      </c>
      <c r="D3037">
        <f t="shared" si="47"/>
        <v>0.20200000000000085</v>
      </c>
    </row>
    <row r="3038" spans="1:4" x14ac:dyDescent="0.25">
      <c r="A3038" s="2">
        <f>Data!A3036:A6248</f>
        <v>23885</v>
      </c>
      <c r="B3038" s="20">
        <f>INDEX(Data!A3036:X6629,1,MATCH('Curve Analysis'!B$3, Data!A$1:X$1,FALSE))</f>
        <v>4.2300000000000004</v>
      </c>
      <c r="C3038" s="15">
        <f>INDEX(Data!A3036:X6629,1,MATCH('Curve Analysis'!C$3, Data!A$1:X$1,FALSE))</f>
        <v>4.0324999999999998</v>
      </c>
      <c r="D3038">
        <f t="shared" si="47"/>
        <v>0.19750000000000068</v>
      </c>
    </row>
    <row r="3039" spans="1:4" x14ac:dyDescent="0.25">
      <c r="A3039" s="2">
        <f>Data!A3037:A6249</f>
        <v>23878</v>
      </c>
      <c r="B3039" s="20">
        <f>INDEX(Data!A3037:X6630,1,MATCH('Curve Analysis'!B$3, Data!A$1:X$1,FALSE))</f>
        <v>4.2220000000000004</v>
      </c>
      <c r="C3039" s="15">
        <f>INDEX(Data!A3037:X6630,1,MATCH('Curve Analysis'!C$3, Data!A$1:X$1,FALSE))</f>
        <v>4.0359999999999996</v>
      </c>
      <c r="D3039">
        <f t="shared" si="47"/>
        <v>0.18600000000000083</v>
      </c>
    </row>
    <row r="3040" spans="1:4" x14ac:dyDescent="0.25">
      <c r="A3040" s="2">
        <f>Data!A3038:A6250</f>
        <v>23871</v>
      </c>
      <c r="B3040" s="20">
        <f>INDEX(Data!A3038:X6631,1,MATCH('Curve Analysis'!B$3, Data!A$1:X$1,FALSE))</f>
        <v>4.218</v>
      </c>
      <c r="C3040" s="15">
        <f>INDEX(Data!A3038:X6631,1,MATCH('Curve Analysis'!C$3, Data!A$1:X$1,FALSE))</f>
        <v>4.0339999999999998</v>
      </c>
      <c r="D3040">
        <f t="shared" si="47"/>
        <v>0.18400000000000016</v>
      </c>
    </row>
    <row r="3041" spans="1:4" x14ac:dyDescent="0.25">
      <c r="A3041" s="2">
        <f>Data!A3039:A6251</f>
        <v>23864</v>
      </c>
      <c r="B3041" s="20">
        <f>INDEX(Data!A3039:X6632,1,MATCH('Curve Analysis'!B$3, Data!A$1:X$1,FALSE))</f>
        <v>4.2039999999999997</v>
      </c>
      <c r="C3041" s="15">
        <f>INDEX(Data!A3039:X6632,1,MATCH('Curve Analysis'!C$3, Data!A$1:X$1,FALSE))</f>
        <v>4.0220000000000002</v>
      </c>
      <c r="D3041">
        <f t="shared" si="47"/>
        <v>0.1819999999999995</v>
      </c>
    </row>
    <row r="3042" spans="1:4" x14ac:dyDescent="0.25">
      <c r="A3042" s="2">
        <f>Data!A3040:A6252</f>
        <v>23857</v>
      </c>
      <c r="B3042" s="20">
        <f>INDEX(Data!A3040:X6633,1,MATCH('Curve Analysis'!B$3, Data!A$1:X$1,FALSE))</f>
        <v>4.202</v>
      </c>
      <c r="C3042" s="15">
        <f>INDEX(Data!A3040:X6633,1,MATCH('Curve Analysis'!C$3, Data!A$1:X$1,FALSE))</f>
        <v>4.03</v>
      </c>
      <c r="D3042">
        <f t="shared" si="47"/>
        <v>0.17199999999999971</v>
      </c>
    </row>
    <row r="3043" spans="1:4" x14ac:dyDescent="0.25">
      <c r="A3043" s="2">
        <f>Data!A3041:A6253</f>
        <v>23850</v>
      </c>
      <c r="B3043" s="20">
        <f>INDEX(Data!A3041:X6634,1,MATCH('Curve Analysis'!B$3, Data!A$1:X$1,FALSE))</f>
        <v>4.21</v>
      </c>
      <c r="C3043" s="15">
        <f>INDEX(Data!A3041:X6634,1,MATCH('Curve Analysis'!C$3, Data!A$1:X$1,FALSE))</f>
        <v>4.0380000000000003</v>
      </c>
      <c r="D3043">
        <f t="shared" si="47"/>
        <v>0.17199999999999971</v>
      </c>
    </row>
    <row r="3044" spans="1:4" x14ac:dyDescent="0.25">
      <c r="A3044" s="2">
        <f>Data!A3042:A6254</f>
        <v>23843</v>
      </c>
      <c r="B3044" s="20">
        <f>INDEX(Data!A3042:X6635,1,MATCH('Curve Analysis'!B$3, Data!A$1:X$1,FALSE))</f>
        <v>4.21</v>
      </c>
      <c r="C3044" s="15">
        <f>INDEX(Data!A3042:X6635,1,MATCH('Curve Analysis'!C$3, Data!A$1:X$1,FALSE))</f>
        <v>4.04</v>
      </c>
      <c r="D3044">
        <f t="shared" si="47"/>
        <v>0.16999999999999993</v>
      </c>
    </row>
    <row r="3045" spans="1:4" x14ac:dyDescent="0.25">
      <c r="A3045" s="2">
        <f>Data!A3043:A6255</f>
        <v>23836</v>
      </c>
      <c r="B3045" s="20">
        <f>INDEX(Data!A3043:X6636,1,MATCH('Curve Analysis'!B$3, Data!A$1:X$1,FALSE))</f>
        <v>4.1974999999999998</v>
      </c>
      <c r="C3045" s="15">
        <f>INDEX(Data!A3043:X6636,1,MATCH('Curve Analysis'!C$3, Data!A$1:X$1,FALSE))</f>
        <v>4.0324999999999998</v>
      </c>
      <c r="D3045">
        <f t="shared" si="47"/>
        <v>0.16500000000000004</v>
      </c>
    </row>
    <row r="3046" spans="1:4" x14ac:dyDescent="0.25">
      <c r="A3046" s="2">
        <f>Data!A3044:A6256</f>
        <v>23829</v>
      </c>
      <c r="B3046" s="20">
        <f>INDEX(Data!A3044:X6637,1,MATCH('Curve Analysis'!B$3, Data!A$1:X$1,FALSE))</f>
        <v>4.1980000000000004</v>
      </c>
      <c r="C3046" s="15">
        <f>INDEX(Data!A3044:X6637,1,MATCH('Curve Analysis'!C$3, Data!A$1:X$1,FALSE))</f>
        <v>4.0359999999999996</v>
      </c>
      <c r="D3046">
        <f t="shared" si="47"/>
        <v>0.16200000000000081</v>
      </c>
    </row>
    <row r="3047" spans="1:4" x14ac:dyDescent="0.25">
      <c r="A3047" s="2">
        <f>Data!A3045:A6257</f>
        <v>23822</v>
      </c>
      <c r="B3047" s="20">
        <f>INDEX(Data!A3045:X6638,1,MATCH('Curve Analysis'!B$3, Data!A$1:X$1,FALSE))</f>
        <v>4.2</v>
      </c>
      <c r="C3047" s="15">
        <f>INDEX(Data!A3045:X6638,1,MATCH('Curve Analysis'!C$3, Data!A$1:X$1,FALSE))</f>
        <v>4.0359999999999996</v>
      </c>
      <c r="D3047">
        <f t="shared" si="47"/>
        <v>0.16400000000000059</v>
      </c>
    </row>
    <row r="3048" spans="1:4" x14ac:dyDescent="0.25">
      <c r="A3048" s="2">
        <f>Data!A3046:A6258</f>
        <v>23815</v>
      </c>
      <c r="B3048" s="20">
        <f>INDEX(Data!A3046:X6639,1,MATCH('Curve Analysis'!B$3, Data!A$1:X$1,FALSE))</f>
        <v>4.1900000000000004</v>
      </c>
      <c r="C3048" s="15">
        <f>INDEX(Data!A3046:X6639,1,MATCH('Curve Analysis'!C$3, Data!A$1:X$1,FALSE))</f>
        <v>4.04</v>
      </c>
      <c r="D3048">
        <f t="shared" si="47"/>
        <v>0.15000000000000036</v>
      </c>
    </row>
    <row r="3049" spans="1:4" x14ac:dyDescent="0.25">
      <c r="A3049" s="2">
        <f>Data!A3047:A6259</f>
        <v>23808</v>
      </c>
      <c r="B3049" s="20">
        <f>INDEX(Data!A3047:X6640,1,MATCH('Curve Analysis'!B$3, Data!A$1:X$1,FALSE))</f>
        <v>4.2039999999999997</v>
      </c>
      <c r="C3049" s="15">
        <f>INDEX(Data!A3047:X6640,1,MATCH('Curve Analysis'!C$3, Data!A$1:X$1,FALSE))</f>
        <v>4.0439999999999996</v>
      </c>
      <c r="D3049">
        <f t="shared" si="47"/>
        <v>0.16000000000000014</v>
      </c>
    </row>
    <row r="3050" spans="1:4" x14ac:dyDescent="0.25">
      <c r="A3050" s="2">
        <f>Data!A3048:A6260</f>
        <v>23801</v>
      </c>
      <c r="B3050" s="20">
        <f>INDEX(Data!A3048:X6641,1,MATCH('Curve Analysis'!B$3, Data!A$1:X$1,FALSE))</f>
        <v>4.226</v>
      </c>
      <c r="C3050" s="15">
        <f>INDEX(Data!A3048:X6641,1,MATCH('Curve Analysis'!C$3, Data!A$1:X$1,FALSE))</f>
        <v>4.0819999999999999</v>
      </c>
      <c r="D3050">
        <f t="shared" si="47"/>
        <v>0.14400000000000013</v>
      </c>
    </row>
    <row r="3051" spans="1:4" x14ac:dyDescent="0.25">
      <c r="A3051" s="2">
        <f>Data!A3049:A6261</f>
        <v>23794</v>
      </c>
      <c r="B3051" s="20">
        <f>INDEX(Data!A3049:X6642,1,MATCH('Curve Analysis'!B$3, Data!A$1:X$1,FALSE))</f>
        <v>4.2279999999999998</v>
      </c>
      <c r="C3051" s="15">
        <f>INDEX(Data!A3049:X6642,1,MATCH('Curve Analysis'!C$3, Data!A$1:X$1,FALSE))</f>
        <v>4.1040000000000001</v>
      </c>
      <c r="D3051">
        <f t="shared" si="47"/>
        <v>0.12399999999999967</v>
      </c>
    </row>
    <row r="3052" spans="1:4" x14ac:dyDescent="0.25">
      <c r="A3052" s="2">
        <f>Data!A3050:A6262</f>
        <v>23787</v>
      </c>
      <c r="B3052" s="20">
        <f>INDEX(Data!A3050:X6643,1,MATCH('Curve Analysis'!B$3, Data!A$1:X$1,FALSE))</f>
        <v>4.2149999999999999</v>
      </c>
      <c r="C3052" s="15">
        <f>INDEX(Data!A3050:X6643,1,MATCH('Curve Analysis'!C$3, Data!A$1:X$1,FALSE))</f>
        <v>4.0774999999999997</v>
      </c>
      <c r="D3052">
        <f t="shared" si="47"/>
        <v>0.13750000000000018</v>
      </c>
    </row>
    <row r="3053" spans="1:4" x14ac:dyDescent="0.25">
      <c r="A3053" s="2">
        <f>Data!A3051:A6263</f>
        <v>23780</v>
      </c>
      <c r="B3053" s="20">
        <f>INDEX(Data!A3051:X6644,1,MATCH('Curve Analysis'!B$3, Data!A$1:X$1,FALSE))</f>
        <v>4.2140000000000004</v>
      </c>
      <c r="C3053" s="15">
        <f>INDEX(Data!A3051:X6644,1,MATCH('Curve Analysis'!C$3, Data!A$1:X$1,FALSE))</f>
        <v>4.0359999999999996</v>
      </c>
      <c r="D3053">
        <f t="shared" si="47"/>
        <v>0.17800000000000082</v>
      </c>
    </row>
    <row r="3054" spans="1:4" x14ac:dyDescent="0.25">
      <c r="A3054" s="2">
        <f>Data!A3052:A6264</f>
        <v>23773</v>
      </c>
      <c r="B3054" s="20">
        <f>INDEX(Data!A3052:X6645,1,MATCH('Curve Analysis'!B$3, Data!A$1:X$1,FALSE))</f>
        <v>4.21</v>
      </c>
      <c r="C3054" s="15">
        <f>INDEX(Data!A3052:X6645,1,MATCH('Curve Analysis'!C$3, Data!A$1:X$1,FALSE))</f>
        <v>4.0199999999999996</v>
      </c>
      <c r="D3054">
        <f t="shared" si="47"/>
        <v>0.19000000000000039</v>
      </c>
    </row>
    <row r="3055" spans="1:4" x14ac:dyDescent="0.25">
      <c r="A3055" s="2">
        <f>Data!A3053:A6265</f>
        <v>23766</v>
      </c>
      <c r="B3055" s="20">
        <f>INDEX(Data!A3053:X6646,1,MATCH('Curve Analysis'!B$3, Data!A$1:X$1,FALSE))</f>
        <v>4.2060000000000004</v>
      </c>
      <c r="C3055" s="15">
        <f>INDEX(Data!A3053:X6646,1,MATCH('Curve Analysis'!C$3, Data!A$1:X$1,FALSE))</f>
        <v>3.984</v>
      </c>
      <c r="D3055">
        <f t="shared" si="47"/>
        <v>0.22200000000000042</v>
      </c>
    </row>
    <row r="3056" spans="1:4" x14ac:dyDescent="0.25">
      <c r="A3056" s="2">
        <f>Data!A3054:A6266</f>
        <v>23759</v>
      </c>
      <c r="B3056" s="20">
        <f>INDEX(Data!A3054:X6647,1,MATCH('Curve Analysis'!B$3, Data!A$1:X$1,FALSE))</f>
        <v>4.1879999999999997</v>
      </c>
      <c r="C3056" s="15">
        <f>INDEX(Data!A3054:X6647,1,MATCH('Curve Analysis'!C$3, Data!A$1:X$1,FALSE))</f>
        <v>3.944</v>
      </c>
      <c r="D3056">
        <f t="shared" si="47"/>
        <v>0.24399999999999977</v>
      </c>
    </row>
    <row r="3057" spans="1:4" x14ac:dyDescent="0.25">
      <c r="A3057" s="2">
        <f>Data!A3055:A6267</f>
        <v>23752</v>
      </c>
      <c r="B3057" s="20">
        <f>INDEX(Data!A3055:X6648,1,MATCH('Curve Analysis'!B$3, Data!A$1:X$1,FALSE))</f>
        <v>4.1779999999999999</v>
      </c>
      <c r="C3057" s="15">
        <f>INDEX(Data!A3055:X6648,1,MATCH('Curve Analysis'!C$3, Data!A$1:X$1,FALSE))</f>
        <v>3.94</v>
      </c>
      <c r="D3057">
        <f t="shared" si="47"/>
        <v>0.23799999999999999</v>
      </c>
    </row>
    <row r="3058" spans="1:4" x14ac:dyDescent="0.25">
      <c r="A3058" s="2">
        <f>Data!A3056:A6268</f>
        <v>23745</v>
      </c>
      <c r="B3058" s="20">
        <f>INDEX(Data!A3056:X6649,1,MATCH('Curve Analysis'!B$3, Data!A$1:X$1,FALSE))</f>
        <v>4.1920000000000002</v>
      </c>
      <c r="C3058" s="15">
        <f>INDEX(Data!A3056:X6649,1,MATCH('Curve Analysis'!C$3, Data!A$1:X$1,FALSE))</f>
        <v>3.9420000000000002</v>
      </c>
      <c r="D3058">
        <f t="shared" si="47"/>
        <v>0.25</v>
      </c>
    </row>
    <row r="3059" spans="1:4" x14ac:dyDescent="0.25">
      <c r="A3059" s="2">
        <f>Data!A3057:A6269</f>
        <v>23738</v>
      </c>
      <c r="B3059" s="20">
        <f>INDEX(Data!A3057:X6650,1,MATCH('Curve Analysis'!B$3, Data!A$1:X$1,FALSE))</f>
        <v>4.2</v>
      </c>
      <c r="C3059" s="15">
        <f>INDEX(Data!A3057:X6650,1,MATCH('Curve Analysis'!C$3, Data!A$1:X$1,FALSE))</f>
        <v>3.9420000000000002</v>
      </c>
      <c r="D3059">
        <f t="shared" si="47"/>
        <v>0.25800000000000001</v>
      </c>
    </row>
    <row r="3060" spans="1:4" x14ac:dyDescent="0.25">
      <c r="A3060" s="2">
        <f>Data!A3058:A6270</f>
        <v>23731</v>
      </c>
      <c r="B3060" s="20">
        <f>INDEX(Data!A3058:X6651,1,MATCH('Curve Analysis'!B$3, Data!A$1:X$1,FALSE))</f>
        <v>4.1974999999999998</v>
      </c>
      <c r="C3060" s="15">
        <f>INDEX(Data!A3058:X6651,1,MATCH('Curve Analysis'!C$3, Data!A$1:X$1,FALSE))</f>
        <v>4.0075000000000003</v>
      </c>
      <c r="D3060">
        <f t="shared" si="47"/>
        <v>0.1899999999999995</v>
      </c>
    </row>
    <row r="3061" spans="1:4" x14ac:dyDescent="0.25">
      <c r="A3061" s="2">
        <f>Data!A3059:A6271</f>
        <v>23724</v>
      </c>
      <c r="B3061" s="20">
        <f>INDEX(Data!A3059:X6652,1,MATCH('Curve Analysis'!B$3, Data!A$1:X$1,FALSE))</f>
        <v>4.1849999999999996</v>
      </c>
      <c r="C3061" s="15">
        <f>INDEX(Data!A3059:X6652,1,MATCH('Curve Analysis'!C$3, Data!A$1:X$1,FALSE))</f>
        <v>4.0125000000000002</v>
      </c>
      <c r="D3061">
        <f t="shared" si="47"/>
        <v>0.17249999999999943</v>
      </c>
    </row>
    <row r="3062" spans="1:4" x14ac:dyDescent="0.25">
      <c r="A3062" s="2">
        <f>Data!A3060:A6272</f>
        <v>23717</v>
      </c>
      <c r="B3062" s="20">
        <f>INDEX(Data!A3060:X6653,1,MATCH('Curve Analysis'!B$3, Data!A$1:X$1,FALSE))</f>
        <v>4.1760000000000002</v>
      </c>
      <c r="C3062" s="15">
        <f>INDEX(Data!A3060:X6653,1,MATCH('Curve Analysis'!C$3, Data!A$1:X$1,FALSE))</f>
        <v>3.9940000000000002</v>
      </c>
      <c r="D3062">
        <f t="shared" si="47"/>
        <v>0.18199999999999994</v>
      </c>
    </row>
    <row r="3063" spans="1:4" x14ac:dyDescent="0.25">
      <c r="A3063" s="2">
        <f>Data!A3061:A6273</f>
        <v>23710</v>
      </c>
      <c r="B3063" s="20">
        <f>INDEX(Data!A3061:X6654,1,MATCH('Curve Analysis'!B$3, Data!A$1:X$1,FALSE))</f>
        <v>4.1580000000000004</v>
      </c>
      <c r="C3063" s="15">
        <f>INDEX(Data!A3061:X6654,1,MATCH('Curve Analysis'!C$3, Data!A$1:X$1,FALSE))</f>
        <v>4.032</v>
      </c>
      <c r="D3063">
        <f t="shared" si="47"/>
        <v>0.12600000000000033</v>
      </c>
    </row>
    <row r="3064" spans="1:4" x14ac:dyDescent="0.25">
      <c r="A3064" s="2">
        <f>Data!A3062:A6274</f>
        <v>23703</v>
      </c>
      <c r="B3064" s="20">
        <f>INDEX(Data!A3062:X6655,1,MATCH('Curve Analysis'!B$3, Data!A$1:X$1,FALSE))</f>
        <v>4.1900000000000004</v>
      </c>
      <c r="C3064" s="15">
        <f>INDEX(Data!A3062:X6655,1,MATCH('Curve Analysis'!C$3, Data!A$1:X$1,FALSE))</f>
        <v>4.0739999999999998</v>
      </c>
      <c r="D3064">
        <f t="shared" si="47"/>
        <v>0.11600000000000055</v>
      </c>
    </row>
    <row r="3065" spans="1:4" x14ac:dyDescent="0.25">
      <c r="A3065" s="2">
        <f>Data!A3063:A6275</f>
        <v>23696</v>
      </c>
      <c r="B3065" s="20">
        <f>INDEX(Data!A3063:X6656,1,MATCH('Curve Analysis'!B$3, Data!A$1:X$1,FALSE))</f>
        <v>4.1849999999999996</v>
      </c>
      <c r="C3065" s="15">
        <f>INDEX(Data!A3063:X6656,1,MATCH('Curve Analysis'!C$3, Data!A$1:X$1,FALSE))</f>
        <v>4.0250000000000004</v>
      </c>
      <c r="D3065">
        <f t="shared" si="47"/>
        <v>0.15999999999999925</v>
      </c>
    </row>
    <row r="3066" spans="1:4" x14ac:dyDescent="0.25">
      <c r="A3066" s="2">
        <f>Data!A3064:A6276</f>
        <v>23689</v>
      </c>
      <c r="B3066" s="20">
        <f>INDEX(Data!A3064:X6657,1,MATCH('Curve Analysis'!B$3, Data!A$1:X$1,FALSE))</f>
        <v>4.1340000000000003</v>
      </c>
      <c r="C3066" s="15">
        <f>INDEX(Data!A3064:X6657,1,MATCH('Curve Analysis'!C$3, Data!A$1:X$1,FALSE))</f>
        <v>3.8620000000000001</v>
      </c>
      <c r="D3066">
        <f t="shared" si="47"/>
        <v>0.27200000000000024</v>
      </c>
    </row>
    <row r="3067" spans="1:4" x14ac:dyDescent="0.25">
      <c r="A3067" s="2">
        <f>Data!A3065:A6277</f>
        <v>23682</v>
      </c>
      <c r="B3067" s="20">
        <f>INDEX(Data!A3065:X6658,1,MATCH('Curve Analysis'!B$3, Data!A$1:X$1,FALSE))</f>
        <v>4.1349999999999998</v>
      </c>
      <c r="C3067" s="15">
        <f>INDEX(Data!A3065:X6658,1,MATCH('Curve Analysis'!C$3, Data!A$1:X$1,FALSE))</f>
        <v>3.8450000000000002</v>
      </c>
      <c r="D3067">
        <f t="shared" si="47"/>
        <v>0.28999999999999959</v>
      </c>
    </row>
    <row r="3068" spans="1:4" x14ac:dyDescent="0.25">
      <c r="A3068" s="2">
        <f>Data!A3066:A6278</f>
        <v>23675</v>
      </c>
      <c r="B3068" s="20">
        <f>INDEX(Data!A3066:X6659,1,MATCH('Curve Analysis'!B$3, Data!A$1:X$1,FALSE))</f>
        <v>4.1500000000000004</v>
      </c>
      <c r="C3068" s="15">
        <f>INDEX(Data!A3066:X6659,1,MATCH('Curve Analysis'!C$3, Data!A$1:X$1,FALSE))</f>
        <v>3.8624999999999998</v>
      </c>
      <c r="D3068">
        <f t="shared" si="47"/>
        <v>0.28750000000000053</v>
      </c>
    </row>
    <row r="3069" spans="1:4" x14ac:dyDescent="0.25">
      <c r="A3069" s="2">
        <f>Data!A3067:A6279</f>
        <v>23668</v>
      </c>
      <c r="B3069" s="20">
        <f>INDEX(Data!A3067:X6660,1,MATCH('Curve Analysis'!B$3, Data!A$1:X$1,FALSE))</f>
        <v>4.1719999999999997</v>
      </c>
      <c r="C3069" s="15">
        <f>INDEX(Data!A3067:X6660,1,MATCH('Curve Analysis'!C$3, Data!A$1:X$1,FALSE))</f>
        <v>3.8660000000000001</v>
      </c>
      <c r="D3069">
        <f t="shared" si="47"/>
        <v>0.30599999999999961</v>
      </c>
    </row>
    <row r="3070" spans="1:4" x14ac:dyDescent="0.25">
      <c r="A3070" s="2">
        <f>Data!A3068:A6280</f>
        <v>23661</v>
      </c>
      <c r="B3070" s="20">
        <f>INDEX(Data!A3068:X6661,1,MATCH('Curve Analysis'!B$3, Data!A$1:X$1,FALSE))</f>
        <v>4.1959999999999997</v>
      </c>
      <c r="C3070" s="15">
        <f>INDEX(Data!A3068:X6661,1,MATCH('Curve Analysis'!C$3, Data!A$1:X$1,FALSE))</f>
        <v>3.8660000000000001</v>
      </c>
      <c r="D3070">
        <f t="shared" si="47"/>
        <v>0.32999999999999963</v>
      </c>
    </row>
    <row r="3071" spans="1:4" x14ac:dyDescent="0.25">
      <c r="A3071" s="2">
        <f>Data!A3069:A6281</f>
        <v>23654</v>
      </c>
      <c r="B3071" s="20">
        <f>INDEX(Data!A3069:X6662,1,MATCH('Curve Analysis'!B$3, Data!A$1:X$1,FALSE))</f>
        <v>4.1974999999999998</v>
      </c>
      <c r="C3071" s="15">
        <f>INDEX(Data!A3069:X6662,1,MATCH('Curve Analysis'!C$3, Data!A$1:X$1,FALSE))</f>
        <v>3.87</v>
      </c>
      <c r="D3071">
        <f t="shared" si="47"/>
        <v>0.32749999999999968</v>
      </c>
    </row>
    <row r="3072" spans="1:4" x14ac:dyDescent="0.25">
      <c r="A3072" s="2">
        <f>Data!A3070:A6282</f>
        <v>23647</v>
      </c>
      <c r="B3072" s="20">
        <f>INDEX(Data!A3070:X6663,1,MATCH('Curve Analysis'!B$3, Data!A$1:X$1,FALSE))</f>
        <v>4.1920000000000002</v>
      </c>
      <c r="C3072" s="15">
        <f>INDEX(Data!A3070:X6663,1,MATCH('Curve Analysis'!C$3, Data!A$1:X$1,FALSE))</f>
        <v>3.8620000000000001</v>
      </c>
      <c r="D3072">
        <f t="shared" si="47"/>
        <v>0.33000000000000007</v>
      </c>
    </row>
    <row r="3073" spans="1:4" x14ac:dyDescent="0.25">
      <c r="A3073" s="2">
        <f>Data!A3071:A6283</f>
        <v>23640</v>
      </c>
      <c r="B3073" s="20">
        <f>INDEX(Data!A3071:X6664,1,MATCH('Curve Analysis'!B$3, Data!A$1:X$1,FALSE))</f>
        <v>4.1779999999999999</v>
      </c>
      <c r="C3073" s="15">
        <f>INDEX(Data!A3071:X6664,1,MATCH('Curve Analysis'!C$3, Data!A$1:X$1,FALSE))</f>
        <v>3.8420000000000001</v>
      </c>
      <c r="D3073">
        <f t="shared" si="47"/>
        <v>0.33599999999999985</v>
      </c>
    </row>
    <row r="3074" spans="1:4" x14ac:dyDescent="0.25">
      <c r="A3074" s="2">
        <f>Data!A3072:A6284</f>
        <v>23633</v>
      </c>
      <c r="B3074" s="20">
        <f>INDEX(Data!A3072:X6665,1,MATCH('Curve Analysis'!B$3, Data!A$1:X$1,FALSE))</f>
        <v>4.1900000000000004</v>
      </c>
      <c r="C3074" s="15">
        <f>INDEX(Data!A3072:X6665,1,MATCH('Curve Analysis'!C$3, Data!A$1:X$1,FALSE))</f>
        <v>3.82</v>
      </c>
      <c r="D3074">
        <f t="shared" si="47"/>
        <v>0.37000000000000055</v>
      </c>
    </row>
    <row r="3075" spans="1:4" x14ac:dyDescent="0.25">
      <c r="A3075" s="2">
        <f>Data!A3073:A6285</f>
        <v>23626</v>
      </c>
      <c r="B3075" s="20">
        <f>INDEX(Data!A3073:X6666,1,MATCH('Curve Analysis'!B$3, Data!A$1:X$1,FALSE))</f>
        <v>4.21</v>
      </c>
      <c r="C3075" s="15">
        <f>INDEX(Data!A3073:X6666,1,MATCH('Curve Analysis'!C$3, Data!A$1:X$1,FALSE))</f>
        <v>3.8460000000000001</v>
      </c>
      <c r="D3075">
        <f t="shared" si="47"/>
        <v>0.36399999999999988</v>
      </c>
    </row>
    <row r="3076" spans="1:4" x14ac:dyDescent="0.25">
      <c r="A3076" s="2">
        <f>Data!A3074:A6286</f>
        <v>23619</v>
      </c>
      <c r="B3076" s="20">
        <f>INDEX(Data!A3074:X6667,1,MATCH('Curve Analysis'!B$3, Data!A$1:X$1,FALSE))</f>
        <v>4.22</v>
      </c>
      <c r="C3076" s="15">
        <f>INDEX(Data!A3074:X6667,1,MATCH('Curve Analysis'!C$3, Data!A$1:X$1,FALSE))</f>
        <v>3.86</v>
      </c>
      <c r="D3076">
        <f t="shared" si="47"/>
        <v>0.35999999999999988</v>
      </c>
    </row>
    <row r="3077" spans="1:4" x14ac:dyDescent="0.25">
      <c r="A3077" s="2">
        <f>Data!A3075:A6287</f>
        <v>23612</v>
      </c>
      <c r="B3077" s="20">
        <f>INDEX(Data!A3075:X6668,1,MATCH('Curve Analysis'!B$3, Data!A$1:X$1,FALSE))</f>
        <v>4.2160000000000002</v>
      </c>
      <c r="C3077" s="15">
        <f>INDEX(Data!A3075:X6668,1,MATCH('Curve Analysis'!C$3, Data!A$1:X$1,FALSE))</f>
        <v>3.8340000000000001</v>
      </c>
      <c r="D3077">
        <f t="shared" ref="D3077:D3140" si="48">B3077-C3077</f>
        <v>0.38200000000000012</v>
      </c>
    </row>
    <row r="3078" spans="1:4" x14ac:dyDescent="0.25">
      <c r="A3078" s="2">
        <f>Data!A3076:A6288</f>
        <v>23605</v>
      </c>
      <c r="B3078" s="20">
        <f>INDEX(Data!A3076:X6669,1,MATCH('Curve Analysis'!B$3, Data!A$1:X$1,FALSE))</f>
        <v>4.2</v>
      </c>
      <c r="C3078" s="15">
        <f>INDEX(Data!A3076:X6669,1,MATCH('Curve Analysis'!C$3, Data!A$1:X$1,FALSE))</f>
        <v>3.7679999999999998</v>
      </c>
      <c r="D3078">
        <f t="shared" si="48"/>
        <v>0.43200000000000038</v>
      </c>
    </row>
    <row r="3079" spans="1:4" x14ac:dyDescent="0.25">
      <c r="A3079" s="2">
        <f>Data!A3077:A6289</f>
        <v>23598</v>
      </c>
      <c r="B3079" s="20">
        <f>INDEX(Data!A3077:X6670,1,MATCH('Curve Analysis'!B$3, Data!A$1:X$1,FALSE))</f>
        <v>4.1900000000000004</v>
      </c>
      <c r="C3079" s="15">
        <f>INDEX(Data!A3077:X6670,1,MATCH('Curve Analysis'!C$3, Data!A$1:X$1,FALSE))</f>
        <v>3.7519999999999998</v>
      </c>
      <c r="D3079">
        <f t="shared" si="48"/>
        <v>0.43800000000000061</v>
      </c>
    </row>
    <row r="3080" spans="1:4" x14ac:dyDescent="0.25">
      <c r="A3080" s="2">
        <f>Data!A3078:A6290</f>
        <v>23591</v>
      </c>
      <c r="B3080" s="20">
        <f>INDEX(Data!A3078:X6671,1,MATCH('Curve Analysis'!B$3, Data!A$1:X$1,FALSE))</f>
        <v>4.194</v>
      </c>
      <c r="C3080" s="15">
        <f>INDEX(Data!A3078:X6671,1,MATCH('Curve Analysis'!C$3, Data!A$1:X$1,FALSE))</f>
        <v>3.74</v>
      </c>
      <c r="D3080">
        <f t="shared" si="48"/>
        <v>0.45399999999999974</v>
      </c>
    </row>
    <row r="3081" spans="1:4" x14ac:dyDescent="0.25">
      <c r="A3081" s="2">
        <f>Data!A3079:A6291</f>
        <v>23584</v>
      </c>
      <c r="B3081" s="20">
        <f>INDEX(Data!A3079:X6672,1,MATCH('Curve Analysis'!B$3, Data!A$1:X$1,FALSE))</f>
        <v>4.1879999999999997</v>
      </c>
      <c r="C3081" s="15">
        <f>INDEX(Data!A3079:X6672,1,MATCH('Curve Analysis'!C$3, Data!A$1:X$1,FALSE))</f>
        <v>3.702</v>
      </c>
      <c r="D3081">
        <f t="shared" si="48"/>
        <v>0.48599999999999977</v>
      </c>
    </row>
    <row r="3082" spans="1:4" x14ac:dyDescent="0.25">
      <c r="A3082" s="2">
        <f>Data!A3080:A6292</f>
        <v>23577</v>
      </c>
      <c r="B3082" s="20">
        <f>INDEX(Data!A3080:X6673,1,MATCH('Curve Analysis'!B$3, Data!A$1:X$1,FALSE))</f>
        <v>4.1959999999999997</v>
      </c>
      <c r="C3082" s="15">
        <f>INDEX(Data!A3080:X6673,1,MATCH('Curve Analysis'!C$3, Data!A$1:X$1,FALSE))</f>
        <v>3.7</v>
      </c>
      <c r="D3082">
        <f t="shared" si="48"/>
        <v>0.49599999999999955</v>
      </c>
    </row>
    <row r="3083" spans="1:4" x14ac:dyDescent="0.25">
      <c r="A3083" s="2">
        <f>Data!A3081:A6293</f>
        <v>23570</v>
      </c>
      <c r="B3083" s="20">
        <f>INDEX(Data!A3081:X6674,1,MATCH('Curve Analysis'!B$3, Data!A$1:X$1,FALSE))</f>
        <v>4.2039999999999997</v>
      </c>
      <c r="C3083" s="15">
        <f>INDEX(Data!A3081:X6674,1,MATCH('Curve Analysis'!C$3, Data!A$1:X$1,FALSE))</f>
        <v>3.7120000000000002</v>
      </c>
      <c r="D3083">
        <f t="shared" si="48"/>
        <v>0.49199999999999955</v>
      </c>
    </row>
    <row r="3084" spans="1:4" x14ac:dyDescent="0.25">
      <c r="A3084" s="2">
        <f>Data!A3082:A6294</f>
        <v>23563</v>
      </c>
      <c r="B3084" s="20">
        <f>INDEX(Data!A3082:X6675,1,MATCH('Curve Analysis'!B$3, Data!A$1:X$1,FALSE))</f>
        <v>4.1920000000000002</v>
      </c>
      <c r="C3084" s="15">
        <f>INDEX(Data!A3082:X6675,1,MATCH('Curve Analysis'!C$3, Data!A$1:X$1,FALSE))</f>
        <v>3.6739999999999999</v>
      </c>
      <c r="D3084">
        <f t="shared" si="48"/>
        <v>0.51800000000000024</v>
      </c>
    </row>
    <row r="3085" spans="1:4" x14ac:dyDescent="0.25">
      <c r="A3085" s="2">
        <f>Data!A3083:A6295</f>
        <v>23556</v>
      </c>
      <c r="B3085" s="20">
        <f>INDEX(Data!A3083:X6676,1,MATCH('Curve Analysis'!B$3, Data!A$1:X$1,FALSE))</f>
        <v>4.1660000000000004</v>
      </c>
      <c r="C3085" s="15">
        <f>INDEX(Data!A3083:X6676,1,MATCH('Curve Analysis'!C$3, Data!A$1:X$1,FALSE))</f>
        <v>3.7480000000000002</v>
      </c>
      <c r="D3085">
        <f t="shared" si="48"/>
        <v>0.41800000000000015</v>
      </c>
    </row>
    <row r="3086" spans="1:4" x14ac:dyDescent="0.25">
      <c r="A3086" s="2">
        <f>Data!A3084:A6296</f>
        <v>23549</v>
      </c>
      <c r="B3086" s="20">
        <f>INDEX(Data!A3084:X6677,1,MATCH('Curve Analysis'!B$3, Data!A$1:X$1,FALSE))</f>
        <v>4.1500000000000004</v>
      </c>
      <c r="C3086" s="15">
        <f>INDEX(Data!A3084:X6677,1,MATCH('Curve Analysis'!C$3, Data!A$1:X$1,FALSE))</f>
        <v>3.7850000000000001</v>
      </c>
      <c r="D3086">
        <f t="shared" si="48"/>
        <v>0.36500000000000021</v>
      </c>
    </row>
    <row r="3087" spans="1:4" x14ac:dyDescent="0.25">
      <c r="A3087" s="2">
        <f>Data!A3085:A6297</f>
        <v>23542</v>
      </c>
      <c r="B3087" s="20">
        <f>INDEX(Data!A3085:X6678,1,MATCH('Curve Analysis'!B$3, Data!A$1:X$1,FALSE))</f>
        <v>4.1500000000000004</v>
      </c>
      <c r="C3087" s="15">
        <f>INDEX(Data!A3085:X6678,1,MATCH('Curve Analysis'!C$3, Data!A$1:X$1,FALSE))</f>
        <v>3.8180000000000001</v>
      </c>
      <c r="D3087">
        <f t="shared" si="48"/>
        <v>0.33200000000000029</v>
      </c>
    </row>
    <row r="3088" spans="1:4" x14ac:dyDescent="0.25">
      <c r="A3088" s="2">
        <f>Data!A3086:A6298</f>
        <v>23535</v>
      </c>
      <c r="B3088" s="20">
        <f>INDEX(Data!A3086:X6679,1,MATCH('Curve Analysis'!B$3, Data!A$1:X$1,FALSE))</f>
        <v>4.1740000000000004</v>
      </c>
      <c r="C3088" s="15">
        <f>INDEX(Data!A3086:X6679,1,MATCH('Curve Analysis'!C$3, Data!A$1:X$1,FALSE))</f>
        <v>3.8479999999999999</v>
      </c>
      <c r="D3088">
        <f t="shared" si="48"/>
        <v>0.32600000000000051</v>
      </c>
    </row>
    <row r="3089" spans="1:4" x14ac:dyDescent="0.25">
      <c r="A3089" s="2">
        <f>Data!A3087:A6299</f>
        <v>23528</v>
      </c>
      <c r="B3089" s="20">
        <f>INDEX(Data!A3087:X6680,1,MATCH('Curve Analysis'!B$3, Data!A$1:X$1,FALSE))</f>
        <v>4.1760000000000002</v>
      </c>
      <c r="C3089" s="15">
        <f>INDEX(Data!A3087:X6680,1,MATCH('Curve Analysis'!C$3, Data!A$1:X$1,FALSE))</f>
        <v>3.8460000000000001</v>
      </c>
      <c r="D3089">
        <f t="shared" si="48"/>
        <v>0.33000000000000007</v>
      </c>
    </row>
    <row r="3090" spans="1:4" x14ac:dyDescent="0.25">
      <c r="A3090" s="2">
        <f>Data!A3088:A6300</f>
        <v>23521</v>
      </c>
      <c r="B3090" s="20">
        <f>INDEX(Data!A3088:X6681,1,MATCH('Curve Analysis'!B$3, Data!A$1:X$1,FALSE))</f>
        <v>4.1879999999999997</v>
      </c>
      <c r="C3090" s="15">
        <f>INDEX(Data!A3088:X6681,1,MATCH('Curve Analysis'!C$3, Data!A$1:X$1,FALSE))</f>
        <v>3.8380000000000001</v>
      </c>
      <c r="D3090">
        <f t="shared" si="48"/>
        <v>0.34999999999999964</v>
      </c>
    </row>
    <row r="3091" spans="1:4" x14ac:dyDescent="0.25">
      <c r="A3091" s="2">
        <f>Data!A3089:A6301</f>
        <v>23514</v>
      </c>
      <c r="B3091" s="20">
        <f>INDEX(Data!A3089:X6682,1,MATCH('Curve Analysis'!B$3, Data!A$1:X$1,FALSE))</f>
        <v>4.1924999999999999</v>
      </c>
      <c r="C3091" s="15">
        <f>INDEX(Data!A3089:X6682,1,MATCH('Curve Analysis'!C$3, Data!A$1:X$1,FALSE))</f>
        <v>3.8374999999999999</v>
      </c>
      <c r="D3091">
        <f t="shared" si="48"/>
        <v>0.35499999999999998</v>
      </c>
    </row>
    <row r="3092" spans="1:4" x14ac:dyDescent="0.25">
      <c r="A3092" s="2">
        <f>Data!A3090:A6302</f>
        <v>23507</v>
      </c>
      <c r="B3092" s="20">
        <f>INDEX(Data!A3090:X6683,1,MATCH('Curve Analysis'!B$3, Data!A$1:X$1,FALSE))</f>
        <v>4.1959999999999997</v>
      </c>
      <c r="C3092" s="15">
        <f>INDEX(Data!A3090:X6683,1,MATCH('Curve Analysis'!C$3, Data!A$1:X$1,FALSE))</f>
        <v>3.8359999999999999</v>
      </c>
      <c r="D3092">
        <f t="shared" si="48"/>
        <v>0.35999999999999988</v>
      </c>
    </row>
    <row r="3093" spans="1:4" x14ac:dyDescent="0.25">
      <c r="A3093" s="2">
        <f>Data!A3091:A6303</f>
        <v>23500</v>
      </c>
      <c r="B3093" s="20">
        <f>INDEX(Data!A3091:X6684,1,MATCH('Curve Analysis'!B$3, Data!A$1:X$1,FALSE))</f>
        <v>4.1900000000000004</v>
      </c>
      <c r="C3093" s="15">
        <f>INDEX(Data!A3091:X6684,1,MATCH('Curve Analysis'!C$3, Data!A$1:X$1,FALSE))</f>
        <v>3.8239999999999998</v>
      </c>
      <c r="D3093">
        <f t="shared" si="48"/>
        <v>0.36600000000000055</v>
      </c>
    </row>
    <row r="3094" spans="1:4" x14ac:dyDescent="0.25">
      <c r="A3094" s="2">
        <f>Data!A3092:A6304</f>
        <v>23493</v>
      </c>
      <c r="B3094" s="20">
        <f>INDEX(Data!A3092:X6685,1,MATCH('Curve Analysis'!B$3, Data!A$1:X$1,FALSE))</f>
        <v>4.2160000000000002</v>
      </c>
      <c r="C3094" s="15">
        <f>INDEX(Data!A3092:X6685,1,MATCH('Curve Analysis'!C$3, Data!A$1:X$1,FALSE))</f>
        <v>3.8559999999999999</v>
      </c>
      <c r="D3094">
        <f t="shared" si="48"/>
        <v>0.36000000000000032</v>
      </c>
    </row>
    <row r="3095" spans="1:4" x14ac:dyDescent="0.25">
      <c r="A3095" s="2">
        <f>Data!A3093:A6305</f>
        <v>23486</v>
      </c>
      <c r="B3095" s="20">
        <f>INDEX(Data!A3093:X6686,1,MATCH('Curve Analysis'!B$3, Data!A$1:X$1,FALSE))</f>
        <v>4.2240000000000002</v>
      </c>
      <c r="C3095" s="15">
        <f>INDEX(Data!A3093:X6686,1,MATCH('Curve Analysis'!C$3, Data!A$1:X$1,FALSE))</f>
        <v>3.8540000000000001</v>
      </c>
      <c r="D3095">
        <f t="shared" si="48"/>
        <v>0.37000000000000011</v>
      </c>
    </row>
    <row r="3096" spans="1:4" x14ac:dyDescent="0.25">
      <c r="A3096" s="2">
        <f>Data!A3094:A6306</f>
        <v>23479</v>
      </c>
      <c r="B3096" s="20">
        <f>INDEX(Data!A3094:X6687,1,MATCH('Curve Analysis'!B$3, Data!A$1:X$1,FALSE))</f>
        <v>4.2320000000000002</v>
      </c>
      <c r="C3096" s="15">
        <f>INDEX(Data!A3094:X6687,1,MATCH('Curve Analysis'!C$3, Data!A$1:X$1,FALSE))</f>
        <v>3.8879999999999999</v>
      </c>
      <c r="D3096">
        <f t="shared" si="48"/>
        <v>0.34400000000000031</v>
      </c>
    </row>
    <row r="3097" spans="1:4" x14ac:dyDescent="0.25">
      <c r="A3097" s="2">
        <f>Data!A3095:A6307</f>
        <v>23472</v>
      </c>
      <c r="B3097" s="20">
        <f>INDEX(Data!A3095:X6688,1,MATCH('Curve Analysis'!B$3, Data!A$1:X$1,FALSE))</f>
        <v>4.234</v>
      </c>
      <c r="C3097" s="15">
        <f>INDEX(Data!A3095:X6688,1,MATCH('Curve Analysis'!C$3, Data!A$1:X$1,FALSE))</f>
        <v>3.9279999999999999</v>
      </c>
      <c r="D3097">
        <f t="shared" si="48"/>
        <v>0.30600000000000005</v>
      </c>
    </row>
    <row r="3098" spans="1:4" x14ac:dyDescent="0.25">
      <c r="A3098" s="2">
        <f>Data!A3096:A6308</f>
        <v>23465</v>
      </c>
      <c r="B3098" s="20">
        <f>INDEX(Data!A3096:X6689,1,MATCH('Curve Analysis'!B$3, Data!A$1:X$1,FALSE))</f>
        <v>4.2320000000000002</v>
      </c>
      <c r="C3098" s="15">
        <f>INDEX(Data!A3096:X6689,1,MATCH('Curve Analysis'!C$3, Data!A$1:X$1,FALSE))</f>
        <v>3.9340000000000002</v>
      </c>
      <c r="D3098">
        <f t="shared" si="48"/>
        <v>0.29800000000000004</v>
      </c>
    </row>
    <row r="3099" spans="1:4" x14ac:dyDescent="0.25">
      <c r="A3099" s="2">
        <f>Data!A3097:A6309</f>
        <v>23458</v>
      </c>
      <c r="B3099" s="20">
        <f>INDEX(Data!A3097:X6690,1,MATCH('Curve Analysis'!B$3, Data!A$1:X$1,FALSE))</f>
        <v>4.24</v>
      </c>
      <c r="C3099" s="15">
        <f>INDEX(Data!A3097:X6690,1,MATCH('Curve Analysis'!C$3, Data!A$1:X$1,FALSE))</f>
        <v>3.952</v>
      </c>
      <c r="D3099">
        <f t="shared" si="48"/>
        <v>0.28800000000000026</v>
      </c>
    </row>
    <row r="3100" spans="1:4" x14ac:dyDescent="0.25">
      <c r="A3100" s="2">
        <f>Data!A3098:A6310</f>
        <v>23451</v>
      </c>
      <c r="B3100" s="20">
        <f>INDEX(Data!A3098:X6691,1,MATCH('Curve Analysis'!B$3, Data!A$1:X$1,FALSE))</f>
        <v>4.2549999999999999</v>
      </c>
      <c r="C3100" s="15">
        <f>INDEX(Data!A3098:X6691,1,MATCH('Curve Analysis'!C$3, Data!A$1:X$1,FALSE))</f>
        <v>3.9375</v>
      </c>
      <c r="D3100">
        <f t="shared" si="48"/>
        <v>0.31749999999999989</v>
      </c>
    </row>
    <row r="3101" spans="1:4" x14ac:dyDescent="0.25">
      <c r="A3101" s="2">
        <f>Data!A3099:A6311</f>
        <v>23444</v>
      </c>
      <c r="B3101" s="20">
        <f>INDEX(Data!A3099:X6692,1,MATCH('Curve Analysis'!B$3, Data!A$1:X$1,FALSE))</f>
        <v>4.2300000000000004</v>
      </c>
      <c r="C3101" s="15">
        <f>INDEX(Data!A3099:X6692,1,MATCH('Curve Analysis'!C$3, Data!A$1:X$1,FALSE))</f>
        <v>3.8959999999999999</v>
      </c>
      <c r="D3101">
        <f t="shared" si="48"/>
        <v>0.33400000000000052</v>
      </c>
    </row>
    <row r="3102" spans="1:4" x14ac:dyDescent="0.25">
      <c r="A3102" s="2">
        <f>Data!A3100:A6312</f>
        <v>23437</v>
      </c>
      <c r="B3102" s="20">
        <f>INDEX(Data!A3100:X6693,1,MATCH('Curve Analysis'!B$3, Data!A$1:X$1,FALSE))</f>
        <v>4.2080000000000002</v>
      </c>
      <c r="C3102" s="15">
        <f>INDEX(Data!A3100:X6693,1,MATCH('Curve Analysis'!C$3, Data!A$1:X$1,FALSE))</f>
        <v>3.8980000000000001</v>
      </c>
      <c r="D3102">
        <f t="shared" si="48"/>
        <v>0.31000000000000005</v>
      </c>
    </row>
    <row r="3103" spans="1:4" x14ac:dyDescent="0.25">
      <c r="A3103" s="2">
        <f>Data!A3101:A6313</f>
        <v>23430</v>
      </c>
      <c r="B3103" s="20">
        <f>INDEX(Data!A3101:X6694,1,MATCH('Curve Analysis'!B$3, Data!A$1:X$1,FALSE))</f>
        <v>4.1840000000000002</v>
      </c>
      <c r="C3103" s="15">
        <f>INDEX(Data!A3101:X6694,1,MATCH('Curve Analysis'!C$3, Data!A$1:X$1,FALSE))</f>
        <v>3.9079999999999999</v>
      </c>
      <c r="D3103">
        <f t="shared" si="48"/>
        <v>0.27600000000000025</v>
      </c>
    </row>
    <row r="3104" spans="1:4" x14ac:dyDescent="0.25">
      <c r="A3104" s="2">
        <f>Data!A3102:A6314</f>
        <v>23423</v>
      </c>
      <c r="B3104" s="20">
        <f>INDEX(Data!A3102:X6695,1,MATCH('Curve Analysis'!B$3, Data!A$1:X$1,FALSE))</f>
        <v>4.16</v>
      </c>
      <c r="C3104" s="15">
        <f>INDEX(Data!A3102:X6695,1,MATCH('Curve Analysis'!C$3, Data!A$1:X$1,FALSE))</f>
        <v>3.8580000000000001</v>
      </c>
      <c r="D3104">
        <f t="shared" si="48"/>
        <v>0.30200000000000005</v>
      </c>
    </row>
    <row r="3105" spans="1:4" x14ac:dyDescent="0.25">
      <c r="A3105" s="2">
        <f>Data!A3103:A6315</f>
        <v>23416</v>
      </c>
      <c r="B3105" s="20">
        <f>INDEX(Data!A3103:X6696,1,MATCH('Curve Analysis'!B$3, Data!A$1:X$1,FALSE))</f>
        <v>4.1375000000000002</v>
      </c>
      <c r="C3105" s="15">
        <f>INDEX(Data!A3103:X6696,1,MATCH('Curve Analysis'!C$3, Data!A$1:X$1,FALSE))</f>
        <v>3.7749999999999999</v>
      </c>
      <c r="D3105">
        <f t="shared" si="48"/>
        <v>0.36250000000000027</v>
      </c>
    </row>
    <row r="3106" spans="1:4" x14ac:dyDescent="0.25">
      <c r="A3106" s="2">
        <f>Data!A3104:A6316</f>
        <v>23409</v>
      </c>
      <c r="B3106" s="20">
        <f>INDEX(Data!A3104:X6697,1,MATCH('Curve Analysis'!B$3, Data!A$1:X$1,FALSE))</f>
        <v>4.1349999999999998</v>
      </c>
      <c r="C3106" s="15">
        <f>INDEX(Data!A3104:X6697,1,MATCH('Curve Analysis'!C$3, Data!A$1:X$1,FALSE))</f>
        <v>3.75</v>
      </c>
      <c r="D3106">
        <f t="shared" si="48"/>
        <v>0.38499999999999979</v>
      </c>
    </row>
    <row r="3107" spans="1:4" x14ac:dyDescent="0.25">
      <c r="A3107" s="2">
        <f>Data!A3105:A6317</f>
        <v>23402</v>
      </c>
      <c r="B3107" s="20">
        <f>INDEX(Data!A3105:X6698,1,MATCH('Curve Analysis'!B$3, Data!A$1:X$1,FALSE))</f>
        <v>4.1459999999999999</v>
      </c>
      <c r="C3107" s="15">
        <f>INDEX(Data!A3105:X6698,1,MATCH('Curve Analysis'!C$3, Data!A$1:X$1,FALSE))</f>
        <v>3.738</v>
      </c>
      <c r="D3107">
        <f t="shared" si="48"/>
        <v>0.40799999999999992</v>
      </c>
    </row>
    <row r="3108" spans="1:4" x14ac:dyDescent="0.25">
      <c r="A3108" s="2">
        <f>Data!A3106:A6318</f>
        <v>23395</v>
      </c>
      <c r="B3108" s="20">
        <f>INDEX(Data!A3106:X6699,1,MATCH('Curve Analysis'!B$3, Data!A$1:X$1,FALSE))</f>
        <v>4.1660000000000004</v>
      </c>
      <c r="C3108" s="15">
        <f>INDEX(Data!A3106:X6699,1,MATCH('Curve Analysis'!C$3, Data!A$1:X$1,FALSE))</f>
        <v>3.782</v>
      </c>
      <c r="D3108">
        <f t="shared" si="48"/>
        <v>0.38400000000000034</v>
      </c>
    </row>
    <row r="3109" spans="1:4" x14ac:dyDescent="0.25">
      <c r="A3109" s="2">
        <f>Data!A3107:A6319</f>
        <v>23388</v>
      </c>
      <c r="B3109" s="20">
        <f>INDEX(Data!A3107:X6700,1,MATCH('Curve Analysis'!B$3, Data!A$1:X$1,FALSE))</f>
        <v>4.1639999999999997</v>
      </c>
      <c r="C3109" s="15">
        <f>INDEX(Data!A3107:X6700,1,MATCH('Curve Analysis'!C$3, Data!A$1:X$1,FALSE))</f>
        <v>3.7719999999999998</v>
      </c>
      <c r="D3109">
        <f t="shared" si="48"/>
        <v>0.3919999999999999</v>
      </c>
    </row>
    <row r="3110" spans="1:4" x14ac:dyDescent="0.25">
      <c r="A3110" s="2">
        <f>Data!A3108:A6320</f>
        <v>23381</v>
      </c>
      <c r="B3110" s="20">
        <f>INDEX(Data!A3108:X6701,1,MATCH('Curve Analysis'!B$3, Data!A$1:X$1,FALSE))</f>
        <v>4.1760000000000002</v>
      </c>
      <c r="C3110" s="15">
        <f>INDEX(Data!A3108:X6701,1,MATCH('Curve Analysis'!C$3, Data!A$1:X$1,FALSE))</f>
        <v>3.7879999999999998</v>
      </c>
      <c r="D3110">
        <f t="shared" si="48"/>
        <v>0.38800000000000034</v>
      </c>
    </row>
    <row r="3111" spans="1:4" x14ac:dyDescent="0.25">
      <c r="A3111" s="2">
        <f>Data!A3109:A6321</f>
        <v>23374</v>
      </c>
      <c r="B3111" s="20">
        <f>INDEX(Data!A3109:X6702,1,MATCH('Curve Analysis'!B$3, Data!A$1:X$1,FALSE))</f>
        <v>4.17</v>
      </c>
      <c r="C3111" s="15">
        <f>INDEX(Data!A3109:X6702,1,MATCH('Curve Analysis'!C$3, Data!A$1:X$1,FALSE))</f>
        <v>3.8079999999999998</v>
      </c>
      <c r="D3111">
        <f t="shared" si="48"/>
        <v>0.3620000000000001</v>
      </c>
    </row>
    <row r="3112" spans="1:4" x14ac:dyDescent="0.25">
      <c r="A3112" s="2">
        <f>Data!A3110:A6322</f>
        <v>23367</v>
      </c>
      <c r="B3112" s="20">
        <f>INDEX(Data!A3110:X6703,1,MATCH('Curve Analysis'!B$3, Data!A$1:X$1,FALSE))</f>
        <v>4.1425000000000001</v>
      </c>
      <c r="C3112" s="15">
        <f>INDEX(Data!A3110:X6703,1,MATCH('Curve Analysis'!C$3, Data!A$1:X$1,FALSE))</f>
        <v>3.835</v>
      </c>
      <c r="D3112">
        <f t="shared" si="48"/>
        <v>0.30750000000000011</v>
      </c>
    </row>
    <row r="3113" spans="1:4" x14ac:dyDescent="0.25">
      <c r="A3113" s="2">
        <f>Data!A3111:A6323</f>
        <v>23360</v>
      </c>
      <c r="B3113" s="20">
        <f>INDEX(Data!A3111:X6704,1,MATCH('Curve Analysis'!B$3, Data!A$1:X$1,FALSE))</f>
        <v>4.1500000000000004</v>
      </c>
      <c r="C3113" s="15">
        <f>INDEX(Data!A3111:X6704,1,MATCH('Curve Analysis'!C$3, Data!A$1:X$1,FALSE))</f>
        <v>3.84</v>
      </c>
      <c r="D3113">
        <f t="shared" si="48"/>
        <v>0.3100000000000005</v>
      </c>
    </row>
    <row r="3114" spans="1:4" x14ac:dyDescent="0.25">
      <c r="A3114" s="2">
        <f>Data!A3112:A6324</f>
        <v>23353</v>
      </c>
      <c r="B3114" s="20">
        <f>INDEX(Data!A3112:X6705,1,MATCH('Curve Analysis'!B$3, Data!A$1:X$1,FALSE))</f>
        <v>4.1479999999999997</v>
      </c>
      <c r="C3114" s="15">
        <f>INDEX(Data!A3112:X6705,1,MATCH('Curve Analysis'!C$3, Data!A$1:X$1,FALSE))</f>
        <v>3.8319999999999999</v>
      </c>
      <c r="D3114">
        <f t="shared" si="48"/>
        <v>0.31599999999999984</v>
      </c>
    </row>
    <row r="3115" spans="1:4" x14ac:dyDescent="0.25">
      <c r="A3115" s="2">
        <f>Data!A3113:A6325</f>
        <v>23346</v>
      </c>
      <c r="B3115" s="20">
        <f>INDEX(Data!A3113:X6706,1,MATCH('Curve Analysis'!B$3, Data!A$1:X$1,FALSE))</f>
        <v>4.1139999999999999</v>
      </c>
      <c r="C3115" s="15">
        <f>INDEX(Data!A3113:X6706,1,MATCH('Curve Analysis'!C$3, Data!A$1:X$1,FALSE))</f>
        <v>3.7959999999999998</v>
      </c>
      <c r="D3115">
        <f t="shared" si="48"/>
        <v>0.31800000000000006</v>
      </c>
    </row>
    <row r="3116" spans="1:4" x14ac:dyDescent="0.25">
      <c r="A3116" s="2">
        <f>Data!A3114:A6326</f>
        <v>23339</v>
      </c>
      <c r="B3116" s="20">
        <f>INDEX(Data!A3114:X6707,1,MATCH('Curve Analysis'!B$3, Data!A$1:X$1,FALSE))</f>
        <v>4.1020000000000003</v>
      </c>
      <c r="C3116" s="15">
        <f>INDEX(Data!A3114:X6707,1,MATCH('Curve Analysis'!C$3, Data!A$1:X$1,FALSE))</f>
        <v>3.7759999999999998</v>
      </c>
      <c r="D3116">
        <f t="shared" si="48"/>
        <v>0.32600000000000051</v>
      </c>
    </row>
    <row r="3117" spans="1:4" x14ac:dyDescent="0.25">
      <c r="A3117" s="2">
        <f>Data!A3115:A6327</f>
        <v>23332</v>
      </c>
      <c r="B3117" s="20">
        <f>INDEX(Data!A3115:X6708,1,MATCH('Curve Analysis'!B$3, Data!A$1:X$1,FALSE))</f>
        <v>4.08</v>
      </c>
      <c r="C3117" s="15">
        <f>INDEX(Data!A3115:X6708,1,MATCH('Curve Analysis'!C$3, Data!A$1:X$1,FALSE))</f>
        <v>3.7333333333333334</v>
      </c>
      <c r="D3117">
        <f t="shared" si="48"/>
        <v>0.34666666666666668</v>
      </c>
    </row>
    <row r="3118" spans="1:4" x14ac:dyDescent="0.25">
      <c r="A3118" s="2">
        <f>Data!A3116:A6328</f>
        <v>23325</v>
      </c>
      <c r="B3118" s="20">
        <f>INDEX(Data!A3116:X6709,1,MATCH('Curve Analysis'!B$3, Data!A$1:X$1,FALSE))</f>
        <v>4.0979999999999999</v>
      </c>
      <c r="C3118" s="15">
        <f>INDEX(Data!A3116:X6709,1,MATCH('Curve Analysis'!C$3, Data!A$1:X$1,FALSE))</f>
        <v>3.7320000000000002</v>
      </c>
      <c r="D3118">
        <f t="shared" si="48"/>
        <v>0.36599999999999966</v>
      </c>
    </row>
    <row r="3119" spans="1:4" x14ac:dyDescent="0.25">
      <c r="A3119" s="2">
        <f>Data!A3117:A6329</f>
        <v>23318</v>
      </c>
      <c r="B3119" s="20">
        <f>INDEX(Data!A3117:X6710,1,MATCH('Curve Analysis'!B$3, Data!A$1:X$1,FALSE))</f>
        <v>4.1349999999999998</v>
      </c>
      <c r="C3119" s="15">
        <f>INDEX(Data!A3117:X6710,1,MATCH('Curve Analysis'!C$3, Data!A$1:X$1,FALSE))</f>
        <v>3.7650000000000001</v>
      </c>
      <c r="D3119">
        <f t="shared" si="48"/>
        <v>0.36999999999999966</v>
      </c>
    </row>
    <row r="3120" spans="1:4" x14ac:dyDescent="0.25">
      <c r="A3120" s="2">
        <f>Data!A3118:A6330</f>
        <v>23311</v>
      </c>
      <c r="B3120" s="20">
        <f>INDEX(Data!A3118:X6711,1,MATCH('Curve Analysis'!B$3, Data!A$1:X$1,FALSE))</f>
        <v>4.1624999999999996</v>
      </c>
      <c r="C3120" s="15">
        <f>INDEX(Data!A3118:X6711,1,MATCH('Curve Analysis'!C$3, Data!A$1:X$1,FALSE))</f>
        <v>3.7450000000000001</v>
      </c>
      <c r="D3120">
        <f t="shared" si="48"/>
        <v>0.41749999999999954</v>
      </c>
    </row>
    <row r="3121" spans="1:4" x14ac:dyDescent="0.25">
      <c r="A3121" s="2">
        <f>Data!A3119:A6331</f>
        <v>23304</v>
      </c>
      <c r="B3121" s="20">
        <f>INDEX(Data!A3119:X6712,1,MATCH('Curve Analysis'!B$3, Data!A$1:X$1,FALSE))</f>
        <v>4.1379999999999999</v>
      </c>
      <c r="C3121" s="15">
        <f>INDEX(Data!A3119:X6712,1,MATCH('Curve Analysis'!C$3, Data!A$1:X$1,FALSE))</f>
        <v>3.6779999999999999</v>
      </c>
      <c r="D3121">
        <f t="shared" si="48"/>
        <v>0.45999999999999996</v>
      </c>
    </row>
    <row r="3122" spans="1:4" x14ac:dyDescent="0.25">
      <c r="A3122" s="2">
        <f>Data!A3120:A6332</f>
        <v>23297</v>
      </c>
      <c r="B3122" s="20">
        <f>INDEX(Data!A3120:X6713,1,MATCH('Curve Analysis'!B$3, Data!A$1:X$1,FALSE))</f>
        <v>4.1159999999999997</v>
      </c>
      <c r="C3122" s="15">
        <f>INDEX(Data!A3120:X6713,1,MATCH('Curve Analysis'!C$3, Data!A$1:X$1,FALSE))</f>
        <v>3.6859999999999999</v>
      </c>
      <c r="D3122">
        <f t="shared" si="48"/>
        <v>0.42999999999999972</v>
      </c>
    </row>
    <row r="3123" spans="1:4" x14ac:dyDescent="0.25">
      <c r="A3123" s="2">
        <f>Data!A3121:A6333</f>
        <v>23290</v>
      </c>
      <c r="B3123" s="20">
        <f>INDEX(Data!A3121:X6714,1,MATCH('Curve Analysis'!B$3, Data!A$1:X$1,FALSE))</f>
        <v>4.1120000000000001</v>
      </c>
      <c r="C3123" s="15">
        <f>INDEX(Data!A3121:X6714,1,MATCH('Curve Analysis'!C$3, Data!A$1:X$1,FALSE))</f>
        <v>3.6379999999999999</v>
      </c>
      <c r="D3123">
        <f t="shared" si="48"/>
        <v>0.4740000000000002</v>
      </c>
    </row>
    <row r="3124" spans="1:4" x14ac:dyDescent="0.25">
      <c r="A3124" s="2">
        <f>Data!A3122:A6334</f>
        <v>23283</v>
      </c>
      <c r="B3124" s="20">
        <f>INDEX(Data!A3122:X6715,1,MATCH('Curve Analysis'!B$3, Data!A$1:X$1,FALSE))</f>
        <v>4.0940000000000003</v>
      </c>
      <c r="C3124" s="15">
        <f>INDEX(Data!A3122:X6715,1,MATCH('Curve Analysis'!C$3, Data!A$1:X$1,FALSE))</f>
        <v>3.6080000000000001</v>
      </c>
      <c r="D3124">
        <f t="shared" si="48"/>
        <v>0.48600000000000021</v>
      </c>
    </row>
    <row r="3125" spans="1:4" x14ac:dyDescent="0.25">
      <c r="A3125" s="2">
        <f>Data!A3123:A6335</f>
        <v>23276</v>
      </c>
      <c r="B3125" s="20">
        <f>INDEX(Data!A3123:X6716,1,MATCH('Curve Analysis'!B$3, Data!A$1:X$1,FALSE))</f>
        <v>4.0720000000000001</v>
      </c>
      <c r="C3125" s="15">
        <f>INDEX(Data!A3123:X6716,1,MATCH('Curve Analysis'!C$3, Data!A$1:X$1,FALSE))</f>
        <v>3.5880000000000001</v>
      </c>
      <c r="D3125">
        <f t="shared" si="48"/>
        <v>0.48399999999999999</v>
      </c>
    </row>
    <row r="3126" spans="1:4" x14ac:dyDescent="0.25">
      <c r="A3126" s="2">
        <f>Data!A3124:A6336</f>
        <v>23269</v>
      </c>
      <c r="B3126" s="20">
        <f>INDEX(Data!A3124:X6717,1,MATCH('Curve Analysis'!B$3, Data!A$1:X$1,FALSE))</f>
        <v>4.0759999999999996</v>
      </c>
      <c r="C3126" s="15">
        <f>INDEX(Data!A3124:X6717,1,MATCH('Curve Analysis'!C$3, Data!A$1:X$1,FALSE))</f>
        <v>3.5640000000000001</v>
      </c>
      <c r="D3126">
        <f t="shared" si="48"/>
        <v>0.51199999999999957</v>
      </c>
    </row>
    <row r="3127" spans="1:4" x14ac:dyDescent="0.25">
      <c r="A3127" s="2">
        <f>Data!A3125:A6337</f>
        <v>23262</v>
      </c>
      <c r="B3127" s="20">
        <f>INDEX(Data!A3125:X6718,1,MATCH('Curve Analysis'!B$3, Data!A$1:X$1,FALSE))</f>
        <v>4.0819999999999999</v>
      </c>
      <c r="C3127" s="15">
        <f>INDEX(Data!A3125:X6718,1,MATCH('Curve Analysis'!C$3, Data!A$1:X$1,FALSE))</f>
        <v>3.5760000000000001</v>
      </c>
      <c r="D3127">
        <f t="shared" si="48"/>
        <v>0.50599999999999978</v>
      </c>
    </row>
    <row r="3128" spans="1:4" x14ac:dyDescent="0.25">
      <c r="A3128" s="2">
        <f>Data!A3126:A6338</f>
        <v>23255</v>
      </c>
      <c r="B3128" s="20">
        <f>INDEX(Data!A3126:X6719,1,MATCH('Curve Analysis'!B$3, Data!A$1:X$1,FALSE))</f>
        <v>4.09</v>
      </c>
      <c r="C3128" s="15">
        <f>INDEX(Data!A3126:X6719,1,MATCH('Curve Analysis'!C$3, Data!A$1:X$1,FALSE))</f>
        <v>3.5739999999999998</v>
      </c>
      <c r="D3128">
        <f t="shared" si="48"/>
        <v>0.51600000000000001</v>
      </c>
    </row>
    <row r="3129" spans="1:4" x14ac:dyDescent="0.25">
      <c r="A3129" s="2">
        <f>Data!A3127:A6339</f>
        <v>23248</v>
      </c>
      <c r="B3129" s="20">
        <f>INDEX(Data!A3127:X6720,1,MATCH('Curve Analysis'!B$3, Data!A$1:X$1,FALSE))</f>
        <v>4.0599999999999996</v>
      </c>
      <c r="C3129" s="15">
        <f>INDEX(Data!A3127:X6720,1,MATCH('Curve Analysis'!C$3, Data!A$1:X$1,FALSE))</f>
        <v>3.58</v>
      </c>
      <c r="D3129">
        <f t="shared" si="48"/>
        <v>0.47999999999999954</v>
      </c>
    </row>
    <row r="3130" spans="1:4" x14ac:dyDescent="0.25">
      <c r="A3130" s="2">
        <f>Data!A3128:A6340</f>
        <v>23241</v>
      </c>
      <c r="B3130" s="20">
        <f>INDEX(Data!A3128:X6721,1,MATCH('Curve Analysis'!B$3, Data!A$1:X$1,FALSE))</f>
        <v>4.0060000000000002</v>
      </c>
      <c r="C3130" s="15">
        <f>INDEX(Data!A3128:X6721,1,MATCH('Curve Analysis'!C$3, Data!A$1:X$1,FALSE))</f>
        <v>3.58</v>
      </c>
      <c r="D3130">
        <f t="shared" si="48"/>
        <v>0.42600000000000016</v>
      </c>
    </row>
    <row r="3131" spans="1:4" x14ac:dyDescent="0.25">
      <c r="A3131" s="2">
        <f>Data!A3129:A6341</f>
        <v>23234</v>
      </c>
      <c r="B3131" s="20">
        <f>INDEX(Data!A3129:X6722,1,MATCH('Curve Analysis'!B$3, Data!A$1:X$1,FALSE))</f>
        <v>3.996</v>
      </c>
      <c r="C3131" s="15">
        <f>INDEX(Data!A3129:X6722,1,MATCH('Curve Analysis'!C$3, Data!A$1:X$1,FALSE))</f>
        <v>3.552</v>
      </c>
      <c r="D3131">
        <f t="shared" si="48"/>
        <v>0.44399999999999995</v>
      </c>
    </row>
    <row r="3132" spans="1:4" x14ac:dyDescent="0.25">
      <c r="A3132" s="2">
        <f>Data!A3130:A6342</f>
        <v>23227</v>
      </c>
      <c r="B3132" s="20">
        <f>INDEX(Data!A3130:X6723,1,MATCH('Curve Analysis'!B$3, Data!A$1:X$1,FALSE))</f>
        <v>4.0119999999999996</v>
      </c>
      <c r="C3132" s="15">
        <f>INDEX(Data!A3130:X6723,1,MATCH('Curve Analysis'!C$3, Data!A$1:X$1,FALSE))</f>
        <v>3.528</v>
      </c>
      <c r="D3132">
        <f t="shared" si="48"/>
        <v>0.48399999999999954</v>
      </c>
    </row>
    <row r="3133" spans="1:4" x14ac:dyDescent="0.25">
      <c r="A3133" s="2">
        <f>Data!A3131:A6343</f>
        <v>23220</v>
      </c>
      <c r="B3133" s="20">
        <f>INDEX(Data!A3131:X6724,1,MATCH('Curve Analysis'!B$3, Data!A$1:X$1,FALSE))</f>
        <v>4</v>
      </c>
      <c r="C3133" s="15">
        <f>INDEX(Data!A3131:X6724,1,MATCH('Curve Analysis'!C$3, Data!A$1:X$1,FALSE))</f>
        <v>3.4980000000000002</v>
      </c>
      <c r="D3133">
        <f t="shared" si="48"/>
        <v>0.50199999999999978</v>
      </c>
    </row>
    <row r="3134" spans="1:4" x14ac:dyDescent="0.25">
      <c r="A3134" s="2">
        <f>Data!A3132:A6344</f>
        <v>23213</v>
      </c>
      <c r="B3134" s="20">
        <f>INDEX(Data!A3132:X6725,1,MATCH('Curve Analysis'!B$3, Data!A$1:X$1,FALSE))</f>
        <v>3.9940000000000002</v>
      </c>
      <c r="C3134" s="15">
        <f>INDEX(Data!A3132:X6725,1,MATCH('Curve Analysis'!C$3, Data!A$1:X$1,FALSE))</f>
        <v>3.4860000000000002</v>
      </c>
      <c r="D3134">
        <f t="shared" si="48"/>
        <v>0.50800000000000001</v>
      </c>
    </row>
    <row r="3135" spans="1:4" x14ac:dyDescent="0.25">
      <c r="A3135" s="2">
        <f>Data!A3133:A6345</f>
        <v>23206</v>
      </c>
      <c r="B3135" s="20">
        <f>INDEX(Data!A3133:X6726,1,MATCH('Curve Analysis'!B$3, Data!A$1:X$1,FALSE))</f>
        <v>4.01</v>
      </c>
      <c r="C3135" s="15">
        <f>INDEX(Data!A3133:X6726,1,MATCH('Curve Analysis'!C$3, Data!A$1:X$1,FALSE))</f>
        <v>3.51</v>
      </c>
      <c r="D3135">
        <f t="shared" si="48"/>
        <v>0.5</v>
      </c>
    </row>
    <row r="3136" spans="1:4" x14ac:dyDescent="0.25">
      <c r="A3136" s="2">
        <f>Data!A3134:A6346</f>
        <v>23199</v>
      </c>
      <c r="B3136" s="20">
        <f>INDEX(Data!A3134:X6727,1,MATCH('Curve Analysis'!B$3, Data!A$1:X$1,FALSE))</f>
        <v>4.0220000000000002</v>
      </c>
      <c r="C3136" s="15">
        <f>INDEX(Data!A3134:X6727,1,MATCH('Curve Analysis'!C$3, Data!A$1:X$1,FALSE))</f>
        <v>3.55</v>
      </c>
      <c r="D3136">
        <f t="shared" si="48"/>
        <v>0.47200000000000042</v>
      </c>
    </row>
    <row r="3137" spans="1:4" x14ac:dyDescent="0.25">
      <c r="A3137" s="2">
        <f>Data!A3135:A6347</f>
        <v>23192</v>
      </c>
      <c r="B3137" s="20">
        <f>INDEX(Data!A3135:X6728,1,MATCH('Curve Analysis'!B$3, Data!A$1:X$1,FALSE))</f>
        <v>4.0380000000000003</v>
      </c>
      <c r="C3137" s="15">
        <f>INDEX(Data!A3135:X6728,1,MATCH('Curve Analysis'!C$3, Data!A$1:X$1,FALSE))</f>
        <v>3.5019999999999998</v>
      </c>
      <c r="D3137">
        <f t="shared" si="48"/>
        <v>0.53600000000000048</v>
      </c>
    </row>
    <row r="3138" spans="1:4" x14ac:dyDescent="0.25">
      <c r="A3138" s="2">
        <f>Data!A3136:A6348</f>
        <v>23185</v>
      </c>
      <c r="B3138" s="20">
        <f>INDEX(Data!A3136:X6729,1,MATCH('Curve Analysis'!B$3, Data!A$1:X$1,FALSE))</f>
        <v>4.0274999999999999</v>
      </c>
      <c r="C3138" s="15">
        <f>INDEX(Data!A3136:X6729,1,MATCH('Curve Analysis'!C$3, Data!A$1:X$1,FALSE))</f>
        <v>3.29</v>
      </c>
      <c r="D3138">
        <f t="shared" si="48"/>
        <v>0.73749999999999982</v>
      </c>
    </row>
    <row r="3139" spans="1:4" x14ac:dyDescent="0.25">
      <c r="A3139" s="2">
        <f>Data!A3137:A6349</f>
        <v>23178</v>
      </c>
      <c r="B3139" s="20">
        <f>INDEX(Data!A3137:X6730,1,MATCH('Curve Analysis'!B$3, Data!A$1:X$1,FALSE))</f>
        <v>4</v>
      </c>
      <c r="C3139" s="15">
        <f>INDEX(Data!A3137:X6730,1,MATCH('Curve Analysis'!C$3, Data!A$1:X$1,FALSE))</f>
        <v>3.1920000000000002</v>
      </c>
      <c r="D3139">
        <f t="shared" si="48"/>
        <v>0.80799999999999983</v>
      </c>
    </row>
    <row r="3140" spans="1:4" x14ac:dyDescent="0.25">
      <c r="A3140" s="2">
        <f>Data!A3138:A6350</f>
        <v>23171</v>
      </c>
      <c r="B3140" s="20">
        <f>INDEX(Data!A3138:X6731,1,MATCH('Curve Analysis'!B$3, Data!A$1:X$1,FALSE))</f>
        <v>4</v>
      </c>
      <c r="C3140" s="15">
        <f>INDEX(Data!A3138:X6731,1,MATCH('Curve Analysis'!C$3, Data!A$1:X$1,FALSE))</f>
        <v>3.19</v>
      </c>
      <c r="D3140">
        <f t="shared" si="48"/>
        <v>0.81</v>
      </c>
    </row>
    <row r="3141" spans="1:4" x14ac:dyDescent="0.25">
      <c r="A3141" s="2">
        <f>Data!A3139:A6351</f>
        <v>23164</v>
      </c>
      <c r="B3141" s="20">
        <f>INDEX(Data!A3139:X6732,1,MATCH('Curve Analysis'!B$3, Data!A$1:X$1,FALSE))</f>
        <v>3.988</v>
      </c>
      <c r="C3141" s="15">
        <f>INDEX(Data!A3139:X6732,1,MATCH('Curve Analysis'!C$3, Data!A$1:X$1,FALSE))</f>
        <v>3.18</v>
      </c>
      <c r="D3141">
        <f t="shared" ref="D3141:D3203" si="49">B3141-C3141</f>
        <v>0.80799999999999983</v>
      </c>
    </row>
    <row r="3142" spans="1:4" x14ac:dyDescent="0.25">
      <c r="A3142" s="2">
        <f>Data!A3140:A6352</f>
        <v>23157</v>
      </c>
      <c r="B3142" s="20">
        <f>INDEX(Data!A3140:X6733,1,MATCH('Curve Analysis'!B$3, Data!A$1:X$1,FALSE))</f>
        <v>3.984</v>
      </c>
      <c r="C3142" s="15">
        <f>INDEX(Data!A3140:X6733,1,MATCH('Curve Analysis'!C$3, Data!A$1:X$1,FALSE))</f>
        <v>3.226</v>
      </c>
      <c r="D3142">
        <f t="shared" si="49"/>
        <v>0.75800000000000001</v>
      </c>
    </row>
    <row r="3143" spans="1:4" x14ac:dyDescent="0.25">
      <c r="A3143" s="2">
        <f>Data!A3141:A6353</f>
        <v>23150</v>
      </c>
      <c r="B3143" s="20">
        <f>INDEX(Data!A3141:X6734,1,MATCH('Curve Analysis'!B$3, Data!A$1:X$1,FALSE))</f>
        <v>3.9575</v>
      </c>
      <c r="C3143" s="15">
        <f>INDEX(Data!A3141:X6734,1,MATCH('Curve Analysis'!C$3, Data!A$1:X$1,FALSE))</f>
        <v>3.1924999999999999</v>
      </c>
      <c r="D3143">
        <f t="shared" si="49"/>
        <v>0.76500000000000012</v>
      </c>
    </row>
    <row r="3144" spans="1:4" x14ac:dyDescent="0.25">
      <c r="A3144" s="2">
        <f>Data!A3142:A6354</f>
        <v>23143</v>
      </c>
      <c r="B3144" s="20">
        <f>INDEX(Data!A3142:X6735,1,MATCH('Curve Analysis'!B$3, Data!A$1:X$1,FALSE))</f>
        <v>3.93</v>
      </c>
      <c r="C3144" s="15">
        <f>INDEX(Data!A3142:X6735,1,MATCH('Curve Analysis'!C$3, Data!A$1:X$1,FALSE))</f>
        <v>3.1219999999999999</v>
      </c>
      <c r="D3144">
        <f t="shared" si="49"/>
        <v>0.80800000000000027</v>
      </c>
    </row>
    <row r="3145" spans="1:4" x14ac:dyDescent="0.25">
      <c r="A3145" s="2">
        <f>Data!A3143:A6355</f>
        <v>23136</v>
      </c>
      <c r="B3145" s="20">
        <f>INDEX(Data!A3143:X6736,1,MATCH('Curve Analysis'!B$3, Data!A$1:X$1,FALSE))</f>
        <v>3.9119999999999999</v>
      </c>
      <c r="C3145" s="15">
        <f>INDEX(Data!A3143:X6736,1,MATCH('Curve Analysis'!C$3, Data!A$1:X$1,FALSE))</f>
        <v>3.0880000000000001</v>
      </c>
      <c r="D3145">
        <f t="shared" si="49"/>
        <v>0.82399999999999984</v>
      </c>
    </row>
    <row r="3146" spans="1:4" x14ac:dyDescent="0.25">
      <c r="A3146" s="2">
        <f>Data!A3144:A6356</f>
        <v>23129</v>
      </c>
      <c r="B3146" s="20">
        <f>INDEX(Data!A3144:X6737,1,MATCH('Curve Analysis'!B$3, Data!A$1:X$1,FALSE))</f>
        <v>3.9220000000000002</v>
      </c>
      <c r="C3146" s="15">
        <f>INDEX(Data!A3144:X6737,1,MATCH('Curve Analysis'!C$3, Data!A$1:X$1,FALSE))</f>
        <v>3.09</v>
      </c>
      <c r="D3146">
        <f t="shared" si="49"/>
        <v>0.83200000000000029</v>
      </c>
    </row>
    <row r="3147" spans="1:4" x14ac:dyDescent="0.25">
      <c r="A3147" s="2">
        <f>Data!A3145:A6357</f>
        <v>23122</v>
      </c>
      <c r="B3147" s="20">
        <f>INDEX(Data!A3145:X6738,1,MATCH('Curve Analysis'!B$3, Data!A$1:X$1,FALSE))</f>
        <v>3.9420000000000002</v>
      </c>
      <c r="C3147" s="15">
        <f>INDEX(Data!A3145:X6738,1,MATCH('Curve Analysis'!C$3, Data!A$1:X$1,FALSE))</f>
        <v>3.1059999999999999</v>
      </c>
      <c r="D3147">
        <f t="shared" si="49"/>
        <v>0.8360000000000003</v>
      </c>
    </row>
    <row r="3148" spans="1:4" x14ac:dyDescent="0.25">
      <c r="A3148" s="2">
        <f>Data!A3146:A6358</f>
        <v>23115</v>
      </c>
      <c r="B3148" s="20">
        <f>INDEX(Data!A3146:X6739,1,MATCH('Curve Analysis'!B$3, Data!A$1:X$1,FALSE))</f>
        <v>3.96</v>
      </c>
      <c r="C3148" s="15">
        <f>INDEX(Data!A3146:X6739,1,MATCH('Curve Analysis'!C$3, Data!A$1:X$1,FALSE))</f>
        <v>3.1320000000000001</v>
      </c>
      <c r="D3148">
        <f t="shared" si="49"/>
        <v>0.82799999999999985</v>
      </c>
    </row>
    <row r="3149" spans="1:4" x14ac:dyDescent="0.25">
      <c r="A3149" s="2">
        <f>Data!A3147:A6359</f>
        <v>23108</v>
      </c>
      <c r="B3149" s="20">
        <f>INDEX(Data!A3147:X6740,1,MATCH('Curve Analysis'!B$3, Data!A$1:X$1,FALSE))</f>
        <v>3.9940000000000002</v>
      </c>
      <c r="C3149" s="15">
        <f>INDEX(Data!A3147:X6740,1,MATCH('Curve Analysis'!C$3, Data!A$1:X$1,FALSE))</f>
        <v>3.1440000000000001</v>
      </c>
      <c r="D3149">
        <f t="shared" si="49"/>
        <v>0.85000000000000009</v>
      </c>
    </row>
    <row r="3150" spans="1:4" x14ac:dyDescent="0.25">
      <c r="A3150" s="2">
        <f>Data!A3148:A6360</f>
        <v>23101</v>
      </c>
      <c r="B3150" s="20">
        <f>INDEX(Data!A3148:X6741,1,MATCH('Curve Analysis'!B$3, Data!A$1:X$1,FALSE))</f>
        <v>3.9874999999999998</v>
      </c>
      <c r="C3150" s="15">
        <f>INDEX(Data!A3148:X6741,1,MATCH('Curve Analysis'!C$3, Data!A$1:X$1,FALSE))</f>
        <v>3.1</v>
      </c>
      <c r="D3150">
        <f t="shared" si="49"/>
        <v>0.88749999999999973</v>
      </c>
    </row>
    <row r="3151" spans="1:4" x14ac:dyDescent="0.25">
      <c r="A3151" s="2">
        <f>Data!A3149:A6361</f>
        <v>23094</v>
      </c>
      <c r="B3151" s="20">
        <f>INDEX(Data!A3149:X6742,1,MATCH('Curve Analysis'!B$3, Data!A$1:X$1,FALSE))</f>
        <v>3.9540000000000002</v>
      </c>
      <c r="C3151" s="15">
        <f>INDEX(Data!A3149:X6742,1,MATCH('Curve Analysis'!C$3, Data!A$1:X$1,FALSE))</f>
        <v>3.0819999999999999</v>
      </c>
      <c r="D3151">
        <f t="shared" si="49"/>
        <v>0.87200000000000033</v>
      </c>
    </row>
    <row r="3152" spans="1:4" x14ac:dyDescent="0.25">
      <c r="A3152" s="2">
        <f>Data!A3150:A6362</f>
        <v>23087</v>
      </c>
      <c r="B3152" s="20">
        <f>INDEX(Data!A3150:X6743,1,MATCH('Curve Analysis'!B$3, Data!A$1:X$1,FALSE))</f>
        <v>3.9540000000000002</v>
      </c>
      <c r="C3152" s="15">
        <f>INDEX(Data!A3150:X6743,1,MATCH('Curve Analysis'!C$3, Data!A$1:X$1,FALSE))</f>
        <v>3.0979999999999999</v>
      </c>
      <c r="D3152">
        <f t="shared" si="49"/>
        <v>0.85600000000000032</v>
      </c>
    </row>
    <row r="3153" spans="1:4" x14ac:dyDescent="0.25">
      <c r="A3153" s="2">
        <f>Data!A3151:A6363</f>
        <v>23080</v>
      </c>
      <c r="B3153" s="20">
        <f>INDEX(Data!A3151:X6744,1,MATCH('Curve Analysis'!B$3, Data!A$1:X$1,FALSE))</f>
        <v>3.9220000000000002</v>
      </c>
      <c r="C3153" s="15">
        <f>INDEX(Data!A3151:X6744,1,MATCH('Curve Analysis'!C$3, Data!A$1:X$1,FALSE))</f>
        <v>3.048</v>
      </c>
      <c r="D3153">
        <f t="shared" si="49"/>
        <v>0.87400000000000011</v>
      </c>
    </row>
    <row r="3154" spans="1:4" x14ac:dyDescent="0.25">
      <c r="A3154" s="2">
        <f>Data!A3152:A6364</f>
        <v>23073</v>
      </c>
      <c r="B3154" s="20">
        <f>INDEX(Data!A3152:X6745,1,MATCH('Curve Analysis'!B$3, Data!A$1:X$1,FALSE))</f>
        <v>3.92</v>
      </c>
      <c r="C3154" s="15">
        <f>INDEX(Data!A3152:X6745,1,MATCH('Curve Analysis'!C$3, Data!A$1:X$1,FALSE))</f>
        <v>3</v>
      </c>
      <c r="D3154">
        <f t="shared" si="49"/>
        <v>0.91999999999999993</v>
      </c>
    </row>
    <row r="3155" spans="1:4" x14ac:dyDescent="0.25">
      <c r="A3155" s="2">
        <f>Data!A3153:A6365</f>
        <v>23066</v>
      </c>
      <c r="B3155" s="20">
        <f>INDEX(Data!A3153:X6746,1,MATCH('Curve Analysis'!B$3, Data!A$1:X$1,FALSE))</f>
        <v>3.9180000000000001</v>
      </c>
      <c r="C3155" s="15">
        <f>INDEX(Data!A3153:X6746,1,MATCH('Curve Analysis'!C$3, Data!A$1:X$1,FALSE))</f>
        <v>2.9860000000000002</v>
      </c>
      <c r="D3155">
        <f t="shared" si="49"/>
        <v>0.93199999999999994</v>
      </c>
    </row>
    <row r="3156" spans="1:4" x14ac:dyDescent="0.25">
      <c r="A3156" s="2">
        <f>Data!A3154:A6366</f>
        <v>23059</v>
      </c>
      <c r="B3156" s="20">
        <f>INDEX(Data!A3154:X6747,1,MATCH('Curve Analysis'!B$3, Data!A$1:X$1,FALSE))</f>
        <v>3.944</v>
      </c>
      <c r="C3156" s="15">
        <f>INDEX(Data!A3154:X6747,1,MATCH('Curve Analysis'!C$3, Data!A$1:X$1,FALSE))</f>
        <v>3.0259999999999998</v>
      </c>
      <c r="D3156">
        <f t="shared" si="49"/>
        <v>0.91800000000000015</v>
      </c>
    </row>
    <row r="3157" spans="1:4" x14ac:dyDescent="0.25">
      <c r="A3157" s="2">
        <f>Data!A3155:A6367</f>
        <v>23052</v>
      </c>
      <c r="B3157" s="20">
        <f>INDEX(Data!A3155:X6748,1,MATCH('Curve Analysis'!B$3, Data!A$1:X$1,FALSE))</f>
        <v>3.9325000000000001</v>
      </c>
      <c r="C3157" s="15">
        <f>INDEX(Data!A3155:X6748,1,MATCH('Curve Analysis'!C$3, Data!A$1:X$1,FALSE))</f>
        <v>3.0074999999999998</v>
      </c>
      <c r="D3157">
        <f t="shared" si="49"/>
        <v>0.92500000000000027</v>
      </c>
    </row>
    <row r="3158" spans="1:4" x14ac:dyDescent="0.25">
      <c r="A3158" s="2">
        <f>Data!A3156:A6368</f>
        <v>23045</v>
      </c>
      <c r="B3158" s="20">
        <f>INDEX(Data!A3156:X6749,1,MATCH('Curve Analysis'!B$3, Data!A$1:X$1,FALSE))</f>
        <v>3.915</v>
      </c>
      <c r="C3158" s="15">
        <f>INDEX(Data!A3156:X6749,1,MATCH('Curve Analysis'!C$3, Data!A$1:X$1,FALSE))</f>
        <v>2.9975000000000001</v>
      </c>
      <c r="D3158">
        <f t="shared" si="49"/>
        <v>0.91749999999999998</v>
      </c>
    </row>
    <row r="3159" spans="1:4" x14ac:dyDescent="0.25">
      <c r="A3159" s="2">
        <f>Data!A3157:A6369</f>
        <v>23038</v>
      </c>
      <c r="B3159" s="20">
        <f>INDEX(Data!A3157:X6750,1,MATCH('Curve Analysis'!B$3, Data!A$1:X$1,FALSE))</f>
        <v>3.9039999999999999</v>
      </c>
      <c r="C3159" s="15">
        <f>INDEX(Data!A3157:X6750,1,MATCH('Curve Analysis'!C$3, Data!A$1:X$1,FALSE))</f>
        <v>3.0019999999999998</v>
      </c>
      <c r="D3159">
        <f t="shared" si="49"/>
        <v>0.90200000000000014</v>
      </c>
    </row>
    <row r="3160" spans="1:4" x14ac:dyDescent="0.25">
      <c r="A3160" s="2">
        <f>Data!A3158:A6370</f>
        <v>23031</v>
      </c>
      <c r="B3160" s="20">
        <f>INDEX(Data!A3158:X6751,1,MATCH('Curve Analysis'!B$3, Data!A$1:X$1,FALSE))</f>
        <v>3.8660000000000001</v>
      </c>
      <c r="C3160" s="15">
        <f>INDEX(Data!A3158:X6751,1,MATCH('Curve Analysis'!C$3, Data!A$1:X$1,FALSE))</f>
        <v>3.0459999999999998</v>
      </c>
      <c r="D3160">
        <f t="shared" si="49"/>
        <v>0.82000000000000028</v>
      </c>
    </row>
    <row r="3161" spans="1:4" x14ac:dyDescent="0.25">
      <c r="A3161" s="2">
        <f>Data!A3159:A6371</f>
        <v>23024</v>
      </c>
      <c r="B3161" s="20">
        <f>INDEX(Data!A3159:X6752,1,MATCH('Curve Analysis'!B$3, Data!A$1:X$1,FALSE))</f>
        <v>3.8559999999999999</v>
      </c>
      <c r="C3161" s="15">
        <f>INDEX(Data!A3159:X6752,1,MATCH('Curve Analysis'!C$3, Data!A$1:X$1,FALSE))</f>
        <v>3.06</v>
      </c>
      <c r="D3161">
        <f t="shared" si="49"/>
        <v>0.79599999999999982</v>
      </c>
    </row>
    <row r="3162" spans="1:4" x14ac:dyDescent="0.25">
      <c r="A3162" s="2">
        <f>Data!A3160:A6372</f>
        <v>23017</v>
      </c>
      <c r="B3162" s="20">
        <f>INDEX(Data!A3160:X6753,1,MATCH('Curve Analysis'!B$3, Data!A$1:X$1,FALSE))</f>
        <v>3.8140000000000001</v>
      </c>
      <c r="C3162" s="15">
        <f>INDEX(Data!A3160:X6753,1,MATCH('Curve Analysis'!C$3, Data!A$1:X$1,FALSE))</f>
        <v>3.0139999999999998</v>
      </c>
      <c r="D3162">
        <f t="shared" si="49"/>
        <v>0.80000000000000027</v>
      </c>
    </row>
    <row r="3163" spans="1:4" x14ac:dyDescent="0.25">
      <c r="A3163" s="2">
        <f>Data!A3161:A6373</f>
        <v>23010</v>
      </c>
      <c r="B3163" s="20">
        <f>INDEX(Data!A3161:X6754,1,MATCH('Curve Analysis'!B$3, Data!A$1:X$1,FALSE))</f>
        <v>3.8140000000000001</v>
      </c>
      <c r="C3163" s="15">
        <f>INDEX(Data!A3161:X6754,1,MATCH('Curve Analysis'!C$3, Data!A$1:X$1,FALSE))</f>
        <v>3.0339999999999998</v>
      </c>
      <c r="D3163">
        <f t="shared" si="49"/>
        <v>0.78000000000000025</v>
      </c>
    </row>
    <row r="3164" spans="1:4" x14ac:dyDescent="0.25">
      <c r="A3164" s="2">
        <f>Data!A3162:A6374</f>
        <v>23003</v>
      </c>
      <c r="B3164" s="20">
        <f>INDEX(Data!A3162:X6755,1,MATCH('Curve Analysis'!B$3, Data!A$1:X$1,FALSE))</f>
        <v>3.83</v>
      </c>
      <c r="C3164" s="15">
        <f>INDEX(Data!A3162:X6755,1,MATCH('Curve Analysis'!C$3, Data!A$1:X$1,FALSE))</f>
        <v>3.04</v>
      </c>
      <c r="D3164">
        <f t="shared" si="49"/>
        <v>0.79</v>
      </c>
    </row>
    <row r="3165" spans="1:4" x14ac:dyDescent="0.25">
      <c r="A3165" s="2">
        <f>Data!A3163:A6375</f>
        <v>22996</v>
      </c>
      <c r="B3165" s="20">
        <f>INDEX(Data!A3163:X6756,1,MATCH('Curve Analysis'!B$3, Data!A$1:X$1,FALSE))</f>
        <v>3.8075000000000001</v>
      </c>
      <c r="C3165" s="15">
        <f>INDEX(Data!A3163:X6756,1,MATCH('Curve Analysis'!C$3, Data!A$1:X$1,FALSE))</f>
        <v>3.0074999999999998</v>
      </c>
      <c r="D3165">
        <f t="shared" si="49"/>
        <v>0.80000000000000027</v>
      </c>
    </row>
    <row r="3166" spans="1:4" x14ac:dyDescent="0.25">
      <c r="A3166" s="2">
        <f>Data!A3164:A6376</f>
        <v>22989</v>
      </c>
      <c r="B3166" s="20">
        <f>INDEX(Data!A3164:X6757,1,MATCH('Curve Analysis'!B$3, Data!A$1:X$1,FALSE))</f>
        <v>3.8319999999999999</v>
      </c>
      <c r="C3166" s="15">
        <f>INDEX(Data!A3164:X6757,1,MATCH('Curve Analysis'!C$3, Data!A$1:X$1,FALSE))</f>
        <v>2.996</v>
      </c>
      <c r="D3166">
        <f t="shared" si="49"/>
        <v>0.83599999999999985</v>
      </c>
    </row>
    <row r="3167" spans="1:4" x14ac:dyDescent="0.25">
      <c r="A3167" s="2">
        <f>Data!A3165:A6377</f>
        <v>22982</v>
      </c>
      <c r="B3167" s="20">
        <f>INDEX(Data!A3165:X6758,1,MATCH('Curve Analysis'!B$3, Data!A$1:X$1,FALSE))</f>
        <v>3.8839999999999999</v>
      </c>
      <c r="C3167" s="15">
        <f>INDEX(Data!A3165:X6758,1,MATCH('Curve Analysis'!C$3, Data!A$1:X$1,FALSE))</f>
        <v>2.992</v>
      </c>
      <c r="D3167">
        <f t="shared" si="49"/>
        <v>0.8919999999999999</v>
      </c>
    </row>
    <row r="3168" spans="1:4" x14ac:dyDescent="0.25">
      <c r="A3168" s="2">
        <f>Data!A3166:A6378</f>
        <v>22975</v>
      </c>
      <c r="B3168" s="20">
        <f>INDEX(Data!A3166:X6759,1,MATCH('Curve Analysis'!B$3, Data!A$1:X$1,FALSE))</f>
        <v>3.9260000000000002</v>
      </c>
      <c r="C3168" s="15">
        <f>INDEX(Data!A3166:X6759,1,MATCH('Curve Analysis'!C$3, Data!A$1:X$1,FALSE))</f>
        <v>3.02</v>
      </c>
      <c r="D3168">
        <f t="shared" si="49"/>
        <v>0.90600000000000014</v>
      </c>
    </row>
    <row r="3169" spans="1:4" x14ac:dyDescent="0.25">
      <c r="A3169" s="2">
        <f>Data!A3167:A6379</f>
        <v>22968</v>
      </c>
      <c r="B3169" s="20">
        <f>INDEX(Data!A3167:X6760,1,MATCH('Curve Analysis'!B$3, Data!A$1:X$1,FALSE))</f>
        <v>3.9220000000000002</v>
      </c>
      <c r="C3169" s="15">
        <f>INDEX(Data!A3167:X6760,1,MATCH('Curve Analysis'!C$3, Data!A$1:X$1,FALSE))</f>
        <v>3.028</v>
      </c>
      <c r="D3169">
        <f t="shared" si="49"/>
        <v>0.89400000000000013</v>
      </c>
    </row>
    <row r="3170" spans="1:4" x14ac:dyDescent="0.25">
      <c r="A3170" s="2">
        <f>Data!A3168:A6380</f>
        <v>22961</v>
      </c>
      <c r="B3170" s="20">
        <f>INDEX(Data!A3168:X6761,1,MATCH('Curve Analysis'!B$3, Data!A$1:X$1,FALSE))</f>
        <v>3.9249999999999998</v>
      </c>
      <c r="C3170" s="15">
        <f>INDEX(Data!A3168:X6761,1,MATCH('Curve Analysis'!C$3, Data!A$1:X$1,FALSE))</f>
        <v>3.01</v>
      </c>
      <c r="D3170">
        <f t="shared" si="49"/>
        <v>0.91500000000000004</v>
      </c>
    </row>
    <row r="3171" spans="1:4" x14ac:dyDescent="0.25">
      <c r="A3171" s="2">
        <f>Data!A3169:A6381</f>
        <v>22954</v>
      </c>
      <c r="B3171" s="20">
        <f>INDEX(Data!A3169:X6762,1,MATCH('Curve Analysis'!B$3, Data!A$1:X$1,FALSE))</f>
        <v>3.9125000000000001</v>
      </c>
      <c r="C3171" s="15">
        <f>INDEX(Data!A3169:X6762,1,MATCH('Curve Analysis'!C$3, Data!A$1:X$1,FALSE))</f>
        <v>2.99</v>
      </c>
      <c r="D3171">
        <f t="shared" si="49"/>
        <v>0.92249999999999988</v>
      </c>
    </row>
    <row r="3172" spans="1:4" x14ac:dyDescent="0.25">
      <c r="A3172" s="2">
        <f>Data!A3170:A6382</f>
        <v>22947</v>
      </c>
      <c r="B3172" s="20">
        <f>INDEX(Data!A3170:X6763,1,MATCH('Curve Analysis'!B$3, Data!A$1:X$1,FALSE))</f>
        <v>3.9024999999999999</v>
      </c>
      <c r="C3172" s="15">
        <f>INDEX(Data!A3170:X6763,1,MATCH('Curve Analysis'!C$3, Data!A$1:X$1,FALSE))</f>
        <v>2.9824999999999999</v>
      </c>
      <c r="D3172">
        <f t="shared" si="49"/>
        <v>0.91999999999999993</v>
      </c>
    </row>
    <row r="3173" spans="1:4" x14ac:dyDescent="0.25">
      <c r="A3173" s="2">
        <f>Data!A3171:A6383</f>
        <v>22940</v>
      </c>
      <c r="B3173" s="20">
        <f>INDEX(Data!A3171:X6764,1,MATCH('Curve Analysis'!B$3, Data!A$1:X$1,FALSE))</f>
        <v>3.9180000000000001</v>
      </c>
      <c r="C3173" s="15">
        <f>INDEX(Data!A3171:X6764,1,MATCH('Curve Analysis'!C$3, Data!A$1:X$1,FALSE))</f>
        <v>2.976</v>
      </c>
      <c r="D3173">
        <f t="shared" si="49"/>
        <v>0.94200000000000017</v>
      </c>
    </row>
    <row r="3174" spans="1:4" x14ac:dyDescent="0.25">
      <c r="A3174" s="2">
        <f>Data!A3172:A6384</f>
        <v>22933</v>
      </c>
      <c r="B3174" s="20">
        <f>INDEX(Data!A3172:X6765,1,MATCH('Curve Analysis'!B$3, Data!A$1:X$1,FALSE))</f>
        <v>3.9319999999999999</v>
      </c>
      <c r="C3174" s="15">
        <f>INDEX(Data!A3172:X6765,1,MATCH('Curve Analysis'!C$3, Data!A$1:X$1,FALSE))</f>
        <v>2.98</v>
      </c>
      <c r="D3174">
        <f t="shared" si="49"/>
        <v>0.95199999999999996</v>
      </c>
    </row>
    <row r="3175" spans="1:4" x14ac:dyDescent="0.25">
      <c r="A3175" s="2">
        <f>Data!A3173:A6385</f>
        <v>22926</v>
      </c>
      <c r="B3175" s="20">
        <f>INDEX(Data!A3173:X6766,1,MATCH('Curve Analysis'!B$3, Data!A$1:X$1,FALSE))</f>
        <v>3.9239999999999999</v>
      </c>
      <c r="C3175" s="15">
        <f>INDEX(Data!A3173:X6766,1,MATCH('Curve Analysis'!C$3, Data!A$1:X$1,FALSE))</f>
        <v>2.9580000000000002</v>
      </c>
      <c r="D3175">
        <f t="shared" si="49"/>
        <v>0.96599999999999975</v>
      </c>
    </row>
    <row r="3176" spans="1:4" x14ac:dyDescent="0.25">
      <c r="A3176" s="2">
        <f>Data!A3174:A6386</f>
        <v>22919</v>
      </c>
      <c r="B3176" s="20">
        <f>INDEX(Data!A3174:X6767,1,MATCH('Curve Analysis'!B$3, Data!A$1:X$1,FALSE))</f>
        <v>3.9375</v>
      </c>
      <c r="C3176" s="15">
        <f>INDEX(Data!A3174:X6767,1,MATCH('Curve Analysis'!C$3, Data!A$1:X$1,FALSE))</f>
        <v>2.9849999999999999</v>
      </c>
      <c r="D3176">
        <f t="shared" si="49"/>
        <v>0.95250000000000012</v>
      </c>
    </row>
    <row r="3177" spans="1:4" x14ac:dyDescent="0.25">
      <c r="A3177" s="2">
        <f>Data!A3175:A6387</f>
        <v>22912</v>
      </c>
      <c r="B3177" s="20">
        <f>INDEX(Data!A3175:X6768,1,MATCH('Curve Analysis'!B$3, Data!A$1:X$1,FALSE))</f>
        <v>3.9140000000000001</v>
      </c>
      <c r="C3177" s="15">
        <f>INDEX(Data!A3175:X6768,1,MATCH('Curve Analysis'!C$3, Data!A$1:X$1,FALSE))</f>
        <v>2.9820000000000002</v>
      </c>
      <c r="D3177">
        <f t="shared" si="49"/>
        <v>0.93199999999999994</v>
      </c>
    </row>
    <row r="3178" spans="1:4" x14ac:dyDescent="0.25">
      <c r="A3178" s="2">
        <f>Data!A3176:A6388</f>
        <v>22905</v>
      </c>
      <c r="B3178" s="20">
        <f>INDEX(Data!A3176:X6769,1,MATCH('Curve Analysis'!B$3, Data!A$1:X$1,FALSE))</f>
        <v>3.9540000000000002</v>
      </c>
      <c r="C3178" s="15">
        <f>INDEX(Data!A3176:X6769,1,MATCH('Curve Analysis'!C$3, Data!A$1:X$1,FALSE))</f>
        <v>3.028</v>
      </c>
      <c r="D3178">
        <f t="shared" si="49"/>
        <v>0.92600000000000016</v>
      </c>
    </row>
    <row r="3179" spans="1:4" x14ac:dyDescent="0.25">
      <c r="A3179" s="2">
        <f>Data!A3177:A6389</f>
        <v>22898</v>
      </c>
      <c r="B3179" s="20">
        <f>INDEX(Data!A3177:X6770,1,MATCH('Curve Analysis'!B$3, Data!A$1:X$1,FALSE))</f>
        <v>3.984</v>
      </c>
      <c r="C3179" s="15">
        <f>INDEX(Data!A3177:X6770,1,MATCH('Curve Analysis'!C$3, Data!A$1:X$1,FALSE))</f>
        <v>3.0379999999999998</v>
      </c>
      <c r="D3179">
        <f t="shared" si="49"/>
        <v>0.94600000000000017</v>
      </c>
    </row>
    <row r="3180" spans="1:4" x14ac:dyDescent="0.25">
      <c r="A3180" s="2">
        <f>Data!A3178:A6390</f>
        <v>22891</v>
      </c>
      <c r="B3180" s="20">
        <f>INDEX(Data!A3178:X6771,1,MATCH('Curve Analysis'!B$3, Data!A$1:X$1,FALSE))</f>
        <v>3.996</v>
      </c>
      <c r="C3180" s="15">
        <f>INDEX(Data!A3178:X6771,1,MATCH('Curve Analysis'!C$3, Data!A$1:X$1,FALSE))</f>
        <v>3.0640000000000001</v>
      </c>
      <c r="D3180">
        <f t="shared" si="49"/>
        <v>0.93199999999999994</v>
      </c>
    </row>
    <row r="3181" spans="1:4" x14ac:dyDescent="0.25">
      <c r="A3181" s="2">
        <f>Data!A3179:A6391</f>
        <v>22884</v>
      </c>
      <c r="B3181" s="20">
        <f>INDEX(Data!A3179:X6772,1,MATCH('Curve Analysis'!B$3, Data!A$1:X$1,FALSE))</f>
        <v>3.9824999999999999</v>
      </c>
      <c r="C3181" s="15">
        <f>INDEX(Data!A3179:X6772,1,MATCH('Curve Analysis'!C$3, Data!A$1:X$1,FALSE))</f>
        <v>3.125</v>
      </c>
      <c r="D3181">
        <f t="shared" si="49"/>
        <v>0.85749999999999993</v>
      </c>
    </row>
    <row r="3182" spans="1:4" x14ac:dyDescent="0.25">
      <c r="A3182" s="2">
        <f>Data!A3180:A6392</f>
        <v>22877</v>
      </c>
      <c r="B3182" s="20">
        <f>INDEX(Data!A3180:X6773,1,MATCH('Curve Analysis'!B$3, Data!A$1:X$1,FALSE))</f>
        <v>3.956</v>
      </c>
      <c r="C3182" s="15">
        <f>INDEX(Data!A3180:X6773,1,MATCH('Curve Analysis'!C$3, Data!A$1:X$1,FALSE))</f>
        <v>3.1139999999999999</v>
      </c>
      <c r="D3182">
        <f t="shared" si="49"/>
        <v>0.84200000000000008</v>
      </c>
    </row>
    <row r="3183" spans="1:4" x14ac:dyDescent="0.25">
      <c r="A3183" s="2">
        <f>Data!A3181:A6393</f>
        <v>22870</v>
      </c>
      <c r="B3183" s="20">
        <f>INDEX(Data!A3181:X6774,1,MATCH('Curve Analysis'!B$3, Data!A$1:X$1,FALSE))</f>
        <v>3.9460000000000002</v>
      </c>
      <c r="C3183" s="15">
        <f>INDEX(Data!A3181:X6774,1,MATCH('Curve Analysis'!C$3, Data!A$1:X$1,FALSE))</f>
        <v>3.1459999999999999</v>
      </c>
      <c r="D3183">
        <f t="shared" si="49"/>
        <v>0.80000000000000027</v>
      </c>
    </row>
    <row r="3184" spans="1:4" x14ac:dyDescent="0.25">
      <c r="A3184" s="2">
        <f>Data!A3182:A6394</f>
        <v>22863</v>
      </c>
      <c r="B3184" s="20">
        <f>INDEX(Data!A3182:X6775,1,MATCH('Curve Analysis'!B$3, Data!A$1:X$1,FALSE))</f>
        <v>3.9740000000000002</v>
      </c>
      <c r="C3184" s="15">
        <f>INDEX(Data!A3182:X6775,1,MATCH('Curve Analysis'!C$3, Data!A$1:X$1,FALSE))</f>
        <v>3.214</v>
      </c>
      <c r="D3184">
        <f t="shared" si="49"/>
        <v>0.76000000000000023</v>
      </c>
    </row>
    <row r="3185" spans="1:4" x14ac:dyDescent="0.25">
      <c r="A3185" s="2">
        <f>Data!A3183:A6395</f>
        <v>22856</v>
      </c>
      <c r="B3185" s="20">
        <f>INDEX(Data!A3183:X6776,1,MATCH('Curve Analysis'!B$3, Data!A$1:X$1,FALSE))</f>
        <v>4.0039999999999996</v>
      </c>
      <c r="C3185" s="15">
        <f>INDEX(Data!A3183:X6776,1,MATCH('Curve Analysis'!C$3, Data!A$1:X$1,FALSE))</f>
        <v>3.2759999999999998</v>
      </c>
      <c r="D3185">
        <f t="shared" si="49"/>
        <v>0.72799999999999976</v>
      </c>
    </row>
    <row r="3186" spans="1:4" x14ac:dyDescent="0.25">
      <c r="A3186" s="2">
        <f>Data!A3184:A6396</f>
        <v>22849</v>
      </c>
      <c r="B3186" s="20">
        <f>INDEX(Data!A3184:X6777,1,MATCH('Curve Analysis'!B$3, Data!A$1:X$1,FALSE))</f>
        <v>4.0220000000000002</v>
      </c>
      <c r="C3186" s="15">
        <f>INDEX(Data!A3184:X6777,1,MATCH('Curve Analysis'!C$3, Data!A$1:X$1,FALSE))</f>
        <v>3.298</v>
      </c>
      <c r="D3186">
        <f t="shared" si="49"/>
        <v>0.7240000000000002</v>
      </c>
    </row>
    <row r="3187" spans="1:4" x14ac:dyDescent="0.25">
      <c r="A3187" s="2">
        <f>Data!A3185:A6397</f>
        <v>22842</v>
      </c>
      <c r="B3187" s="20">
        <f>INDEX(Data!A3185:X6778,1,MATCH('Curve Analysis'!B$3, Data!A$1:X$1,FALSE))</f>
        <v>4.0119999999999996</v>
      </c>
      <c r="C3187" s="15">
        <f>INDEX(Data!A3185:X6778,1,MATCH('Curve Analysis'!C$3, Data!A$1:X$1,FALSE))</f>
        <v>3.32</v>
      </c>
      <c r="D3187">
        <f t="shared" si="49"/>
        <v>0.69199999999999973</v>
      </c>
    </row>
    <row r="3188" spans="1:4" x14ac:dyDescent="0.25">
      <c r="A3188" s="2">
        <f>Data!A3186:A6398</f>
        <v>22835</v>
      </c>
      <c r="B3188" s="20">
        <f>INDEX(Data!A3186:X6779,1,MATCH('Curve Analysis'!B$3, Data!A$1:X$1,FALSE))</f>
        <v>4.0179999999999998</v>
      </c>
      <c r="C3188" s="15">
        <f>INDEX(Data!A3186:X6779,1,MATCH('Curve Analysis'!C$3, Data!A$1:X$1,FALSE))</f>
        <v>3.3260000000000001</v>
      </c>
      <c r="D3188">
        <f t="shared" si="49"/>
        <v>0.69199999999999973</v>
      </c>
    </row>
    <row r="3189" spans="1:4" x14ac:dyDescent="0.25">
      <c r="A3189" s="2">
        <f>Data!A3187:A6399</f>
        <v>22828</v>
      </c>
      <c r="B3189" s="20">
        <f>INDEX(Data!A3187:X6780,1,MATCH('Curve Analysis'!B$3, Data!A$1:X$1,FALSE))</f>
        <v>4.0119999999999996</v>
      </c>
      <c r="C3189" s="15">
        <f>INDEX(Data!A3187:X6780,1,MATCH('Curve Analysis'!C$3, Data!A$1:X$1,FALSE))</f>
        <v>3.266</v>
      </c>
      <c r="D3189">
        <f t="shared" si="49"/>
        <v>0.74599999999999955</v>
      </c>
    </row>
    <row r="3190" spans="1:4" x14ac:dyDescent="0.25">
      <c r="A3190" s="2">
        <f>Data!A3188:A6400</f>
        <v>22821</v>
      </c>
      <c r="B3190" s="20">
        <f>INDEX(Data!A3188:X6781,1,MATCH('Curve Analysis'!B$3, Data!A$1:X$1,FALSE))</f>
        <v>4.0049999999999999</v>
      </c>
      <c r="C3190" s="15">
        <f>INDEX(Data!A3188:X6781,1,MATCH('Curve Analysis'!C$3, Data!A$1:X$1,FALSE))</f>
        <v>3.22</v>
      </c>
      <c r="D3190">
        <f t="shared" si="49"/>
        <v>0.7849999999999997</v>
      </c>
    </row>
    <row r="3191" spans="1:4" x14ac:dyDescent="0.25">
      <c r="A3191" s="2">
        <f>Data!A3189:A6401</f>
        <v>22814</v>
      </c>
      <c r="B3191" s="20">
        <f>INDEX(Data!A3189:X6782,1,MATCH('Curve Analysis'!B$3, Data!A$1:X$1,FALSE))</f>
        <v>3.972</v>
      </c>
      <c r="C3191" s="15">
        <f>INDEX(Data!A3189:X6782,1,MATCH('Curve Analysis'!C$3, Data!A$1:X$1,FALSE))</f>
        <v>3.1560000000000001</v>
      </c>
      <c r="D3191">
        <f t="shared" si="49"/>
        <v>0.81599999999999984</v>
      </c>
    </row>
    <row r="3192" spans="1:4" x14ac:dyDescent="0.25">
      <c r="A3192" s="2">
        <f>Data!A3190:A6402</f>
        <v>22807</v>
      </c>
      <c r="B3192" s="20">
        <f>INDEX(Data!A3190:X6783,1,MATCH('Curve Analysis'!B$3, Data!A$1:X$1,FALSE))</f>
        <v>3.9119999999999999</v>
      </c>
      <c r="C3192" s="15">
        <f>INDEX(Data!A3190:X6783,1,MATCH('Curve Analysis'!C$3, Data!A$1:X$1,FALSE))</f>
        <v>3.0419999999999998</v>
      </c>
      <c r="D3192">
        <f t="shared" si="49"/>
        <v>0.87000000000000011</v>
      </c>
    </row>
    <row r="3193" spans="1:4" x14ac:dyDescent="0.25">
      <c r="A3193" s="2">
        <f>Data!A3191:A6403</f>
        <v>22800</v>
      </c>
      <c r="B3193" s="20">
        <f>INDEX(Data!A3191:X6784,1,MATCH('Curve Analysis'!B$3, Data!A$1:X$1,FALSE))</f>
        <v>3.8780000000000001</v>
      </c>
      <c r="C3193" s="15">
        <f>INDEX(Data!A3191:X6784,1,MATCH('Curve Analysis'!C$3, Data!A$1:X$1,FALSE))</f>
        <v>2.9660000000000002</v>
      </c>
      <c r="D3193">
        <f t="shared" si="49"/>
        <v>0.91199999999999992</v>
      </c>
    </row>
    <row r="3194" spans="1:4" x14ac:dyDescent="0.25">
      <c r="A3194" s="2">
        <f>Data!A3192:A6404</f>
        <v>22793</v>
      </c>
      <c r="B3194" s="20">
        <f>INDEX(Data!A3192:X6785,1,MATCH('Curve Analysis'!B$3, Data!A$1:X$1,FALSE))</f>
        <v>3.8780000000000001</v>
      </c>
      <c r="C3194" s="15">
        <f>INDEX(Data!A3192:X6785,1,MATCH('Curve Analysis'!C$3, Data!A$1:X$1,FALSE))</f>
        <v>2.9580000000000002</v>
      </c>
      <c r="D3194">
        <f t="shared" si="49"/>
        <v>0.91999999999999993</v>
      </c>
    </row>
    <row r="3195" spans="1:4" x14ac:dyDescent="0.25">
      <c r="A3195" s="2">
        <f>Data!A3193:A6405</f>
        <v>22786</v>
      </c>
      <c r="B3195" s="20">
        <f>INDEX(Data!A3193:X6786,1,MATCH('Curve Analysis'!B$3, Data!A$1:X$1,FALSE))</f>
        <v>3.8875000000000002</v>
      </c>
      <c r="C3195" s="15">
        <f>INDEX(Data!A3193:X6786,1,MATCH('Curve Analysis'!C$3, Data!A$1:X$1,FALSE))</f>
        <v>2.98</v>
      </c>
      <c r="D3195">
        <f t="shared" si="49"/>
        <v>0.9075000000000002</v>
      </c>
    </row>
    <row r="3196" spans="1:4" x14ac:dyDescent="0.25">
      <c r="A3196" s="2">
        <f>Data!A3194:A6406</f>
        <v>22779</v>
      </c>
      <c r="B3196" s="20">
        <f>INDEX(Data!A3194:X6787,1,MATCH('Curve Analysis'!B$3, Data!A$1:X$1,FALSE))</f>
        <v>3.9119999999999999</v>
      </c>
      <c r="C3196" s="15">
        <f>INDEX(Data!A3194:X6787,1,MATCH('Curve Analysis'!C$3, Data!A$1:X$1,FALSE))</f>
        <v>3.0339999999999998</v>
      </c>
      <c r="D3196">
        <f t="shared" si="49"/>
        <v>0.87800000000000011</v>
      </c>
    </row>
    <row r="3197" spans="1:4" x14ac:dyDescent="0.25">
      <c r="A3197" s="2">
        <f>Data!A3195:A6407</f>
        <v>22772</v>
      </c>
      <c r="B3197" s="20">
        <f>INDEX(Data!A3195:X6788,1,MATCH('Curve Analysis'!B$3, Data!A$1:X$1,FALSE))</f>
        <v>3.8759999999999999</v>
      </c>
      <c r="C3197" s="15">
        <f>INDEX(Data!A3195:X6788,1,MATCH('Curve Analysis'!C$3, Data!A$1:X$1,FALSE))</f>
        <v>3.0379999999999998</v>
      </c>
      <c r="D3197">
        <f t="shared" si="49"/>
        <v>0.83800000000000008</v>
      </c>
    </row>
    <row r="3198" spans="1:4" x14ac:dyDescent="0.25">
      <c r="A3198" s="2">
        <f>Data!A3196:A6408</f>
        <v>22765</v>
      </c>
      <c r="B3198" s="20">
        <f>INDEX(Data!A3196:X6789,1,MATCH('Curve Analysis'!B$3, Data!A$1:X$1,FALSE))</f>
        <v>3.8359999999999999</v>
      </c>
      <c r="C3198" s="15">
        <f>INDEX(Data!A3196:X6789,1,MATCH('Curve Analysis'!C$3, Data!A$1:X$1,FALSE))</f>
        <v>3.01</v>
      </c>
      <c r="D3198">
        <f t="shared" si="49"/>
        <v>0.82600000000000007</v>
      </c>
    </row>
    <row r="3199" spans="1:4" x14ac:dyDescent="0.25">
      <c r="A3199" s="2">
        <f>Data!A3197:A6409</f>
        <v>22758</v>
      </c>
      <c r="B3199" s="20">
        <f>INDEX(Data!A3197:X6790,1,MATCH('Curve Analysis'!B$3, Data!A$1:X$1,FALSE))</f>
        <v>3.86</v>
      </c>
      <c r="C3199" s="15">
        <f>INDEX(Data!A3197:X6790,1,MATCH('Curve Analysis'!C$3, Data!A$1:X$1,FALSE))</f>
        <v>3.0579999999999998</v>
      </c>
      <c r="D3199">
        <f t="shared" si="49"/>
        <v>0.80200000000000005</v>
      </c>
    </row>
    <row r="3200" spans="1:4" x14ac:dyDescent="0.25">
      <c r="A3200" s="2">
        <f>Data!A3198:A6410</f>
        <v>22751</v>
      </c>
      <c r="B3200" s="20">
        <f>INDEX(Data!A3198:X6791,1,MATCH('Curve Analysis'!B$3, Data!A$1:X$1,FALSE))</f>
        <v>3.8719999999999999</v>
      </c>
      <c r="C3200" s="15">
        <f>INDEX(Data!A3198:X6791,1,MATCH('Curve Analysis'!C$3, Data!A$1:X$1,FALSE))</f>
        <v>3.06</v>
      </c>
      <c r="D3200">
        <f t="shared" si="49"/>
        <v>0.81199999999999983</v>
      </c>
    </row>
    <row r="3201" spans="1:4" x14ac:dyDescent="0.25">
      <c r="A3201" s="2">
        <f>Data!A3199:A6411</f>
        <v>22744</v>
      </c>
      <c r="B3201" s="20">
        <f>INDEX(Data!A3199:X6792,1,MATCH('Curve Analysis'!B$3, Data!A$1:X$1,FALSE))</f>
        <v>3.82</v>
      </c>
      <c r="C3201" s="15">
        <f>INDEX(Data!A3199:X6792,1,MATCH('Curve Analysis'!C$3, Data!A$1:X$1,FALSE))</f>
        <v>3</v>
      </c>
      <c r="D3201">
        <f t="shared" si="49"/>
        <v>0.81999999999999984</v>
      </c>
    </row>
    <row r="3202" spans="1:4" x14ac:dyDescent="0.25">
      <c r="A3202" s="2">
        <f>Data!A3200:A6412</f>
        <v>22737</v>
      </c>
      <c r="B3202" s="20">
        <f>INDEX(Data!A3200:X6793,1,MATCH('Curve Analysis'!B$3, Data!A$1:X$1,FALSE))</f>
        <v>3.8479999999999999</v>
      </c>
      <c r="C3202" s="15">
        <f>INDEX(Data!A3200:X6793,1,MATCH('Curve Analysis'!C$3, Data!A$1:X$1,FALSE))</f>
        <v>2.968</v>
      </c>
      <c r="D3202">
        <f t="shared" si="49"/>
        <v>0.87999999999999989</v>
      </c>
    </row>
    <row r="3203" spans="1:4" x14ac:dyDescent="0.25">
      <c r="A3203" s="2">
        <f>Data!A3201:A6413</f>
        <v>22730</v>
      </c>
      <c r="B3203" s="20">
        <f>INDEX(Data!A3201:X6794,1,MATCH('Curve Analysis'!B$3, Data!A$1:X$1,FALSE))</f>
        <v>3.8239999999999998</v>
      </c>
      <c r="C3203" s="15">
        <f>INDEX(Data!A3201:X6794,1,MATCH('Curve Analysis'!C$3, Data!A$1:X$1,FALSE))</f>
        <v>2.9079999999999999</v>
      </c>
      <c r="D3203">
        <f t="shared" si="49"/>
        <v>0.91599999999999993</v>
      </c>
    </row>
    <row r="3204" spans="1:4" x14ac:dyDescent="0.25">
      <c r="A3204" s="2"/>
    </row>
    <row r="3205" spans="1:4" x14ac:dyDescent="0.25">
      <c r="A3205" s="2"/>
    </row>
    <row r="3206" spans="1:4" x14ac:dyDescent="0.25">
      <c r="A3206" s="2"/>
    </row>
    <row r="3207" spans="1:4" x14ac:dyDescent="0.25">
      <c r="A3207" s="2"/>
    </row>
    <row r="3208" spans="1:4" x14ac:dyDescent="0.25">
      <c r="A3208" s="2"/>
    </row>
    <row r="3209" spans="1:4" x14ac:dyDescent="0.25">
      <c r="A3209" s="2"/>
    </row>
    <row r="3210" spans="1:4" x14ac:dyDescent="0.25">
      <c r="A3210" s="2"/>
    </row>
    <row r="3211" spans="1:4" x14ac:dyDescent="0.25">
      <c r="A3211" s="2"/>
    </row>
    <row r="3212" spans="1:4" x14ac:dyDescent="0.25">
      <c r="A3212" s="2"/>
    </row>
    <row r="3213" spans="1:4" x14ac:dyDescent="0.25">
      <c r="A3213" s="2"/>
    </row>
    <row r="3214" spans="1:4" x14ac:dyDescent="0.25">
      <c r="A3214" s="2"/>
    </row>
    <row r="3215" spans="1:4" x14ac:dyDescent="0.25">
      <c r="A3215" s="2"/>
    </row>
    <row r="3216" spans="1:4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5CBCB0-6AFF-4C57-9A54-339C1FC3A531}">
          <x14:formula1>
            <xm:f>Sources!$B$19:$B$29</xm:f>
          </x14:formula1>
          <xm:sqref>B3:C3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40ED-90F6-4D5B-BBD6-C942800AD8F0}">
  <sheetPr codeName="Feuil3"/>
  <dimension ref="A1:Y3606"/>
  <sheetViews>
    <sheetView topLeftCell="K1" workbookViewId="0">
      <pane ySplit="1" topLeftCell="A2" activePane="bottomLeft" state="frozen"/>
      <selection pane="bottomLeft" activeCell="AB17" sqref="AB17"/>
    </sheetView>
  </sheetViews>
  <sheetFormatPr baseColWidth="10" defaultRowHeight="15" x14ac:dyDescent="0.25"/>
  <cols>
    <col min="1" max="1" width="10.85546875" style="2" bestFit="1" customWidth="1"/>
    <col min="2" max="2" width="12.28515625" style="2" bestFit="1" customWidth="1"/>
    <col min="3" max="3" width="10.7109375" style="3" bestFit="1" customWidth="1"/>
    <col min="4" max="4" width="7" style="3" bestFit="1" customWidth="1"/>
    <col min="5" max="5" width="10.7109375" bestFit="1" customWidth="1"/>
    <col min="6" max="6" width="8" bestFit="1" customWidth="1"/>
    <col min="7" max="7" width="10.7109375" style="2" bestFit="1" customWidth="1"/>
    <col min="8" max="8" width="12" style="3" bestFit="1" customWidth="1"/>
    <col min="9" max="9" width="10.7109375" bestFit="1" customWidth="1"/>
    <col min="10" max="10" width="12" bestFit="1" customWidth="1"/>
    <col min="11" max="11" width="10.7109375" bestFit="1" customWidth="1"/>
    <col min="12" max="12" width="8" bestFit="1" customWidth="1"/>
    <col min="13" max="13" width="10.7109375" bestFit="1" customWidth="1"/>
    <col min="14" max="14" width="12" bestFit="1" customWidth="1"/>
    <col min="15" max="15" width="10.7109375" bestFit="1" customWidth="1"/>
    <col min="16" max="16" width="12" bestFit="1" customWidth="1"/>
    <col min="17" max="17" width="10.7109375" bestFit="1" customWidth="1"/>
    <col min="18" max="18" width="12" bestFit="1" customWidth="1"/>
    <col min="19" max="19" width="10.7109375" bestFit="1" customWidth="1"/>
    <col min="20" max="20" width="12" customWidth="1"/>
    <col min="21" max="21" width="10.7109375" bestFit="1" customWidth="1"/>
    <col min="22" max="22" width="12" bestFit="1" customWidth="1"/>
    <col min="23" max="23" width="10.85546875" bestFit="1" customWidth="1"/>
    <col min="24" max="24" width="12.140625" bestFit="1" customWidth="1"/>
    <col min="25" max="25" width="13.140625" bestFit="1" customWidth="1"/>
    <col min="26" max="26" width="12" bestFit="1" customWidth="1"/>
    <col min="27" max="27" width="10.7109375" bestFit="1" customWidth="1"/>
    <col min="28" max="28" width="12" bestFit="1" customWidth="1"/>
    <col min="29" max="29" width="10.7109375" bestFit="1" customWidth="1"/>
    <col min="30" max="30" width="12" bestFit="1" customWidth="1"/>
  </cols>
  <sheetData>
    <row r="1" spans="1:25" x14ac:dyDescent="0.25">
      <c r="A1" s="2" t="s">
        <v>2</v>
      </c>
      <c r="B1" t="s">
        <v>17</v>
      </c>
      <c r="C1" t="s">
        <v>2</v>
      </c>
      <c r="D1" t="s">
        <v>6</v>
      </c>
      <c r="E1" s="3" t="s">
        <v>2</v>
      </c>
      <c r="F1" t="s">
        <v>7</v>
      </c>
      <c r="G1" t="s">
        <v>2</v>
      </c>
      <c r="H1" t="s">
        <v>9</v>
      </c>
      <c r="I1" t="s">
        <v>2</v>
      </c>
      <c r="J1" t="s">
        <v>8</v>
      </c>
      <c r="K1" t="s">
        <v>2</v>
      </c>
      <c r="L1" t="s">
        <v>10</v>
      </c>
      <c r="M1" t="s">
        <v>2</v>
      </c>
      <c r="N1" t="s">
        <v>11</v>
      </c>
      <c r="O1" t="s">
        <v>2</v>
      </c>
      <c r="P1" t="s">
        <v>12</v>
      </c>
      <c r="Q1" t="s">
        <v>2</v>
      </c>
      <c r="R1" t="s">
        <v>13</v>
      </c>
      <c r="S1" t="s">
        <v>2</v>
      </c>
      <c r="T1" t="s">
        <v>14</v>
      </c>
      <c r="U1" t="s">
        <v>2</v>
      </c>
      <c r="V1" t="s">
        <v>15</v>
      </c>
      <c r="W1" t="s">
        <v>2</v>
      </c>
      <c r="X1" t="s">
        <v>16</v>
      </c>
      <c r="Y1" t="s">
        <v>36</v>
      </c>
    </row>
    <row r="2" spans="1:25" x14ac:dyDescent="0.25">
      <c r="A2" s="2">
        <v>45137</v>
      </c>
      <c r="B2">
        <v>5.2228571428571433</v>
      </c>
      <c r="C2" s="2">
        <v>45137</v>
      </c>
      <c r="D2">
        <v>5.46</v>
      </c>
      <c r="E2" s="2">
        <v>45137</v>
      </c>
      <c r="F2">
        <v>5.5119999999999996</v>
      </c>
      <c r="G2" s="2">
        <v>45137</v>
      </c>
      <c r="H2">
        <v>5.5540000000000003</v>
      </c>
      <c r="I2" s="2">
        <v>45137</v>
      </c>
      <c r="J2">
        <v>5.38</v>
      </c>
      <c r="K2" s="2">
        <v>45137</v>
      </c>
      <c r="L2">
        <v>4.8520000000000003</v>
      </c>
      <c r="M2" s="2">
        <v>45137</v>
      </c>
      <c r="N2">
        <v>4.516</v>
      </c>
      <c r="O2" s="2">
        <v>45137</v>
      </c>
      <c r="P2">
        <v>4.1580000000000004</v>
      </c>
      <c r="Q2" s="2">
        <v>45137</v>
      </c>
      <c r="R2">
        <v>4.05</v>
      </c>
      <c r="S2" s="2">
        <v>45137</v>
      </c>
      <c r="T2">
        <v>3.92</v>
      </c>
      <c r="U2" s="2">
        <v>45137</v>
      </c>
      <c r="V2">
        <v>4.17</v>
      </c>
      <c r="W2" s="2">
        <v>45137</v>
      </c>
      <c r="X2">
        <v>3.98</v>
      </c>
      <c r="Y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" spans="1:25" x14ac:dyDescent="0.25">
      <c r="A3" s="2">
        <v>45130</v>
      </c>
      <c r="B3">
        <v>5.08</v>
      </c>
      <c r="C3" s="2">
        <v>45130</v>
      </c>
      <c r="D3">
        <v>5.3959999999999999</v>
      </c>
      <c r="E3" s="2">
        <v>45130</v>
      </c>
      <c r="F3">
        <v>5.492</v>
      </c>
      <c r="G3" s="2">
        <v>45130</v>
      </c>
      <c r="H3">
        <v>5.5179999999999998</v>
      </c>
      <c r="I3" s="2">
        <v>45130</v>
      </c>
      <c r="J3">
        <v>5.3339999999999996</v>
      </c>
      <c r="K3" s="2">
        <v>45130</v>
      </c>
      <c r="L3">
        <v>4.7679999999999998</v>
      </c>
      <c r="M3" s="2">
        <v>45130</v>
      </c>
      <c r="N3">
        <v>4.38</v>
      </c>
      <c r="O3" s="2">
        <v>45130</v>
      </c>
      <c r="P3">
        <v>4.0339999999999998</v>
      </c>
      <c r="Q3" s="2">
        <v>45130</v>
      </c>
      <c r="R3">
        <v>3.9260000000000002</v>
      </c>
      <c r="S3" s="2">
        <v>45130</v>
      </c>
      <c r="T3">
        <v>3.81</v>
      </c>
      <c r="U3" s="2">
        <v>45130</v>
      </c>
      <c r="V3">
        <v>4.0780000000000003</v>
      </c>
      <c r="W3" s="2">
        <v>45130</v>
      </c>
      <c r="X3">
        <v>3.9020000000000001</v>
      </c>
      <c r="Y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" spans="1:25" x14ac:dyDescent="0.25">
      <c r="A4" s="2">
        <v>45123</v>
      </c>
      <c r="B4">
        <v>5.0785714285714283</v>
      </c>
      <c r="C4" s="2">
        <v>45123</v>
      </c>
      <c r="D4">
        <v>5.3579999999999997</v>
      </c>
      <c r="E4" s="2">
        <v>45123</v>
      </c>
      <c r="F4">
        <v>5.48</v>
      </c>
      <c r="G4" s="2">
        <v>45123</v>
      </c>
      <c r="H4">
        <v>5.5259999999999998</v>
      </c>
      <c r="I4" s="2">
        <v>45123</v>
      </c>
      <c r="J4">
        <v>5.3559999999999999</v>
      </c>
      <c r="K4" s="2">
        <v>45123</v>
      </c>
      <c r="L4">
        <v>4.7560000000000002</v>
      </c>
      <c r="M4" s="2">
        <v>45123</v>
      </c>
      <c r="N4">
        <v>4.3959999999999999</v>
      </c>
      <c r="O4" s="2">
        <v>45123</v>
      </c>
      <c r="P4">
        <v>4.1059999999999999</v>
      </c>
      <c r="Q4" s="2">
        <v>45123</v>
      </c>
      <c r="R4">
        <v>4.0060000000000002</v>
      </c>
      <c r="S4" s="2">
        <v>45123</v>
      </c>
      <c r="T4">
        <v>3.89</v>
      </c>
      <c r="U4" s="2">
        <v>45123</v>
      </c>
      <c r="V4">
        <v>4.1559999999999997</v>
      </c>
      <c r="W4" s="2">
        <v>45123</v>
      </c>
      <c r="X4">
        <v>3.9740000000000002</v>
      </c>
      <c r="Y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" spans="1:25" x14ac:dyDescent="0.25">
      <c r="A5" s="2">
        <v>45116</v>
      </c>
      <c r="B5">
        <v>5.08</v>
      </c>
      <c r="C5" s="2">
        <v>45116</v>
      </c>
      <c r="D5">
        <v>5.2975000000000003</v>
      </c>
      <c r="E5" s="2">
        <v>45116</v>
      </c>
      <c r="F5">
        <v>5.45</v>
      </c>
      <c r="G5" s="2">
        <v>45116</v>
      </c>
      <c r="H5">
        <v>5.53</v>
      </c>
      <c r="I5" s="2">
        <v>45116</v>
      </c>
      <c r="J5">
        <v>5.42</v>
      </c>
      <c r="K5" s="2">
        <v>45116</v>
      </c>
      <c r="L5">
        <v>4.9524999999999997</v>
      </c>
      <c r="M5" s="2">
        <v>45116</v>
      </c>
      <c r="N5">
        <v>4.6174999999999997</v>
      </c>
      <c r="O5" s="2">
        <v>45116</v>
      </c>
      <c r="P5">
        <v>4.29</v>
      </c>
      <c r="Q5" s="2">
        <v>45116</v>
      </c>
      <c r="R5">
        <v>4.1475</v>
      </c>
      <c r="S5" s="2">
        <v>45116</v>
      </c>
      <c r="T5">
        <v>3.98</v>
      </c>
      <c r="U5" s="2">
        <v>45116</v>
      </c>
      <c r="V5">
        <v>4.1875</v>
      </c>
      <c r="W5" s="2">
        <v>45116</v>
      </c>
      <c r="X5">
        <v>3.97</v>
      </c>
      <c r="Y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" spans="1:25" x14ac:dyDescent="0.25">
      <c r="A6" s="2">
        <v>45109</v>
      </c>
      <c r="B6">
        <v>5.0742857142857147</v>
      </c>
      <c r="C6" s="2">
        <v>45109</v>
      </c>
      <c r="D6">
        <v>5.2</v>
      </c>
      <c r="E6" s="2">
        <v>45109</v>
      </c>
      <c r="F6">
        <v>5.4539999999999997</v>
      </c>
      <c r="G6" s="2">
        <v>45109</v>
      </c>
      <c r="H6">
        <v>5.47</v>
      </c>
      <c r="I6" s="2">
        <v>45109</v>
      </c>
      <c r="J6">
        <v>5.3460000000000001</v>
      </c>
      <c r="K6" s="2">
        <v>45109</v>
      </c>
      <c r="L6">
        <v>4.7679999999999998</v>
      </c>
      <c r="M6" s="2">
        <v>45109</v>
      </c>
      <c r="N6">
        <v>4.3959999999999999</v>
      </c>
      <c r="O6" s="2">
        <v>45109</v>
      </c>
      <c r="P6">
        <v>4.0439999999999996</v>
      </c>
      <c r="Q6" s="2">
        <v>45109</v>
      </c>
      <c r="R6">
        <v>3.9079999999999999</v>
      </c>
      <c r="S6" s="2">
        <v>45109</v>
      </c>
      <c r="T6">
        <v>3.7719999999999998</v>
      </c>
      <c r="U6" s="2">
        <v>45109</v>
      </c>
      <c r="V6">
        <v>4.0419999999999998</v>
      </c>
      <c r="W6" s="2">
        <v>45109</v>
      </c>
      <c r="X6">
        <v>3.85</v>
      </c>
      <c r="Y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" spans="1:25" x14ac:dyDescent="0.25">
      <c r="A7" s="2">
        <v>45102</v>
      </c>
      <c r="B7">
        <v>5.0714285714285712</v>
      </c>
      <c r="C7" s="2">
        <v>45102</v>
      </c>
      <c r="D7">
        <v>5.17</v>
      </c>
      <c r="E7" s="2">
        <v>45102</v>
      </c>
      <c r="F7">
        <v>5.4</v>
      </c>
      <c r="G7" s="2">
        <v>45102</v>
      </c>
      <c r="H7">
        <v>5.41</v>
      </c>
      <c r="I7" s="2">
        <v>45102</v>
      </c>
      <c r="J7">
        <v>5.2575000000000003</v>
      </c>
      <c r="K7" s="2">
        <v>45102</v>
      </c>
      <c r="L7">
        <v>4.71</v>
      </c>
      <c r="M7" s="2">
        <v>45102</v>
      </c>
      <c r="N7">
        <v>4.3174999999999999</v>
      </c>
      <c r="O7" s="2">
        <v>45102</v>
      </c>
      <c r="P7">
        <v>3.9824999999999999</v>
      </c>
      <c r="Q7" s="2">
        <v>45102</v>
      </c>
      <c r="R7">
        <v>3.8725000000000001</v>
      </c>
      <c r="S7" s="2">
        <v>45102</v>
      </c>
      <c r="T7">
        <v>3.75</v>
      </c>
      <c r="U7" s="2">
        <v>45102</v>
      </c>
      <c r="V7">
        <v>4.0175000000000001</v>
      </c>
      <c r="W7" s="2">
        <v>45102</v>
      </c>
      <c r="X7">
        <v>3.835</v>
      </c>
      <c r="Y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" spans="1:25" x14ac:dyDescent="0.25">
      <c r="A8" s="2">
        <v>45095</v>
      </c>
      <c r="B8">
        <v>5.0785714285714283</v>
      </c>
      <c r="C8" s="2">
        <v>45095</v>
      </c>
      <c r="D8">
        <v>5.194</v>
      </c>
      <c r="E8" s="2">
        <v>45095</v>
      </c>
      <c r="F8">
        <v>5.3579999999999997</v>
      </c>
      <c r="G8" s="2">
        <v>45095</v>
      </c>
      <c r="H8">
        <v>5.3559999999999999</v>
      </c>
      <c r="I8" s="2">
        <v>45095</v>
      </c>
      <c r="J8">
        <v>5.2320000000000002</v>
      </c>
      <c r="K8" s="2">
        <v>45095</v>
      </c>
      <c r="L8">
        <v>4.6559999999999997</v>
      </c>
      <c r="M8" s="2">
        <v>45095</v>
      </c>
      <c r="N8">
        <v>4.2759999999999998</v>
      </c>
      <c r="O8" s="2">
        <v>45095</v>
      </c>
      <c r="P8">
        <v>3.972</v>
      </c>
      <c r="Q8" s="2">
        <v>45095</v>
      </c>
      <c r="R8">
        <v>3.8820000000000001</v>
      </c>
      <c r="S8" s="2">
        <v>45095</v>
      </c>
      <c r="T8">
        <v>3.778</v>
      </c>
      <c r="U8" s="2">
        <v>45095</v>
      </c>
      <c r="V8">
        <v>4.0640000000000001</v>
      </c>
      <c r="W8" s="2">
        <v>45095</v>
      </c>
      <c r="X8">
        <v>3.8839999999999999</v>
      </c>
      <c r="Y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" spans="1:25" x14ac:dyDescent="0.25">
      <c r="A9" s="2">
        <v>45088</v>
      </c>
      <c r="B9">
        <v>5.08</v>
      </c>
      <c r="C9" s="2">
        <v>45088</v>
      </c>
      <c r="D9">
        <v>5.194</v>
      </c>
      <c r="E9" s="2">
        <v>45088</v>
      </c>
      <c r="F9">
        <v>5.4139999999999997</v>
      </c>
      <c r="G9" s="2">
        <v>45088</v>
      </c>
      <c r="H9">
        <v>5.4219999999999997</v>
      </c>
      <c r="I9" s="2">
        <v>45088</v>
      </c>
      <c r="J9">
        <v>5.1639999999999997</v>
      </c>
      <c r="K9" s="2">
        <v>45088</v>
      </c>
      <c r="L9">
        <v>4.5279999999999996</v>
      </c>
      <c r="M9" s="2">
        <v>45088</v>
      </c>
      <c r="N9">
        <v>4.1719999999999997</v>
      </c>
      <c r="O9" s="2">
        <v>45088</v>
      </c>
      <c r="P9">
        <v>3.8780000000000001</v>
      </c>
      <c r="Q9" s="2">
        <v>45088</v>
      </c>
      <c r="R9">
        <v>3.8140000000000001</v>
      </c>
      <c r="S9" s="2">
        <v>45088</v>
      </c>
      <c r="T9">
        <v>3.7320000000000002</v>
      </c>
      <c r="U9" s="2">
        <v>45088</v>
      </c>
      <c r="V9">
        <v>4.0540000000000003</v>
      </c>
      <c r="W9" s="2">
        <v>45088</v>
      </c>
      <c r="X9">
        <v>3.8980000000000001</v>
      </c>
      <c r="Y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" spans="1:25" x14ac:dyDescent="0.25">
      <c r="A10" s="2">
        <v>45081</v>
      </c>
      <c r="B10">
        <v>5.08</v>
      </c>
      <c r="C10" s="2">
        <v>45081</v>
      </c>
      <c r="D10">
        <v>5.2925000000000004</v>
      </c>
      <c r="E10" s="2">
        <v>45081</v>
      </c>
      <c r="F10">
        <v>5.5175000000000001</v>
      </c>
      <c r="G10" s="2">
        <v>45081</v>
      </c>
      <c r="H10">
        <v>5.48</v>
      </c>
      <c r="I10" s="2">
        <v>45081</v>
      </c>
      <c r="J10">
        <v>5.1825000000000001</v>
      </c>
      <c r="K10" s="2">
        <v>45081</v>
      </c>
      <c r="L10">
        <v>4.4225000000000003</v>
      </c>
      <c r="M10" s="2">
        <v>45081</v>
      </c>
      <c r="N10">
        <v>4.0625</v>
      </c>
      <c r="O10" s="2">
        <v>45081</v>
      </c>
      <c r="P10">
        <v>3.7725</v>
      </c>
      <c r="Q10" s="2">
        <v>45081</v>
      </c>
      <c r="R10">
        <v>3.72</v>
      </c>
      <c r="S10" s="2">
        <v>45081</v>
      </c>
      <c r="T10">
        <v>3.6575000000000002</v>
      </c>
      <c r="U10" s="2">
        <v>45081</v>
      </c>
      <c r="V10">
        <v>4.0199999999999996</v>
      </c>
      <c r="W10" s="2">
        <v>45081</v>
      </c>
      <c r="X10">
        <v>3.8675000000000002</v>
      </c>
      <c r="Y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" spans="1:25" x14ac:dyDescent="0.25">
      <c r="A11" s="2">
        <v>45074</v>
      </c>
      <c r="B11">
        <v>5.08</v>
      </c>
      <c r="C11" s="2">
        <v>45074</v>
      </c>
      <c r="D11">
        <v>5.8120000000000003</v>
      </c>
      <c r="E11" s="2">
        <v>45074</v>
      </c>
      <c r="F11">
        <v>5.3659999999999997</v>
      </c>
      <c r="G11" s="2">
        <v>45074</v>
      </c>
      <c r="H11">
        <v>5.4279999999999999</v>
      </c>
      <c r="I11" s="2">
        <v>45074</v>
      </c>
      <c r="J11">
        <v>5.1479999999999997</v>
      </c>
      <c r="K11" s="2">
        <v>45074</v>
      </c>
      <c r="L11">
        <v>4.38</v>
      </c>
      <c r="M11" s="2">
        <v>45074</v>
      </c>
      <c r="N11">
        <v>4.09</v>
      </c>
      <c r="O11" s="2">
        <v>45074</v>
      </c>
      <c r="P11">
        <v>3.82</v>
      </c>
      <c r="Q11" s="2">
        <v>45074</v>
      </c>
      <c r="R11">
        <v>3.79</v>
      </c>
      <c r="S11" s="2">
        <v>45074</v>
      </c>
      <c r="T11">
        <v>3.7559999999999998</v>
      </c>
      <c r="U11" s="2">
        <v>45074</v>
      </c>
      <c r="V11">
        <v>4.1120000000000001</v>
      </c>
      <c r="W11" s="2">
        <v>45074</v>
      </c>
      <c r="X11">
        <v>3.9740000000000002</v>
      </c>
      <c r="Y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" spans="1:25" x14ac:dyDescent="0.25">
      <c r="A12" s="2">
        <v>45067</v>
      </c>
      <c r="B12">
        <v>5.08</v>
      </c>
      <c r="C12" s="2">
        <v>45067</v>
      </c>
      <c r="D12">
        <v>5.5860000000000003</v>
      </c>
      <c r="E12" s="2">
        <v>45067</v>
      </c>
      <c r="F12">
        <v>5.26</v>
      </c>
      <c r="G12" s="2">
        <v>45067</v>
      </c>
      <c r="H12">
        <v>5.3079999999999998</v>
      </c>
      <c r="I12" s="2">
        <v>45067</v>
      </c>
      <c r="J12">
        <v>4.9139999999999997</v>
      </c>
      <c r="K12" s="2">
        <v>45067</v>
      </c>
      <c r="L12">
        <v>4.1379999999999999</v>
      </c>
      <c r="M12" s="2">
        <v>45067</v>
      </c>
      <c r="N12">
        <v>3.8260000000000001</v>
      </c>
      <c r="O12" s="2">
        <v>45067</v>
      </c>
      <c r="P12">
        <v>3.6019999999999999</v>
      </c>
      <c r="Q12" s="2">
        <v>45067</v>
      </c>
      <c r="R12">
        <v>3.6</v>
      </c>
      <c r="S12" s="2">
        <v>45067</v>
      </c>
      <c r="T12">
        <v>3.5920000000000001</v>
      </c>
      <c r="U12" s="2">
        <v>45067</v>
      </c>
      <c r="V12">
        <v>3.9860000000000002</v>
      </c>
      <c r="W12" s="2">
        <v>45067</v>
      </c>
      <c r="X12">
        <v>3.89</v>
      </c>
      <c r="Y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" spans="1:25" x14ac:dyDescent="0.25">
      <c r="A13" s="2">
        <v>45060</v>
      </c>
      <c r="B13">
        <v>5.08</v>
      </c>
      <c r="C13" s="2">
        <v>45060</v>
      </c>
      <c r="D13">
        <v>5.6340000000000003</v>
      </c>
      <c r="E13" s="2">
        <v>45060</v>
      </c>
      <c r="F13">
        <v>5.258</v>
      </c>
      <c r="G13" s="2">
        <v>45060</v>
      </c>
      <c r="H13">
        <v>5.15</v>
      </c>
      <c r="I13" s="2">
        <v>45060</v>
      </c>
      <c r="J13">
        <v>4.75</v>
      </c>
      <c r="K13" s="2">
        <v>45060</v>
      </c>
      <c r="L13">
        <v>3.956</v>
      </c>
      <c r="M13" s="2">
        <v>45060</v>
      </c>
      <c r="N13">
        <v>3.6259999999999999</v>
      </c>
      <c r="O13" s="2">
        <v>45060</v>
      </c>
      <c r="P13">
        <v>3.4359999999999999</v>
      </c>
      <c r="Q13" s="2">
        <v>45060</v>
      </c>
      <c r="R13">
        <v>3.4460000000000002</v>
      </c>
      <c r="S13" s="2">
        <v>45060</v>
      </c>
      <c r="T13">
        <v>3.4660000000000002</v>
      </c>
      <c r="U13" s="2">
        <v>45060</v>
      </c>
      <c r="V13">
        <v>3.8860000000000001</v>
      </c>
      <c r="W13" s="2">
        <v>45060</v>
      </c>
      <c r="X13">
        <v>3.8</v>
      </c>
      <c r="Y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" spans="1:25" x14ac:dyDescent="0.25">
      <c r="A14" s="2">
        <v>45053</v>
      </c>
      <c r="B14">
        <v>4.9728571428571433</v>
      </c>
      <c r="C14" s="2">
        <v>45053</v>
      </c>
      <c r="D14">
        <v>5.0199999999999996</v>
      </c>
      <c r="E14" s="2">
        <v>45053</v>
      </c>
      <c r="F14">
        <v>5.258</v>
      </c>
      <c r="G14" s="2">
        <v>45053</v>
      </c>
      <c r="H14">
        <v>5.09</v>
      </c>
      <c r="I14" s="2">
        <v>45053</v>
      </c>
      <c r="J14">
        <v>4.7240000000000002</v>
      </c>
      <c r="K14" s="2">
        <v>45053</v>
      </c>
      <c r="L14">
        <v>3.9340000000000002</v>
      </c>
      <c r="M14" s="2">
        <v>45053</v>
      </c>
      <c r="N14">
        <v>3.64</v>
      </c>
      <c r="O14" s="2">
        <v>45053</v>
      </c>
      <c r="P14">
        <v>3.4340000000000002</v>
      </c>
      <c r="Q14" s="2">
        <v>45053</v>
      </c>
      <c r="R14">
        <v>3.4319999999999999</v>
      </c>
      <c r="S14" s="2">
        <v>45053</v>
      </c>
      <c r="T14">
        <v>3.444</v>
      </c>
      <c r="U14" s="2">
        <v>45053</v>
      </c>
      <c r="V14">
        <v>3.8420000000000001</v>
      </c>
      <c r="W14" s="2">
        <v>45053</v>
      </c>
      <c r="X14">
        <v>3.75</v>
      </c>
      <c r="Y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" spans="1:25" x14ac:dyDescent="0.25">
      <c r="A15" s="2">
        <v>45046</v>
      </c>
      <c r="B15">
        <v>4.83</v>
      </c>
      <c r="C15" s="2">
        <v>45046</v>
      </c>
      <c r="D15">
        <v>4.0359999999999996</v>
      </c>
      <c r="E15" s="2">
        <v>45046</v>
      </c>
      <c r="F15">
        <v>5.1520000000000001</v>
      </c>
      <c r="G15" s="2">
        <v>45046</v>
      </c>
      <c r="H15">
        <v>5.03</v>
      </c>
      <c r="I15" s="2">
        <v>45046</v>
      </c>
      <c r="J15">
        <v>4.7160000000000002</v>
      </c>
      <c r="K15" s="2">
        <v>45046</v>
      </c>
      <c r="L15">
        <v>3.9980000000000002</v>
      </c>
      <c r="M15" s="2">
        <v>45046</v>
      </c>
      <c r="N15">
        <v>3.7360000000000002</v>
      </c>
      <c r="O15" s="2">
        <v>45046</v>
      </c>
      <c r="P15">
        <v>3.52</v>
      </c>
      <c r="Q15" s="2">
        <v>45046</v>
      </c>
      <c r="R15">
        <v>3.4980000000000002</v>
      </c>
      <c r="S15" s="2">
        <v>45046</v>
      </c>
      <c r="T15">
        <v>3.464</v>
      </c>
      <c r="U15" s="2">
        <v>45046</v>
      </c>
      <c r="V15">
        <v>3.8220000000000001</v>
      </c>
      <c r="W15" s="2">
        <v>45046</v>
      </c>
      <c r="X15">
        <v>3.702</v>
      </c>
      <c r="Y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" spans="1:25" x14ac:dyDescent="0.25">
      <c r="A16" s="2">
        <v>45039</v>
      </c>
      <c r="B16">
        <v>4.83</v>
      </c>
      <c r="C16" s="2">
        <v>45039</v>
      </c>
      <c r="D16">
        <v>3.738</v>
      </c>
      <c r="E16" s="2">
        <v>45039</v>
      </c>
      <c r="F16">
        <v>5.1660000000000004</v>
      </c>
      <c r="G16" s="2">
        <v>45039</v>
      </c>
      <c r="H16">
        <v>5.0780000000000003</v>
      </c>
      <c r="I16" s="2">
        <v>45039</v>
      </c>
      <c r="J16">
        <v>4.8</v>
      </c>
      <c r="K16" s="2">
        <v>45039</v>
      </c>
      <c r="L16">
        <v>4.1840000000000002</v>
      </c>
      <c r="M16" s="2">
        <v>45039</v>
      </c>
      <c r="N16">
        <v>3.9140000000000001</v>
      </c>
      <c r="O16" s="2">
        <v>45039</v>
      </c>
      <c r="P16">
        <v>3.6760000000000002</v>
      </c>
      <c r="Q16" s="2">
        <v>45039</v>
      </c>
      <c r="R16">
        <v>3.6280000000000001</v>
      </c>
      <c r="S16" s="2">
        <v>45039</v>
      </c>
      <c r="T16">
        <v>3.5779999999999998</v>
      </c>
      <c r="U16" s="2">
        <v>45039</v>
      </c>
      <c r="V16">
        <v>3.9</v>
      </c>
      <c r="W16" s="2">
        <v>45039</v>
      </c>
      <c r="X16">
        <v>3.7839999999999998</v>
      </c>
      <c r="Y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" spans="1:25" x14ac:dyDescent="0.25">
      <c r="A17" s="2">
        <v>45032</v>
      </c>
      <c r="B17">
        <v>4.83</v>
      </c>
      <c r="C17" s="2">
        <v>45032</v>
      </c>
      <c r="D17">
        <v>4.2880000000000003</v>
      </c>
      <c r="E17" s="2">
        <v>45032</v>
      </c>
      <c r="F17">
        <v>5.0759999999999996</v>
      </c>
      <c r="G17" s="2">
        <v>45032</v>
      </c>
      <c r="H17">
        <v>4.9859999999999998</v>
      </c>
      <c r="I17" s="2">
        <v>45032</v>
      </c>
      <c r="J17">
        <v>4.6779999999999999</v>
      </c>
      <c r="K17" s="2">
        <v>45032</v>
      </c>
      <c r="L17">
        <v>4.0039999999999996</v>
      </c>
      <c r="M17" s="2">
        <v>45032</v>
      </c>
      <c r="N17">
        <v>3.7440000000000002</v>
      </c>
      <c r="O17" s="2">
        <v>45032</v>
      </c>
      <c r="P17">
        <v>3.5259999999999998</v>
      </c>
      <c r="Q17" s="2">
        <v>45032</v>
      </c>
      <c r="R17">
        <v>3.484</v>
      </c>
      <c r="S17" s="2">
        <v>45032</v>
      </c>
      <c r="T17">
        <v>3.444</v>
      </c>
      <c r="U17" s="2">
        <v>45032</v>
      </c>
      <c r="V17">
        <v>3.778</v>
      </c>
      <c r="W17" s="2">
        <v>45032</v>
      </c>
      <c r="X17">
        <v>3.6619999999999999</v>
      </c>
      <c r="Y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" spans="1:25" x14ac:dyDescent="0.25">
      <c r="A18" s="2">
        <v>45025</v>
      </c>
      <c r="B18">
        <v>4.83</v>
      </c>
      <c r="C18" s="2">
        <v>45025</v>
      </c>
      <c r="D18">
        <v>4.6219999999999999</v>
      </c>
      <c r="E18" s="2">
        <v>45025</v>
      </c>
      <c r="F18">
        <v>4.9000000000000004</v>
      </c>
      <c r="G18" s="2">
        <v>45025</v>
      </c>
      <c r="H18">
        <v>4.8760000000000003</v>
      </c>
      <c r="I18" s="2">
        <v>45025</v>
      </c>
      <c r="J18">
        <v>4.53</v>
      </c>
      <c r="K18" s="2">
        <v>45025</v>
      </c>
      <c r="L18">
        <v>3.8780000000000001</v>
      </c>
      <c r="M18" s="2">
        <v>45025</v>
      </c>
      <c r="N18">
        <v>3.6379999999999999</v>
      </c>
      <c r="O18" s="2">
        <v>45025</v>
      </c>
      <c r="P18">
        <v>3.4260000000000002</v>
      </c>
      <c r="Q18" s="2">
        <v>45025</v>
      </c>
      <c r="R18">
        <v>3.3980000000000001</v>
      </c>
      <c r="S18" s="2">
        <v>45025</v>
      </c>
      <c r="T18">
        <v>3.3540000000000001</v>
      </c>
      <c r="U18" s="2">
        <v>45025</v>
      </c>
      <c r="V18">
        <v>3.7120000000000002</v>
      </c>
      <c r="W18" s="2">
        <v>45025</v>
      </c>
      <c r="X18">
        <v>3.59</v>
      </c>
      <c r="Y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" spans="1:25" x14ac:dyDescent="0.25">
      <c r="A19" s="2">
        <v>45018</v>
      </c>
      <c r="B19">
        <v>4.83</v>
      </c>
      <c r="C19" s="2">
        <v>45018</v>
      </c>
      <c r="D19">
        <v>4.4560000000000004</v>
      </c>
      <c r="E19" s="2">
        <v>45018</v>
      </c>
      <c r="F19">
        <v>4.8659999999999997</v>
      </c>
      <c r="G19" s="2">
        <v>45018</v>
      </c>
      <c r="H19">
        <v>4.9080000000000004</v>
      </c>
      <c r="I19" s="2">
        <v>45018</v>
      </c>
      <c r="J19">
        <v>4.5839999999999996</v>
      </c>
      <c r="K19" s="2">
        <v>45018</v>
      </c>
      <c r="L19">
        <v>4.04</v>
      </c>
      <c r="M19" s="2">
        <v>45018</v>
      </c>
      <c r="N19">
        <v>3.8359999999999999</v>
      </c>
      <c r="O19" s="2">
        <v>45018</v>
      </c>
      <c r="P19">
        <v>3.63</v>
      </c>
      <c r="Q19" s="2">
        <v>45018</v>
      </c>
      <c r="R19">
        <v>3.59</v>
      </c>
      <c r="S19" s="2">
        <v>45018</v>
      </c>
      <c r="T19">
        <v>3.536</v>
      </c>
      <c r="U19" s="2">
        <v>45018</v>
      </c>
      <c r="V19">
        <v>3.88</v>
      </c>
      <c r="W19" s="2">
        <v>45018</v>
      </c>
      <c r="X19">
        <v>3.746</v>
      </c>
      <c r="Y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" spans="1:25" x14ac:dyDescent="0.25">
      <c r="A20" s="2">
        <v>45011</v>
      </c>
      <c r="B20">
        <v>4.7228571428571433</v>
      </c>
      <c r="C20" s="2">
        <v>45011</v>
      </c>
      <c r="D20">
        <v>4.2220000000000004</v>
      </c>
      <c r="E20" s="2">
        <v>45011</v>
      </c>
      <c r="F20">
        <v>4.7699999999999996</v>
      </c>
      <c r="G20" s="2">
        <v>45011</v>
      </c>
      <c r="H20">
        <v>4.8540000000000001</v>
      </c>
      <c r="I20" s="2">
        <v>45011</v>
      </c>
      <c r="J20">
        <v>4.4560000000000004</v>
      </c>
      <c r="K20" s="2">
        <v>45011</v>
      </c>
      <c r="L20">
        <v>3.9140000000000001</v>
      </c>
      <c r="M20" s="2">
        <v>45011</v>
      </c>
      <c r="N20">
        <v>3.7320000000000002</v>
      </c>
      <c r="O20" s="2">
        <v>45011</v>
      </c>
      <c r="P20">
        <v>3.5259999999999998</v>
      </c>
      <c r="Q20" s="2">
        <v>45011</v>
      </c>
      <c r="R20">
        <v>3.51</v>
      </c>
      <c r="S20" s="2">
        <v>45011</v>
      </c>
      <c r="T20">
        <v>3.46</v>
      </c>
      <c r="U20" s="2">
        <v>45011</v>
      </c>
      <c r="V20">
        <v>3.8220000000000001</v>
      </c>
      <c r="W20" s="2">
        <v>45011</v>
      </c>
      <c r="X20">
        <v>3.6720000000000002</v>
      </c>
      <c r="Y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" spans="1:25" x14ac:dyDescent="0.25">
      <c r="A21" s="2">
        <v>45004</v>
      </c>
      <c r="B21">
        <v>4.58</v>
      </c>
      <c r="C21" s="2">
        <v>45004</v>
      </c>
      <c r="D21">
        <v>4.37</v>
      </c>
      <c r="E21" s="2">
        <v>45004</v>
      </c>
      <c r="F21">
        <v>4.7519999999999998</v>
      </c>
      <c r="G21" s="2">
        <v>45004</v>
      </c>
      <c r="H21">
        <v>4.8239999999999998</v>
      </c>
      <c r="I21" s="2">
        <v>45004</v>
      </c>
      <c r="J21">
        <v>4.3380000000000001</v>
      </c>
      <c r="K21" s="2">
        <v>45004</v>
      </c>
      <c r="L21">
        <v>4.0220000000000002</v>
      </c>
      <c r="M21" s="2">
        <v>45004</v>
      </c>
      <c r="N21">
        <v>3.8860000000000001</v>
      </c>
      <c r="O21" s="2">
        <v>45004</v>
      </c>
      <c r="P21">
        <v>3.6419999999999999</v>
      </c>
      <c r="Q21" s="2">
        <v>45004</v>
      </c>
      <c r="R21">
        <v>3.6160000000000001</v>
      </c>
      <c r="S21" s="2">
        <v>45004</v>
      </c>
      <c r="T21">
        <v>3.53</v>
      </c>
      <c r="U21" s="2">
        <v>45004</v>
      </c>
      <c r="V21">
        <v>3.8420000000000001</v>
      </c>
      <c r="W21" s="2">
        <v>45004</v>
      </c>
      <c r="X21">
        <v>3.6960000000000002</v>
      </c>
      <c r="Y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" spans="1:25" x14ac:dyDescent="0.25">
      <c r="A22" s="2">
        <v>44997</v>
      </c>
      <c r="B22">
        <v>4.57</v>
      </c>
      <c r="C22" s="2">
        <v>44997</v>
      </c>
      <c r="D22">
        <v>4.7919999999999998</v>
      </c>
      <c r="E22" s="2">
        <v>44997</v>
      </c>
      <c r="F22">
        <v>5.0179999999999998</v>
      </c>
      <c r="G22" s="2">
        <v>44997</v>
      </c>
      <c r="H22">
        <v>5.274</v>
      </c>
      <c r="I22" s="2">
        <v>44997</v>
      </c>
      <c r="J22">
        <v>5.12</v>
      </c>
      <c r="K22" s="2">
        <v>44997</v>
      </c>
      <c r="L22">
        <v>4.8879999999999999</v>
      </c>
      <c r="M22" s="2">
        <v>44997</v>
      </c>
      <c r="N22">
        <v>4.57</v>
      </c>
      <c r="O22" s="2">
        <v>44997</v>
      </c>
      <c r="P22">
        <v>4.22</v>
      </c>
      <c r="Q22" s="2">
        <v>44997</v>
      </c>
      <c r="R22">
        <v>4.0960000000000001</v>
      </c>
      <c r="S22" s="2">
        <v>44997</v>
      </c>
      <c r="T22">
        <v>3.9119999999999999</v>
      </c>
      <c r="U22" s="2">
        <v>44997</v>
      </c>
      <c r="V22">
        <v>4.07</v>
      </c>
      <c r="W22" s="2">
        <v>44997</v>
      </c>
      <c r="X22">
        <v>3.8519999999999999</v>
      </c>
      <c r="Y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" spans="1:25" x14ac:dyDescent="0.25">
      <c r="A23" s="2">
        <v>44990</v>
      </c>
      <c r="B23">
        <v>4.5714285714285712</v>
      </c>
      <c r="C23" s="2">
        <v>44990</v>
      </c>
      <c r="D23">
        <v>4.6980000000000004</v>
      </c>
      <c r="E23" s="2">
        <v>44990</v>
      </c>
      <c r="F23">
        <v>4.8979999999999997</v>
      </c>
      <c r="G23" s="2">
        <v>44990</v>
      </c>
      <c r="H23">
        <v>5.1820000000000004</v>
      </c>
      <c r="I23" s="2">
        <v>44990</v>
      </c>
      <c r="J23">
        <v>5.0359999999999996</v>
      </c>
      <c r="K23" s="2">
        <v>44990</v>
      </c>
      <c r="L23">
        <v>4.8460000000000001</v>
      </c>
      <c r="M23" s="2">
        <v>44990</v>
      </c>
      <c r="N23">
        <v>4.5679999999999996</v>
      </c>
      <c r="O23" s="2">
        <v>44990</v>
      </c>
      <c r="P23">
        <v>4.24</v>
      </c>
      <c r="Q23" s="2">
        <v>44990</v>
      </c>
      <c r="R23">
        <v>4.1420000000000003</v>
      </c>
      <c r="S23" s="2">
        <v>44990</v>
      </c>
      <c r="T23">
        <v>3.98</v>
      </c>
      <c r="U23" s="2">
        <v>44990</v>
      </c>
      <c r="V23">
        <v>4.1479999999999997</v>
      </c>
      <c r="W23" s="2">
        <v>44990</v>
      </c>
      <c r="X23">
        <v>3.952</v>
      </c>
      <c r="Y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" spans="1:25" x14ac:dyDescent="0.25">
      <c r="A24" s="2">
        <v>44983</v>
      </c>
      <c r="B24">
        <v>4.58</v>
      </c>
      <c r="C24" s="2">
        <v>44983</v>
      </c>
      <c r="D24">
        <v>4.6475</v>
      </c>
      <c r="E24" s="2">
        <v>44983</v>
      </c>
      <c r="F24">
        <v>4.8499999999999996</v>
      </c>
      <c r="G24" s="2">
        <v>44983</v>
      </c>
      <c r="H24">
        <v>5.0650000000000004</v>
      </c>
      <c r="I24" s="2">
        <v>44983</v>
      </c>
      <c r="J24">
        <v>5.0549999999999997</v>
      </c>
      <c r="K24" s="2">
        <v>44983</v>
      </c>
      <c r="L24">
        <v>4.6924999999999999</v>
      </c>
      <c r="M24" s="2">
        <v>44983</v>
      </c>
      <c r="N24">
        <v>4.4474999999999998</v>
      </c>
      <c r="O24" s="2">
        <v>44983</v>
      </c>
      <c r="P24">
        <v>4.1425000000000001</v>
      </c>
      <c r="Q24" s="2">
        <v>44983</v>
      </c>
      <c r="R24">
        <v>4.0674999999999999</v>
      </c>
      <c r="S24" s="2">
        <v>44983</v>
      </c>
      <c r="T24">
        <v>3.9275000000000002</v>
      </c>
      <c r="U24" s="2">
        <v>44983</v>
      </c>
      <c r="V24">
        <v>4.09</v>
      </c>
      <c r="W24" s="2">
        <v>44983</v>
      </c>
      <c r="X24">
        <v>3.9325000000000001</v>
      </c>
      <c r="Y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" spans="1:25" x14ac:dyDescent="0.25">
      <c r="A25" s="2">
        <v>44976</v>
      </c>
      <c r="B25">
        <v>4.58</v>
      </c>
      <c r="C25" s="2">
        <v>44976</v>
      </c>
      <c r="D25">
        <v>4.6459999999999999</v>
      </c>
      <c r="E25" s="2">
        <v>44976</v>
      </c>
      <c r="F25">
        <v>4.8159999999999998</v>
      </c>
      <c r="G25" s="2">
        <v>44976</v>
      </c>
      <c r="H25">
        <v>4.9820000000000002</v>
      </c>
      <c r="I25" s="2">
        <v>44976</v>
      </c>
      <c r="J25">
        <v>4.97</v>
      </c>
      <c r="K25" s="2">
        <v>44976</v>
      </c>
      <c r="L25">
        <v>4.5919999999999996</v>
      </c>
      <c r="M25" s="2">
        <v>44976</v>
      </c>
      <c r="N25">
        <v>4.3140000000000001</v>
      </c>
      <c r="O25" s="2">
        <v>44976</v>
      </c>
      <c r="P25">
        <v>4.0119999999999996</v>
      </c>
      <c r="Q25" s="2">
        <v>44976</v>
      </c>
      <c r="R25">
        <v>3.9220000000000002</v>
      </c>
      <c r="S25" s="2">
        <v>44976</v>
      </c>
      <c r="T25">
        <v>3.7959999999999998</v>
      </c>
      <c r="U25" s="2">
        <v>44976</v>
      </c>
      <c r="V25">
        <v>3.9780000000000002</v>
      </c>
      <c r="W25" s="2">
        <v>44976</v>
      </c>
      <c r="X25">
        <v>3.85</v>
      </c>
      <c r="Y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" spans="1:25" x14ac:dyDescent="0.25">
      <c r="A26" s="2">
        <v>44969</v>
      </c>
      <c r="B26">
        <v>4.5785714285714283</v>
      </c>
      <c r="C26" s="2">
        <v>44969</v>
      </c>
      <c r="D26">
        <v>4.6379999999999999</v>
      </c>
      <c r="E26" s="2">
        <v>44969</v>
      </c>
      <c r="F26">
        <v>4.74</v>
      </c>
      <c r="G26" s="2">
        <v>44969</v>
      </c>
      <c r="H26">
        <v>4.8899999999999997</v>
      </c>
      <c r="I26" s="2">
        <v>44969</v>
      </c>
      <c r="J26">
        <v>4.8739999999999997</v>
      </c>
      <c r="K26" s="2">
        <v>44969</v>
      </c>
      <c r="L26">
        <v>4.468</v>
      </c>
      <c r="M26" s="2">
        <v>44969</v>
      </c>
      <c r="N26">
        <v>4.1260000000000003</v>
      </c>
      <c r="O26" s="2">
        <v>44969</v>
      </c>
      <c r="P26">
        <v>3.8559999999999999</v>
      </c>
      <c r="Q26" s="2">
        <v>44969</v>
      </c>
      <c r="R26">
        <v>3.782</v>
      </c>
      <c r="S26" s="2">
        <v>44969</v>
      </c>
      <c r="T26">
        <v>3.6680000000000001</v>
      </c>
      <c r="U26" s="2">
        <v>44969</v>
      </c>
      <c r="V26">
        <v>3.8820000000000001</v>
      </c>
      <c r="W26" s="2">
        <v>44969</v>
      </c>
      <c r="X26">
        <v>3.734</v>
      </c>
      <c r="Y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" spans="1:25" x14ac:dyDescent="0.25">
      <c r="A27" s="2">
        <v>44962</v>
      </c>
      <c r="B27">
        <v>4.4728571428571433</v>
      </c>
      <c r="C27" s="2">
        <v>44962</v>
      </c>
      <c r="D27">
        <v>4.5999999999999996</v>
      </c>
      <c r="E27" s="2">
        <v>44962</v>
      </c>
      <c r="F27">
        <v>4.6879999999999997</v>
      </c>
      <c r="G27" s="2">
        <v>44962</v>
      </c>
      <c r="H27">
        <v>4.798</v>
      </c>
      <c r="I27" s="2">
        <v>44962</v>
      </c>
      <c r="J27">
        <v>4.6959999999999997</v>
      </c>
      <c r="K27" s="2">
        <v>44962</v>
      </c>
      <c r="L27">
        <v>4.1879999999999997</v>
      </c>
      <c r="M27" s="2">
        <v>44962</v>
      </c>
      <c r="N27">
        <v>3.8639999999999999</v>
      </c>
      <c r="O27" s="2">
        <v>44962</v>
      </c>
      <c r="P27">
        <v>3.59</v>
      </c>
      <c r="Q27" s="2">
        <v>44962</v>
      </c>
      <c r="R27">
        <v>3.5379999999999998</v>
      </c>
      <c r="S27" s="2">
        <v>44962</v>
      </c>
      <c r="T27">
        <v>3.4780000000000002</v>
      </c>
      <c r="U27" s="2">
        <v>44962</v>
      </c>
      <c r="V27">
        <v>3.7360000000000002</v>
      </c>
      <c r="W27" s="2">
        <v>44962</v>
      </c>
      <c r="X27">
        <v>3.6080000000000001</v>
      </c>
      <c r="Y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" spans="1:25" x14ac:dyDescent="0.25">
      <c r="A28" s="2">
        <v>44955</v>
      </c>
      <c r="B28">
        <v>4.33</v>
      </c>
      <c r="C28" s="2">
        <v>44955</v>
      </c>
      <c r="D28">
        <v>4.6559999999999997</v>
      </c>
      <c r="E28" s="2">
        <v>44955</v>
      </c>
      <c r="F28">
        <v>4.7220000000000004</v>
      </c>
      <c r="G28" s="2">
        <v>44955</v>
      </c>
      <c r="H28">
        <v>4.8099999999999996</v>
      </c>
      <c r="I28" s="2">
        <v>44955</v>
      </c>
      <c r="J28">
        <v>4.6859999999999999</v>
      </c>
      <c r="K28" s="2">
        <v>44955</v>
      </c>
      <c r="L28">
        <v>4.16</v>
      </c>
      <c r="M28" s="2">
        <v>44955</v>
      </c>
      <c r="N28">
        <v>3.8719999999999999</v>
      </c>
      <c r="O28" s="2">
        <v>44955</v>
      </c>
      <c r="P28">
        <v>3.5859999999999999</v>
      </c>
      <c r="Q28" s="2">
        <v>44955</v>
      </c>
      <c r="R28">
        <v>3.5419999999999998</v>
      </c>
      <c r="S28" s="2">
        <v>44955</v>
      </c>
      <c r="T28">
        <v>3.49</v>
      </c>
      <c r="U28" s="2">
        <v>44955</v>
      </c>
      <c r="V28">
        <v>3.758</v>
      </c>
      <c r="W28" s="2">
        <v>44955</v>
      </c>
      <c r="X28">
        <v>3.6379999999999999</v>
      </c>
      <c r="Y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" spans="1:25" x14ac:dyDescent="0.25">
      <c r="A29" s="2">
        <v>44948</v>
      </c>
      <c r="B29">
        <v>4.33</v>
      </c>
      <c r="C29" s="2">
        <v>44948</v>
      </c>
      <c r="D29">
        <v>4.6425000000000001</v>
      </c>
      <c r="E29" s="2">
        <v>44948</v>
      </c>
      <c r="F29">
        <v>4.7074999999999996</v>
      </c>
      <c r="G29" s="2">
        <v>44948</v>
      </c>
      <c r="H29">
        <v>4.8</v>
      </c>
      <c r="I29" s="2">
        <v>44948</v>
      </c>
      <c r="J29">
        <v>4.6574999999999998</v>
      </c>
      <c r="K29" s="2">
        <v>44948</v>
      </c>
      <c r="L29">
        <v>4.1174999999999997</v>
      </c>
      <c r="M29" s="2">
        <v>44948</v>
      </c>
      <c r="N29">
        <v>3.7925</v>
      </c>
      <c r="O29" s="2">
        <v>44948</v>
      </c>
      <c r="P29">
        <v>3.5175000000000001</v>
      </c>
      <c r="Q29" s="2">
        <v>44948</v>
      </c>
      <c r="R29">
        <v>3.4775</v>
      </c>
      <c r="S29" s="2">
        <v>44948</v>
      </c>
      <c r="T29">
        <v>3.4424999999999999</v>
      </c>
      <c r="U29" s="2">
        <v>44948</v>
      </c>
      <c r="V29">
        <v>3.73</v>
      </c>
      <c r="W29" s="2">
        <v>44948</v>
      </c>
      <c r="X29">
        <v>3.6025</v>
      </c>
      <c r="Y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" spans="1:25" x14ac:dyDescent="0.25">
      <c r="A30" s="2">
        <v>44941</v>
      </c>
      <c r="B30">
        <v>4.33</v>
      </c>
      <c r="C30" s="2">
        <v>44941</v>
      </c>
      <c r="D30">
        <v>4.47</v>
      </c>
      <c r="E30" s="2">
        <v>44941</v>
      </c>
      <c r="F30">
        <v>4.6959999999999997</v>
      </c>
      <c r="G30" s="2">
        <v>44941</v>
      </c>
      <c r="H30">
        <v>4.8099999999999996</v>
      </c>
      <c r="I30" s="2">
        <v>44941</v>
      </c>
      <c r="J30">
        <v>4.702</v>
      </c>
      <c r="K30" s="2">
        <v>44941</v>
      </c>
      <c r="L30">
        <v>4.194</v>
      </c>
      <c r="M30" s="2">
        <v>44941</v>
      </c>
      <c r="N30">
        <v>3.8879999999999999</v>
      </c>
      <c r="O30" s="2">
        <v>44941</v>
      </c>
      <c r="P30">
        <v>3.6339999999999999</v>
      </c>
      <c r="Q30" s="2">
        <v>44941</v>
      </c>
      <c r="R30">
        <v>3.5819999999999999</v>
      </c>
      <c r="S30" s="2">
        <v>44941</v>
      </c>
      <c r="T30">
        <v>3.52</v>
      </c>
      <c r="U30" s="2">
        <v>44941</v>
      </c>
      <c r="V30">
        <v>3.82</v>
      </c>
      <c r="W30" s="2">
        <v>44941</v>
      </c>
      <c r="X30">
        <v>3.6480000000000001</v>
      </c>
      <c r="Y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" spans="1:25" x14ac:dyDescent="0.25">
      <c r="A31" s="2">
        <v>44934</v>
      </c>
      <c r="B31">
        <v>4.33</v>
      </c>
      <c r="C31" s="2">
        <v>44934</v>
      </c>
      <c r="D31">
        <v>4.2474999999999996</v>
      </c>
      <c r="E31" s="2">
        <v>44934</v>
      </c>
      <c r="F31">
        <v>4.6025</v>
      </c>
      <c r="G31" s="2">
        <v>44934</v>
      </c>
      <c r="H31">
        <v>4.7850000000000001</v>
      </c>
      <c r="I31" s="2">
        <v>44934</v>
      </c>
      <c r="J31">
        <v>4.7300000000000004</v>
      </c>
      <c r="K31" s="2">
        <v>44934</v>
      </c>
      <c r="L31">
        <v>4.3624999999999998</v>
      </c>
      <c r="M31" s="2">
        <v>44934</v>
      </c>
      <c r="N31">
        <v>4.1074999999999999</v>
      </c>
      <c r="O31" s="2">
        <v>44934</v>
      </c>
      <c r="P31">
        <v>3.8450000000000002</v>
      </c>
      <c r="Q31" s="2">
        <v>44934</v>
      </c>
      <c r="R31">
        <v>3.7825000000000002</v>
      </c>
      <c r="S31" s="2">
        <v>44934</v>
      </c>
      <c r="T31">
        <v>3.6850000000000001</v>
      </c>
      <c r="U31" s="2">
        <v>44934</v>
      </c>
      <c r="V31">
        <v>3.9575</v>
      </c>
      <c r="W31" s="2">
        <v>44934</v>
      </c>
      <c r="X31">
        <v>3.7850000000000001</v>
      </c>
      <c r="Y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" spans="1:25" x14ac:dyDescent="0.25">
      <c r="A32" s="2">
        <v>44927</v>
      </c>
      <c r="B32">
        <v>4.33</v>
      </c>
      <c r="C32" s="2">
        <v>44927</v>
      </c>
      <c r="D32">
        <v>3.9725000000000001</v>
      </c>
      <c r="E32" s="2">
        <v>44927</v>
      </c>
      <c r="F32">
        <v>4.4474999999999998</v>
      </c>
      <c r="G32" s="2">
        <v>44927</v>
      </c>
      <c r="H32">
        <v>4.75</v>
      </c>
      <c r="I32" s="2">
        <v>44927</v>
      </c>
      <c r="J32">
        <v>4.7249999999999996</v>
      </c>
      <c r="K32" s="2">
        <v>44927</v>
      </c>
      <c r="L32">
        <v>4.3449999999999998</v>
      </c>
      <c r="M32" s="2">
        <v>44927</v>
      </c>
      <c r="N32">
        <v>4.1825000000000001</v>
      </c>
      <c r="O32" s="2">
        <v>44927</v>
      </c>
      <c r="P32">
        <v>3.96</v>
      </c>
      <c r="Q32" s="2">
        <v>44927</v>
      </c>
      <c r="R32">
        <v>3.9424999999999999</v>
      </c>
      <c r="S32" s="2">
        <v>44927</v>
      </c>
      <c r="T32">
        <v>3.8574999999999999</v>
      </c>
      <c r="U32" s="2">
        <v>44927</v>
      </c>
      <c r="V32">
        <v>4.1150000000000002</v>
      </c>
      <c r="W32" s="2">
        <v>44927</v>
      </c>
      <c r="X32">
        <v>3.95</v>
      </c>
      <c r="Y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" spans="1:25" x14ac:dyDescent="0.25">
      <c r="A33" s="2">
        <v>44920</v>
      </c>
      <c r="B33">
        <v>4.33</v>
      </c>
      <c r="C33" s="2">
        <v>44920</v>
      </c>
      <c r="D33">
        <v>3.8679999999999999</v>
      </c>
      <c r="E33" s="2">
        <v>44920</v>
      </c>
      <c r="F33">
        <v>4.3479999999999999</v>
      </c>
      <c r="G33" s="2">
        <v>44920</v>
      </c>
      <c r="H33">
        <v>4.6820000000000004</v>
      </c>
      <c r="I33" s="2">
        <v>44920</v>
      </c>
      <c r="J33">
        <v>4.6360000000000001</v>
      </c>
      <c r="K33" s="2">
        <v>44920</v>
      </c>
      <c r="L33">
        <v>4.2519999999999998</v>
      </c>
      <c r="M33" s="2">
        <v>44920</v>
      </c>
      <c r="N33">
        <v>4.0259999999999998</v>
      </c>
      <c r="O33" s="2">
        <v>44920</v>
      </c>
      <c r="P33">
        <v>3.7839999999999998</v>
      </c>
      <c r="Q33" s="2">
        <v>44920</v>
      </c>
      <c r="R33">
        <v>3.7639999999999998</v>
      </c>
      <c r="S33" s="2">
        <v>44920</v>
      </c>
      <c r="T33">
        <v>3.6720000000000002</v>
      </c>
      <c r="U33" s="2">
        <v>44920</v>
      </c>
      <c r="V33">
        <v>3.9180000000000001</v>
      </c>
      <c r="W33" s="2">
        <v>44920</v>
      </c>
      <c r="X33">
        <v>3.73</v>
      </c>
      <c r="Y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" spans="1:25" x14ac:dyDescent="0.25">
      <c r="A34" s="2">
        <v>44913</v>
      </c>
      <c r="B34">
        <v>4.1157142857142857</v>
      </c>
      <c r="C34" s="2">
        <v>44913</v>
      </c>
      <c r="D34">
        <v>3.91</v>
      </c>
      <c r="E34" s="2">
        <v>44913</v>
      </c>
      <c r="F34">
        <v>4.3419999999999996</v>
      </c>
      <c r="G34" s="2">
        <v>44913</v>
      </c>
      <c r="H34">
        <v>4.7080000000000002</v>
      </c>
      <c r="I34" s="2">
        <v>44913</v>
      </c>
      <c r="J34">
        <v>4.6580000000000004</v>
      </c>
      <c r="K34" s="2">
        <v>44913</v>
      </c>
      <c r="L34">
        <v>4.2480000000000002</v>
      </c>
      <c r="M34" s="2">
        <v>44913</v>
      </c>
      <c r="N34">
        <v>3.9740000000000002</v>
      </c>
      <c r="O34" s="2">
        <v>44913</v>
      </c>
      <c r="P34">
        <v>3.6659999999999999</v>
      </c>
      <c r="Q34" s="2">
        <v>44913</v>
      </c>
      <c r="R34">
        <v>3.6120000000000001</v>
      </c>
      <c r="S34" s="2">
        <v>44913</v>
      </c>
      <c r="T34">
        <v>3.5059999999999998</v>
      </c>
      <c r="U34" s="2">
        <v>44913</v>
      </c>
      <c r="V34">
        <v>3.7480000000000002</v>
      </c>
      <c r="W34" s="2">
        <v>44913</v>
      </c>
      <c r="X34">
        <v>3.5259999999999998</v>
      </c>
      <c r="Y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" spans="1:25" x14ac:dyDescent="0.25">
      <c r="A35" s="2">
        <v>44906</v>
      </c>
      <c r="B35">
        <v>3.83</v>
      </c>
      <c r="C35" s="2">
        <v>44906</v>
      </c>
      <c r="D35">
        <v>3.83</v>
      </c>
      <c r="E35" s="2">
        <v>44906</v>
      </c>
      <c r="F35">
        <v>4.3220000000000001</v>
      </c>
      <c r="G35" s="2">
        <v>44906</v>
      </c>
      <c r="H35">
        <v>4.7240000000000002</v>
      </c>
      <c r="I35" s="2">
        <v>44906</v>
      </c>
      <c r="J35">
        <v>4.72</v>
      </c>
      <c r="K35" s="2">
        <v>44906</v>
      </c>
      <c r="L35">
        <v>4.33</v>
      </c>
      <c r="M35" s="2">
        <v>44906</v>
      </c>
      <c r="N35">
        <v>4.056</v>
      </c>
      <c r="O35" s="2">
        <v>44906</v>
      </c>
      <c r="P35">
        <v>3.722</v>
      </c>
      <c r="Q35" s="2">
        <v>44906</v>
      </c>
      <c r="R35">
        <v>3.6440000000000001</v>
      </c>
      <c r="S35" s="2">
        <v>44906</v>
      </c>
      <c r="T35">
        <v>3.516</v>
      </c>
      <c r="U35" s="2">
        <v>44906</v>
      </c>
      <c r="V35">
        <v>3.76</v>
      </c>
      <c r="W35" s="2">
        <v>44906</v>
      </c>
      <c r="X35">
        <v>3.512</v>
      </c>
      <c r="Y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" spans="1:25" x14ac:dyDescent="0.25">
      <c r="A36" s="2">
        <v>44899</v>
      </c>
      <c r="B36">
        <v>3.83</v>
      </c>
      <c r="C36" s="2">
        <v>44899</v>
      </c>
      <c r="D36">
        <v>4.0419999999999998</v>
      </c>
      <c r="E36" s="2">
        <v>44899</v>
      </c>
      <c r="F36">
        <v>4.3659999999999997</v>
      </c>
      <c r="G36" s="2">
        <v>44899</v>
      </c>
      <c r="H36">
        <v>4.6879999999999997</v>
      </c>
      <c r="I36" s="2">
        <v>44899</v>
      </c>
      <c r="J36">
        <v>4.726</v>
      </c>
      <c r="K36" s="2">
        <v>44899</v>
      </c>
      <c r="L36">
        <v>4.37</v>
      </c>
      <c r="M36" s="2">
        <v>44899</v>
      </c>
      <c r="N36">
        <v>4.1120000000000001</v>
      </c>
      <c r="O36" s="2">
        <v>44899</v>
      </c>
      <c r="P36">
        <v>3.794</v>
      </c>
      <c r="Q36" s="2">
        <v>44899</v>
      </c>
      <c r="R36">
        <v>3.7280000000000002</v>
      </c>
      <c r="S36" s="2">
        <v>44899</v>
      </c>
      <c r="T36">
        <v>3.6320000000000001</v>
      </c>
      <c r="U36" s="2">
        <v>44899</v>
      </c>
      <c r="V36">
        <v>3.9260000000000002</v>
      </c>
      <c r="W36" s="2">
        <v>44899</v>
      </c>
      <c r="X36">
        <v>3.71</v>
      </c>
      <c r="Y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" spans="1:25" x14ac:dyDescent="0.25">
      <c r="A37" s="2">
        <v>44892</v>
      </c>
      <c r="B37">
        <v>3.83</v>
      </c>
      <c r="C37" s="2">
        <v>44892</v>
      </c>
      <c r="D37">
        <v>4.0549999999999997</v>
      </c>
      <c r="E37" s="2">
        <v>44892</v>
      </c>
      <c r="F37">
        <v>4.4050000000000002</v>
      </c>
      <c r="G37" s="2">
        <v>44892</v>
      </c>
      <c r="H37">
        <v>4.6675000000000004</v>
      </c>
      <c r="I37" s="2">
        <v>44892</v>
      </c>
      <c r="J37">
        <v>4.7625000000000002</v>
      </c>
      <c r="K37" s="2">
        <v>44892</v>
      </c>
      <c r="L37">
        <v>4.4574999999999996</v>
      </c>
      <c r="M37" s="2">
        <v>44892</v>
      </c>
      <c r="N37">
        <v>4.2549999999999999</v>
      </c>
      <c r="O37" s="2">
        <v>44892</v>
      </c>
      <c r="P37">
        <v>3.9075000000000002</v>
      </c>
      <c r="Q37" s="2">
        <v>44892</v>
      </c>
      <c r="R37">
        <v>3.8475000000000001</v>
      </c>
      <c r="S37" s="2">
        <v>44892</v>
      </c>
      <c r="T37">
        <v>3.7450000000000001</v>
      </c>
      <c r="U37" s="2">
        <v>44892</v>
      </c>
      <c r="V37">
        <v>4.0324999999999998</v>
      </c>
      <c r="W37" s="2">
        <v>44892</v>
      </c>
      <c r="X37">
        <v>3.8050000000000002</v>
      </c>
      <c r="Y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" spans="1:25" x14ac:dyDescent="0.25">
      <c r="A38" s="2">
        <v>44885</v>
      </c>
      <c r="B38">
        <v>3.83</v>
      </c>
      <c r="C38" s="2">
        <v>44885</v>
      </c>
      <c r="D38">
        <v>3.8319999999999999</v>
      </c>
      <c r="E38" s="2">
        <v>44885</v>
      </c>
      <c r="F38">
        <v>4.3259999999999996</v>
      </c>
      <c r="G38" s="2">
        <v>44885</v>
      </c>
      <c r="H38">
        <v>4.5620000000000003</v>
      </c>
      <c r="I38" s="2">
        <v>44885</v>
      </c>
      <c r="J38">
        <v>4.6539999999999999</v>
      </c>
      <c r="K38" s="2">
        <v>44885</v>
      </c>
      <c r="L38">
        <v>4.4119999999999999</v>
      </c>
      <c r="M38" s="2">
        <v>44885</v>
      </c>
      <c r="N38">
        <v>4.2080000000000002</v>
      </c>
      <c r="O38" s="2">
        <v>44885</v>
      </c>
      <c r="P38">
        <v>3.9359999999999999</v>
      </c>
      <c r="Q38" s="2">
        <v>44885</v>
      </c>
      <c r="R38">
        <v>3.8780000000000001</v>
      </c>
      <c r="S38" s="2">
        <v>44885</v>
      </c>
      <c r="T38">
        <v>3.7879999999999998</v>
      </c>
      <c r="U38" s="2">
        <v>44885</v>
      </c>
      <c r="V38">
        <v>4.1479999999999997</v>
      </c>
      <c r="W38" s="2">
        <v>44885</v>
      </c>
      <c r="X38">
        <v>3.9420000000000002</v>
      </c>
      <c r="Y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" spans="1:25" x14ac:dyDescent="0.25">
      <c r="A39" s="2">
        <v>44878</v>
      </c>
      <c r="B39">
        <v>3.83</v>
      </c>
      <c r="C39" s="2">
        <v>44878</v>
      </c>
      <c r="D39">
        <v>3.7</v>
      </c>
      <c r="E39" s="2">
        <v>44878</v>
      </c>
      <c r="F39">
        <v>4.2850000000000001</v>
      </c>
      <c r="G39" s="2">
        <v>44878</v>
      </c>
      <c r="H39">
        <v>4.5824999999999996</v>
      </c>
      <c r="I39" s="2">
        <v>44878</v>
      </c>
      <c r="J39">
        <v>4.7275</v>
      </c>
      <c r="K39" s="2">
        <v>44878</v>
      </c>
      <c r="L39">
        <v>4.585</v>
      </c>
      <c r="M39" s="2">
        <v>44878</v>
      </c>
      <c r="N39">
        <v>4.46</v>
      </c>
      <c r="O39" s="2">
        <v>44878</v>
      </c>
      <c r="P39">
        <v>4.2300000000000004</v>
      </c>
      <c r="Q39" s="2">
        <v>44878</v>
      </c>
      <c r="R39">
        <v>4.1550000000000002</v>
      </c>
      <c r="S39" s="2">
        <v>44878</v>
      </c>
      <c r="T39">
        <v>4.0750000000000002</v>
      </c>
      <c r="U39" s="2">
        <v>44878</v>
      </c>
      <c r="V39">
        <v>4.4400000000000004</v>
      </c>
      <c r="W39" s="2">
        <v>44878</v>
      </c>
      <c r="X39">
        <v>4.24</v>
      </c>
      <c r="Y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" spans="1:25" x14ac:dyDescent="0.25">
      <c r="A40" s="2">
        <v>44871</v>
      </c>
      <c r="B40">
        <v>3.5085714285714285</v>
      </c>
      <c r="C40" s="2">
        <v>44871</v>
      </c>
      <c r="D40">
        <v>3.726</v>
      </c>
      <c r="E40" s="2">
        <v>44871</v>
      </c>
      <c r="F40">
        <v>4.226</v>
      </c>
      <c r="G40" s="2">
        <v>44871</v>
      </c>
      <c r="H40">
        <v>4.5679999999999996</v>
      </c>
      <c r="I40" s="2">
        <v>44871</v>
      </c>
      <c r="J40">
        <v>4.742</v>
      </c>
      <c r="K40" s="2">
        <v>44871</v>
      </c>
      <c r="L40">
        <v>4.6059999999999999</v>
      </c>
      <c r="M40" s="2">
        <v>44871</v>
      </c>
      <c r="N40">
        <v>4.5359999999999996</v>
      </c>
      <c r="O40" s="2">
        <v>44871</v>
      </c>
      <c r="P40">
        <v>4.306</v>
      </c>
      <c r="Q40" s="2">
        <v>44871</v>
      </c>
      <c r="R40">
        <v>4.2160000000000002</v>
      </c>
      <c r="S40" s="2">
        <v>44871</v>
      </c>
      <c r="T40">
        <v>4.1159999999999997</v>
      </c>
      <c r="U40" s="2">
        <v>44871</v>
      </c>
      <c r="V40">
        <v>4.4260000000000002</v>
      </c>
      <c r="W40" s="2">
        <v>44871</v>
      </c>
      <c r="X40">
        <v>4.1920000000000002</v>
      </c>
      <c r="Y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" spans="1:25" x14ac:dyDescent="0.25">
      <c r="A41" s="2">
        <v>44864</v>
      </c>
      <c r="B41">
        <v>3.08</v>
      </c>
      <c r="C41" s="2">
        <v>44864</v>
      </c>
      <c r="D41">
        <v>3.6360000000000001</v>
      </c>
      <c r="E41" s="2">
        <v>44864</v>
      </c>
      <c r="F41">
        <v>4.1440000000000001</v>
      </c>
      <c r="G41" s="2">
        <v>44864</v>
      </c>
      <c r="H41">
        <v>4.4880000000000004</v>
      </c>
      <c r="I41" s="2">
        <v>44864</v>
      </c>
      <c r="J41">
        <v>4.5599999999999996</v>
      </c>
      <c r="K41" s="2">
        <v>44864</v>
      </c>
      <c r="L41">
        <v>4.4039999999999999</v>
      </c>
      <c r="M41" s="2">
        <v>44864</v>
      </c>
      <c r="N41">
        <v>4.41</v>
      </c>
      <c r="O41" s="2">
        <v>44864</v>
      </c>
      <c r="P41">
        <v>4.218</v>
      </c>
      <c r="Q41" s="2">
        <v>44864</v>
      </c>
      <c r="R41">
        <v>4.1420000000000003</v>
      </c>
      <c r="S41" s="2">
        <v>44864</v>
      </c>
      <c r="T41">
        <v>4.0739999999999998</v>
      </c>
      <c r="U41" s="2">
        <v>44864</v>
      </c>
      <c r="V41">
        <v>4.4240000000000004</v>
      </c>
      <c r="W41" s="2">
        <v>44864</v>
      </c>
      <c r="X41">
        <v>4.2240000000000002</v>
      </c>
      <c r="Y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" spans="1:25" x14ac:dyDescent="0.25">
      <c r="A42" s="2">
        <v>44857</v>
      </c>
      <c r="B42">
        <v>3.08</v>
      </c>
      <c r="C42" s="2">
        <v>44857</v>
      </c>
      <c r="D42">
        <v>3.3980000000000001</v>
      </c>
      <c r="E42" s="2">
        <v>44857</v>
      </c>
      <c r="F42">
        <v>4.0519999999999996</v>
      </c>
      <c r="G42" s="2">
        <v>44857</v>
      </c>
      <c r="H42">
        <v>4.4260000000000002</v>
      </c>
      <c r="I42" s="2">
        <v>44857</v>
      </c>
      <c r="J42">
        <v>4.5679999999999996</v>
      </c>
      <c r="K42" s="2">
        <v>44857</v>
      </c>
      <c r="L42">
        <v>4.508</v>
      </c>
      <c r="M42" s="2">
        <v>44857</v>
      </c>
      <c r="N42">
        <v>4.524</v>
      </c>
      <c r="O42" s="2">
        <v>44857</v>
      </c>
      <c r="P42">
        <v>4.3179999999999996</v>
      </c>
      <c r="Q42" s="2">
        <v>44857</v>
      </c>
      <c r="R42">
        <v>4.234</v>
      </c>
      <c r="S42" s="2">
        <v>44857</v>
      </c>
      <c r="T42">
        <v>4.1239999999999997</v>
      </c>
      <c r="U42" s="2">
        <v>44857</v>
      </c>
      <c r="V42">
        <v>4.3899999999999997</v>
      </c>
      <c r="W42" s="2">
        <v>44857</v>
      </c>
      <c r="X42">
        <v>4.16</v>
      </c>
      <c r="Y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" spans="1:25" x14ac:dyDescent="0.25">
      <c r="A43" s="2">
        <v>44850</v>
      </c>
      <c r="B43">
        <v>3.08</v>
      </c>
      <c r="C43" s="2">
        <v>44850</v>
      </c>
      <c r="D43">
        <v>3.1974999999999998</v>
      </c>
      <c r="E43" s="2">
        <v>44850</v>
      </c>
      <c r="F43">
        <v>3.7425000000000002</v>
      </c>
      <c r="G43" s="2">
        <v>44850</v>
      </c>
      <c r="H43">
        <v>4.2350000000000003</v>
      </c>
      <c r="I43" s="2">
        <v>44850</v>
      </c>
      <c r="J43">
        <v>4.38</v>
      </c>
      <c r="K43" s="2">
        <v>44850</v>
      </c>
      <c r="L43">
        <v>4.3825000000000003</v>
      </c>
      <c r="M43" s="2">
        <v>44850</v>
      </c>
      <c r="N43">
        <v>4.3775000000000004</v>
      </c>
      <c r="O43" s="2">
        <v>44850</v>
      </c>
      <c r="P43">
        <v>4.18</v>
      </c>
      <c r="Q43" s="2">
        <v>44850</v>
      </c>
      <c r="R43">
        <v>4.0875000000000004</v>
      </c>
      <c r="S43" s="2">
        <v>44850</v>
      </c>
      <c r="T43">
        <v>3.9525000000000001</v>
      </c>
      <c r="U43" s="2">
        <v>44850</v>
      </c>
      <c r="V43">
        <v>4.22</v>
      </c>
      <c r="W43" s="2">
        <v>44850</v>
      </c>
      <c r="X43">
        <v>3.9449999999999998</v>
      </c>
      <c r="Y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" spans="1:25" x14ac:dyDescent="0.25">
      <c r="A44" s="2">
        <v>44843</v>
      </c>
      <c r="B44">
        <v>3.08</v>
      </c>
      <c r="C44" s="2">
        <v>44843</v>
      </c>
      <c r="D44">
        <v>2.95</v>
      </c>
      <c r="E44" s="2">
        <v>44843</v>
      </c>
      <c r="F44">
        <v>3.456</v>
      </c>
      <c r="G44" s="2">
        <v>44843</v>
      </c>
      <c r="H44">
        <v>4.016</v>
      </c>
      <c r="I44" s="2">
        <v>44843</v>
      </c>
      <c r="J44">
        <v>4.1459999999999999</v>
      </c>
      <c r="K44" s="2">
        <v>44843</v>
      </c>
      <c r="L44">
        <v>4.18</v>
      </c>
      <c r="M44" s="2">
        <v>44843</v>
      </c>
      <c r="N44">
        <v>4.1879999999999997</v>
      </c>
      <c r="O44" s="2">
        <v>44843</v>
      </c>
      <c r="P44">
        <v>3.9780000000000002</v>
      </c>
      <c r="Q44" s="2">
        <v>44843</v>
      </c>
      <c r="R44">
        <v>3.8740000000000001</v>
      </c>
      <c r="S44" s="2">
        <v>44843</v>
      </c>
      <c r="T44">
        <v>3.754</v>
      </c>
      <c r="U44" s="2">
        <v>44843</v>
      </c>
      <c r="V44">
        <v>4.0419999999999998</v>
      </c>
      <c r="W44" s="2">
        <v>44843</v>
      </c>
      <c r="X44">
        <v>3.7759999999999998</v>
      </c>
      <c r="Y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" spans="1:25" x14ac:dyDescent="0.25">
      <c r="A45" s="2">
        <v>44836</v>
      </c>
      <c r="B45">
        <v>3.08</v>
      </c>
      <c r="C45" s="2">
        <v>44836</v>
      </c>
      <c r="D45">
        <v>2.7280000000000002</v>
      </c>
      <c r="E45" s="2">
        <v>44836</v>
      </c>
      <c r="F45">
        <v>3.3660000000000001</v>
      </c>
      <c r="G45" s="2">
        <v>44836</v>
      </c>
      <c r="H45">
        <v>3.9039999999999999</v>
      </c>
      <c r="I45" s="2">
        <v>44836</v>
      </c>
      <c r="J45">
        <v>4.07</v>
      </c>
      <c r="K45" s="2">
        <v>44836</v>
      </c>
      <c r="L45">
        <v>4.2039999999999997</v>
      </c>
      <c r="M45" s="2">
        <v>44836</v>
      </c>
      <c r="N45">
        <v>4.2640000000000002</v>
      </c>
      <c r="O45" s="2">
        <v>44836</v>
      </c>
      <c r="P45">
        <v>4.0640000000000001</v>
      </c>
      <c r="Q45" s="2">
        <v>44836</v>
      </c>
      <c r="R45">
        <v>3.9780000000000002</v>
      </c>
      <c r="S45" s="2">
        <v>44836</v>
      </c>
      <c r="T45">
        <v>3.8319999999999999</v>
      </c>
      <c r="U45" s="2">
        <v>44836</v>
      </c>
      <c r="V45">
        <v>4.0439999999999996</v>
      </c>
      <c r="W45" s="2">
        <v>44836</v>
      </c>
      <c r="X45">
        <v>3.758</v>
      </c>
      <c r="Y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" spans="1:25" x14ac:dyDescent="0.25">
      <c r="A46" s="2">
        <v>44829</v>
      </c>
      <c r="B46">
        <v>2.7585714285714285</v>
      </c>
      <c r="C46" s="2">
        <v>44829</v>
      </c>
      <c r="D46">
        <v>2.6360000000000001</v>
      </c>
      <c r="E46" s="2">
        <v>44829</v>
      </c>
      <c r="F46">
        <v>3.3119999999999998</v>
      </c>
      <c r="G46" s="2">
        <v>44829</v>
      </c>
      <c r="H46">
        <v>3.8620000000000001</v>
      </c>
      <c r="I46" s="2">
        <v>44829</v>
      </c>
      <c r="J46">
        <v>4.0780000000000003</v>
      </c>
      <c r="K46" s="2">
        <v>44829</v>
      </c>
      <c r="L46">
        <v>4.048</v>
      </c>
      <c r="M46" s="2">
        <v>44829</v>
      </c>
      <c r="N46">
        <v>4.03</v>
      </c>
      <c r="O46" s="2">
        <v>44829</v>
      </c>
      <c r="P46">
        <v>3.81</v>
      </c>
      <c r="Q46" s="2">
        <v>44829</v>
      </c>
      <c r="R46">
        <v>3.73</v>
      </c>
      <c r="S46" s="2">
        <v>44829</v>
      </c>
      <c r="T46">
        <v>3.5920000000000001</v>
      </c>
      <c r="U46" s="2">
        <v>44829</v>
      </c>
      <c r="V46">
        <v>3.82</v>
      </c>
      <c r="W46" s="2">
        <v>44829</v>
      </c>
      <c r="X46">
        <v>3.5739999999999998</v>
      </c>
      <c r="Y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" spans="1:25" x14ac:dyDescent="0.25">
      <c r="A47" s="2">
        <v>44822</v>
      </c>
      <c r="B47">
        <v>2.33</v>
      </c>
      <c r="C47" s="2">
        <v>44822</v>
      </c>
      <c r="D47">
        <v>2.63</v>
      </c>
      <c r="E47" s="2">
        <v>44822</v>
      </c>
      <c r="F47">
        <v>3.222</v>
      </c>
      <c r="G47" s="2">
        <v>44822</v>
      </c>
      <c r="H47">
        <v>3.7240000000000002</v>
      </c>
      <c r="I47" s="2">
        <v>44822</v>
      </c>
      <c r="J47">
        <v>3.9060000000000001</v>
      </c>
      <c r="K47" s="2">
        <v>44822</v>
      </c>
      <c r="L47">
        <v>3.766</v>
      </c>
      <c r="M47" s="2">
        <v>44822</v>
      </c>
      <c r="N47">
        <v>3.76</v>
      </c>
      <c r="O47" s="2">
        <v>44822</v>
      </c>
      <c r="P47">
        <v>3.5859999999999999</v>
      </c>
      <c r="Q47" s="2">
        <v>44822</v>
      </c>
      <c r="R47">
        <v>3.53</v>
      </c>
      <c r="S47" s="2">
        <v>44822</v>
      </c>
      <c r="T47">
        <v>3.42</v>
      </c>
      <c r="U47" s="2">
        <v>44822</v>
      </c>
      <c r="V47">
        <v>3.7559999999999998</v>
      </c>
      <c r="W47" s="2">
        <v>44822</v>
      </c>
      <c r="X47">
        <v>3.5019999999999998</v>
      </c>
      <c r="Y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" spans="1:25" x14ac:dyDescent="0.25">
      <c r="A48" s="2">
        <v>44815</v>
      </c>
      <c r="B48">
        <v>2.33</v>
      </c>
      <c r="C48" s="2">
        <v>44815</v>
      </c>
      <c r="D48">
        <v>2.4700000000000002</v>
      </c>
      <c r="E48" s="2">
        <v>44815</v>
      </c>
      <c r="F48">
        <v>3.0625</v>
      </c>
      <c r="G48" s="2">
        <v>44815</v>
      </c>
      <c r="H48">
        <v>3.4449999999999998</v>
      </c>
      <c r="I48" s="2">
        <v>44815</v>
      </c>
      <c r="J48">
        <v>3.62</v>
      </c>
      <c r="K48" s="2">
        <v>44815</v>
      </c>
      <c r="L48">
        <v>3.4975000000000001</v>
      </c>
      <c r="M48" s="2">
        <v>44815</v>
      </c>
      <c r="N48">
        <v>3.55</v>
      </c>
      <c r="O48" s="2">
        <v>44815</v>
      </c>
      <c r="P48">
        <v>3.41</v>
      </c>
      <c r="Q48" s="2">
        <v>44815</v>
      </c>
      <c r="R48">
        <v>3.3875000000000002</v>
      </c>
      <c r="S48" s="2">
        <v>44815</v>
      </c>
      <c r="T48">
        <v>3.3050000000000002</v>
      </c>
      <c r="U48" s="2">
        <v>44815</v>
      </c>
      <c r="V48">
        <v>3.7025000000000001</v>
      </c>
      <c r="W48" s="2">
        <v>44815</v>
      </c>
      <c r="X48">
        <v>3.4575</v>
      </c>
      <c r="Y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" spans="1:25" x14ac:dyDescent="0.25">
      <c r="A49" s="2">
        <v>44808</v>
      </c>
      <c r="B49">
        <v>2.33</v>
      </c>
      <c r="C49" s="2">
        <v>44808</v>
      </c>
      <c r="D49">
        <v>2.46</v>
      </c>
      <c r="E49" s="2">
        <v>44808</v>
      </c>
      <c r="F49">
        <v>2.9620000000000002</v>
      </c>
      <c r="G49" s="2">
        <v>44808</v>
      </c>
      <c r="H49">
        <v>3.3239999999999998</v>
      </c>
      <c r="I49" s="2">
        <v>44808</v>
      </c>
      <c r="J49">
        <v>3.4780000000000002</v>
      </c>
      <c r="K49" s="2">
        <v>44808</v>
      </c>
      <c r="L49">
        <v>3.448</v>
      </c>
      <c r="M49" s="2">
        <v>44808</v>
      </c>
      <c r="N49">
        <v>3.472</v>
      </c>
      <c r="O49" s="2">
        <v>44808</v>
      </c>
      <c r="P49">
        <v>3.306</v>
      </c>
      <c r="Q49" s="2">
        <v>44808</v>
      </c>
      <c r="R49">
        <v>3.266</v>
      </c>
      <c r="S49" s="2">
        <v>44808</v>
      </c>
      <c r="T49">
        <v>3.1680000000000001</v>
      </c>
      <c r="U49" s="2">
        <v>44808</v>
      </c>
      <c r="V49">
        <v>3.5539999999999998</v>
      </c>
      <c r="W49" s="2">
        <v>44808</v>
      </c>
      <c r="X49">
        <v>3.294</v>
      </c>
      <c r="Y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" spans="1:25" x14ac:dyDescent="0.25">
      <c r="A50" s="2">
        <v>44801</v>
      </c>
      <c r="B50">
        <v>2.33</v>
      </c>
      <c r="C50" s="2">
        <v>44801</v>
      </c>
      <c r="D50">
        <v>2.33</v>
      </c>
      <c r="E50" s="2">
        <v>44801</v>
      </c>
      <c r="F50">
        <v>2.8420000000000001</v>
      </c>
      <c r="G50" s="2">
        <v>44801</v>
      </c>
      <c r="H50">
        <v>3.246</v>
      </c>
      <c r="I50" s="2">
        <v>44801</v>
      </c>
      <c r="J50">
        <v>3.33</v>
      </c>
      <c r="K50" s="2">
        <v>44801</v>
      </c>
      <c r="L50">
        <v>3.3380000000000001</v>
      </c>
      <c r="M50" s="2">
        <v>44801</v>
      </c>
      <c r="N50">
        <v>3.3759999999999999</v>
      </c>
      <c r="O50" s="2">
        <v>44801</v>
      </c>
      <c r="P50">
        <v>3.18</v>
      </c>
      <c r="Q50" s="2">
        <v>44801</v>
      </c>
      <c r="R50">
        <v>3.1419999999999999</v>
      </c>
      <c r="S50" s="2">
        <v>44801</v>
      </c>
      <c r="T50">
        <v>3.052</v>
      </c>
      <c r="U50" s="2">
        <v>44801</v>
      </c>
      <c r="V50">
        <v>3.4860000000000002</v>
      </c>
      <c r="W50" s="2">
        <v>44801</v>
      </c>
      <c r="X50">
        <v>3.2559999999999998</v>
      </c>
      <c r="Y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" spans="1:25" x14ac:dyDescent="0.25">
      <c r="A51" s="2">
        <v>44794</v>
      </c>
      <c r="B51">
        <v>2.33</v>
      </c>
      <c r="C51" s="2">
        <v>44794</v>
      </c>
      <c r="D51">
        <v>2.242</v>
      </c>
      <c r="E51" s="2">
        <v>44794</v>
      </c>
      <c r="F51">
        <v>2.71</v>
      </c>
      <c r="G51" s="2">
        <v>44794</v>
      </c>
      <c r="H51">
        <v>3.1360000000000001</v>
      </c>
      <c r="I51" s="2">
        <v>44794</v>
      </c>
      <c r="J51">
        <v>3.2519999999999998</v>
      </c>
      <c r="K51" s="2">
        <v>44794</v>
      </c>
      <c r="L51">
        <v>3.24</v>
      </c>
      <c r="M51" s="2">
        <v>44794</v>
      </c>
      <c r="N51">
        <v>3.222</v>
      </c>
      <c r="O51" s="2">
        <v>44794</v>
      </c>
      <c r="P51">
        <v>3.0059999999999998</v>
      </c>
      <c r="Q51" s="2">
        <v>44794</v>
      </c>
      <c r="R51">
        <v>2.956</v>
      </c>
      <c r="S51" s="2">
        <v>44794</v>
      </c>
      <c r="T51">
        <v>2.8719999999999999</v>
      </c>
      <c r="U51" s="2">
        <v>44794</v>
      </c>
      <c r="V51">
        <v>3.3559999999999999</v>
      </c>
      <c r="W51" s="2">
        <v>44794</v>
      </c>
      <c r="X51">
        <v>3.1440000000000001</v>
      </c>
      <c r="Y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" spans="1:25" x14ac:dyDescent="0.25">
      <c r="A52" s="2">
        <v>44787</v>
      </c>
      <c r="B52">
        <v>2.33</v>
      </c>
      <c r="C52" s="2">
        <v>44787</v>
      </c>
      <c r="D52">
        <v>2.234</v>
      </c>
      <c r="E52" s="2">
        <v>44787</v>
      </c>
      <c r="F52">
        <v>2.6440000000000001</v>
      </c>
      <c r="G52" s="2">
        <v>44787</v>
      </c>
      <c r="H52">
        <v>3.13</v>
      </c>
      <c r="I52" s="2">
        <v>44787</v>
      </c>
      <c r="J52">
        <v>3.28</v>
      </c>
      <c r="K52" s="2">
        <v>44787</v>
      </c>
      <c r="L52">
        <v>3.24</v>
      </c>
      <c r="M52" s="2">
        <v>44787</v>
      </c>
      <c r="N52">
        <v>3.1619999999999999</v>
      </c>
      <c r="O52" s="2">
        <v>44787</v>
      </c>
      <c r="P52">
        <v>2.952</v>
      </c>
      <c r="Q52" s="2">
        <v>44787</v>
      </c>
      <c r="R52">
        <v>2.8919999999999999</v>
      </c>
      <c r="S52" s="2">
        <v>44787</v>
      </c>
      <c r="T52">
        <v>2.8119999999999998</v>
      </c>
      <c r="U52" s="2">
        <v>44787</v>
      </c>
      <c r="V52">
        <v>3.29</v>
      </c>
      <c r="W52" s="2">
        <v>44787</v>
      </c>
      <c r="X52">
        <v>3.0640000000000001</v>
      </c>
      <c r="Y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" spans="1:25" x14ac:dyDescent="0.25">
      <c r="A53" s="2">
        <v>44780</v>
      </c>
      <c r="B53">
        <v>2.33</v>
      </c>
      <c r="C53" s="2">
        <v>44780</v>
      </c>
      <c r="D53">
        <v>2.2080000000000002</v>
      </c>
      <c r="E53" s="2">
        <v>44780</v>
      </c>
      <c r="F53">
        <v>2.544</v>
      </c>
      <c r="G53" s="2">
        <v>44780</v>
      </c>
      <c r="H53">
        <v>3.008</v>
      </c>
      <c r="I53" s="2">
        <v>44780</v>
      </c>
      <c r="J53">
        <v>3.1219999999999999</v>
      </c>
      <c r="K53" s="2">
        <v>44780</v>
      </c>
      <c r="L53">
        <v>3.0659999999999998</v>
      </c>
      <c r="M53" s="2">
        <v>44780</v>
      </c>
      <c r="N53">
        <v>3.0019999999999998</v>
      </c>
      <c r="O53" s="2">
        <v>44780</v>
      </c>
      <c r="P53">
        <v>2.82</v>
      </c>
      <c r="Q53" s="2">
        <v>44780</v>
      </c>
      <c r="R53">
        <v>2.782</v>
      </c>
      <c r="S53" s="2">
        <v>44780</v>
      </c>
      <c r="T53">
        <v>2.718</v>
      </c>
      <c r="U53" s="2">
        <v>44780</v>
      </c>
      <c r="V53">
        <v>3.1859999999999999</v>
      </c>
      <c r="W53" s="2">
        <v>44780</v>
      </c>
      <c r="X53">
        <v>2.9820000000000002</v>
      </c>
      <c r="Y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" spans="1:25" x14ac:dyDescent="0.25">
      <c r="A54" s="2">
        <v>44773</v>
      </c>
      <c r="B54">
        <v>2.0042857142857144</v>
      </c>
      <c r="C54" s="2">
        <v>44773</v>
      </c>
      <c r="D54">
        <v>2.1739999999999999</v>
      </c>
      <c r="E54" s="2">
        <v>44773</v>
      </c>
      <c r="F54">
        <v>2.488</v>
      </c>
      <c r="G54" s="2">
        <v>44773</v>
      </c>
      <c r="H54">
        <v>2.9620000000000002</v>
      </c>
      <c r="I54" s="2">
        <v>44773</v>
      </c>
      <c r="J54">
        <v>3.008</v>
      </c>
      <c r="K54" s="2">
        <v>44773</v>
      </c>
      <c r="L54">
        <v>2.944</v>
      </c>
      <c r="M54" s="2">
        <v>44773</v>
      </c>
      <c r="N54">
        <v>2.9119999999999999</v>
      </c>
      <c r="O54" s="2">
        <v>44773</v>
      </c>
      <c r="P54">
        <v>2.798</v>
      </c>
      <c r="Q54" s="2">
        <v>44773</v>
      </c>
      <c r="R54">
        <v>2.798</v>
      </c>
      <c r="S54" s="2">
        <v>44773</v>
      </c>
      <c r="T54">
        <v>2.75</v>
      </c>
      <c r="U54" s="2">
        <v>44773</v>
      </c>
      <c r="V54">
        <v>3.2480000000000002</v>
      </c>
      <c r="W54" s="2">
        <v>44773</v>
      </c>
      <c r="X54">
        <v>3.024</v>
      </c>
      <c r="Y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" spans="1:25" x14ac:dyDescent="0.25">
      <c r="A55" s="2">
        <v>44766</v>
      </c>
      <c r="B55">
        <v>1.58</v>
      </c>
      <c r="C55" s="2">
        <v>44766</v>
      </c>
      <c r="D55">
        <v>2.0219999999999998</v>
      </c>
      <c r="E55" s="2">
        <v>44766</v>
      </c>
      <c r="F55">
        <v>2.5</v>
      </c>
      <c r="G55" s="2">
        <v>44766</v>
      </c>
      <c r="H55">
        <v>3.0179999999999998</v>
      </c>
      <c r="I55" s="2">
        <v>44766</v>
      </c>
      <c r="J55">
        <v>3.1219999999999999</v>
      </c>
      <c r="K55" s="2">
        <v>44766</v>
      </c>
      <c r="L55">
        <v>3.1419999999999999</v>
      </c>
      <c r="M55" s="2">
        <v>44766</v>
      </c>
      <c r="N55">
        <v>3.1240000000000001</v>
      </c>
      <c r="O55" s="2">
        <v>44766</v>
      </c>
      <c r="P55">
        <v>3.05</v>
      </c>
      <c r="Q55" s="2">
        <v>44766</v>
      </c>
      <c r="R55">
        <v>3.03</v>
      </c>
      <c r="S55" s="2">
        <v>44766</v>
      </c>
      <c r="T55">
        <v>2.9380000000000002</v>
      </c>
      <c r="U55" s="2">
        <v>44766</v>
      </c>
      <c r="V55">
        <v>3.36</v>
      </c>
      <c r="W55" s="2">
        <v>44766</v>
      </c>
      <c r="X55">
        <v>3.1120000000000001</v>
      </c>
      <c r="Y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" spans="1:25" x14ac:dyDescent="0.25">
      <c r="A56" s="2">
        <v>44759</v>
      </c>
      <c r="B56">
        <v>1.58</v>
      </c>
      <c r="C56" s="2">
        <v>44759</v>
      </c>
      <c r="D56">
        <v>1.792</v>
      </c>
      <c r="E56" s="2">
        <v>44759</v>
      </c>
      <c r="F56">
        <v>2.3119999999999998</v>
      </c>
      <c r="G56" s="2">
        <v>44759</v>
      </c>
      <c r="H56">
        <v>2.88</v>
      </c>
      <c r="I56" s="2">
        <v>44759</v>
      </c>
      <c r="J56">
        <v>3.1059999999999999</v>
      </c>
      <c r="K56" s="2">
        <v>44759</v>
      </c>
      <c r="L56">
        <v>3.1019999999999999</v>
      </c>
      <c r="M56" s="2">
        <v>44759</v>
      </c>
      <c r="N56">
        <v>3.12</v>
      </c>
      <c r="O56" s="2">
        <v>44759</v>
      </c>
      <c r="P56">
        <v>3.0379999999999998</v>
      </c>
      <c r="Q56" s="2">
        <v>44759</v>
      </c>
      <c r="R56">
        <v>3.03</v>
      </c>
      <c r="S56" s="2">
        <v>44759</v>
      </c>
      <c r="T56">
        <v>2.95</v>
      </c>
      <c r="U56" s="2">
        <v>44759</v>
      </c>
      <c r="V56">
        <v>3.37</v>
      </c>
      <c r="W56" s="2">
        <v>44759</v>
      </c>
      <c r="X56">
        <v>3.12</v>
      </c>
      <c r="Y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" spans="1:25" x14ac:dyDescent="0.25">
      <c r="A57" s="2">
        <v>44752</v>
      </c>
      <c r="B57">
        <v>1.58</v>
      </c>
      <c r="C57" s="2">
        <v>44752</v>
      </c>
      <c r="D57">
        <v>1.4524999999999999</v>
      </c>
      <c r="E57" s="2">
        <v>44752</v>
      </c>
      <c r="F57">
        <v>1.9325000000000001</v>
      </c>
      <c r="G57" s="2">
        <v>44752</v>
      </c>
      <c r="H57">
        <v>2.6324999999999998</v>
      </c>
      <c r="I57" s="2">
        <v>44752</v>
      </c>
      <c r="J57">
        <v>2.855</v>
      </c>
      <c r="K57" s="2">
        <v>44752</v>
      </c>
      <c r="L57">
        <v>2.9849999999999999</v>
      </c>
      <c r="M57" s="2">
        <v>44752</v>
      </c>
      <c r="N57">
        <v>3</v>
      </c>
      <c r="O57" s="2">
        <v>44752</v>
      </c>
      <c r="P57">
        <v>2.99</v>
      </c>
      <c r="Q57" s="2">
        <v>44752</v>
      </c>
      <c r="R57">
        <v>3.0225</v>
      </c>
      <c r="S57" s="2">
        <v>44752</v>
      </c>
      <c r="T57">
        <v>2.9624999999999999</v>
      </c>
      <c r="U57" s="2">
        <v>44752</v>
      </c>
      <c r="V57">
        <v>3.4275000000000002</v>
      </c>
      <c r="W57" s="2">
        <v>44752</v>
      </c>
      <c r="X57">
        <v>3.165</v>
      </c>
      <c r="Y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" spans="1:25" x14ac:dyDescent="0.25">
      <c r="A58" s="2">
        <v>44745</v>
      </c>
      <c r="B58">
        <v>1.58</v>
      </c>
      <c r="C58" s="2">
        <v>44745</v>
      </c>
      <c r="D58">
        <v>1.19</v>
      </c>
      <c r="E58" s="2">
        <v>44745</v>
      </c>
      <c r="F58">
        <v>1.762</v>
      </c>
      <c r="G58" s="2">
        <v>44745</v>
      </c>
      <c r="H58">
        <v>2.5379999999999998</v>
      </c>
      <c r="I58" s="2">
        <v>44745</v>
      </c>
      <c r="J58">
        <v>2.8479999999999999</v>
      </c>
      <c r="K58" s="2">
        <v>44745</v>
      </c>
      <c r="L58">
        <v>3</v>
      </c>
      <c r="M58" s="2">
        <v>44745</v>
      </c>
      <c r="N58">
        <v>3.0779999999999998</v>
      </c>
      <c r="O58" s="2">
        <v>44745</v>
      </c>
      <c r="P58">
        <v>3.1059999999999999</v>
      </c>
      <c r="Q58" s="2">
        <v>44745</v>
      </c>
      <c r="R58">
        <v>3.1339999999999999</v>
      </c>
      <c r="S58" s="2">
        <v>44745</v>
      </c>
      <c r="T58">
        <v>3.0720000000000001</v>
      </c>
      <c r="U58" s="2">
        <v>44745</v>
      </c>
      <c r="V58">
        <v>3.46</v>
      </c>
      <c r="W58" s="2">
        <v>44745</v>
      </c>
      <c r="X58">
        <v>3.2160000000000002</v>
      </c>
      <c r="Y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" spans="1:25" x14ac:dyDescent="0.25">
      <c r="A59" s="2">
        <v>44738</v>
      </c>
      <c r="B59">
        <v>1.58</v>
      </c>
      <c r="C59" s="2">
        <v>44738</v>
      </c>
      <c r="D59">
        <v>1.0925</v>
      </c>
      <c r="E59" s="2">
        <v>44738</v>
      </c>
      <c r="F59">
        <v>1.6725000000000001</v>
      </c>
      <c r="G59" s="2">
        <v>44738</v>
      </c>
      <c r="H59">
        <v>2.4525000000000001</v>
      </c>
      <c r="I59" s="2">
        <v>44738</v>
      </c>
      <c r="J59">
        <v>2.83</v>
      </c>
      <c r="K59" s="2">
        <v>44738</v>
      </c>
      <c r="L59">
        <v>3.08</v>
      </c>
      <c r="M59" s="2">
        <v>44738</v>
      </c>
      <c r="N59">
        <v>3.2</v>
      </c>
      <c r="O59" s="2">
        <v>44738</v>
      </c>
      <c r="P59">
        <v>3.23</v>
      </c>
      <c r="Q59" s="2">
        <v>44738</v>
      </c>
      <c r="R59">
        <v>3.2450000000000001</v>
      </c>
      <c r="S59" s="2">
        <v>44738</v>
      </c>
      <c r="T59">
        <v>3.1724999999999999</v>
      </c>
      <c r="U59" s="2">
        <v>44738</v>
      </c>
      <c r="V59">
        <v>3.52</v>
      </c>
      <c r="W59" s="2">
        <v>44738</v>
      </c>
      <c r="X59">
        <v>3.2774999999999999</v>
      </c>
      <c r="Y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" spans="1:25" x14ac:dyDescent="0.25">
      <c r="A60" s="2">
        <v>44731</v>
      </c>
      <c r="B60">
        <v>1.2585714285714287</v>
      </c>
      <c r="C60" s="2">
        <v>44731</v>
      </c>
      <c r="D60">
        <v>1.1739999999999999</v>
      </c>
      <c r="E60" s="2">
        <v>44731</v>
      </c>
      <c r="F60">
        <v>1.704</v>
      </c>
      <c r="G60" s="2">
        <v>44731</v>
      </c>
      <c r="H60">
        <v>2.298</v>
      </c>
      <c r="I60" s="2">
        <v>44731</v>
      </c>
      <c r="J60">
        <v>2.9420000000000002</v>
      </c>
      <c r="K60" s="2">
        <v>44731</v>
      </c>
      <c r="L60">
        <v>3.2719999999999998</v>
      </c>
      <c r="M60" s="2">
        <v>44731</v>
      </c>
      <c r="N60">
        <v>3.4380000000000002</v>
      </c>
      <c r="O60" s="2">
        <v>44731</v>
      </c>
      <c r="P60">
        <v>3.448</v>
      </c>
      <c r="Q60" s="2">
        <v>44731</v>
      </c>
      <c r="R60">
        <v>3.444</v>
      </c>
      <c r="S60" s="2">
        <v>44731</v>
      </c>
      <c r="T60">
        <v>3.3559999999999999</v>
      </c>
      <c r="U60" s="2">
        <v>44731</v>
      </c>
      <c r="V60">
        <v>3.6360000000000001</v>
      </c>
      <c r="W60" s="2">
        <v>44731</v>
      </c>
      <c r="X60">
        <v>3.3820000000000001</v>
      </c>
      <c r="Y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" spans="1:25" x14ac:dyDescent="0.25">
      <c r="A61" s="2">
        <v>44724</v>
      </c>
      <c r="B61">
        <v>0.83</v>
      </c>
      <c r="C61" s="2">
        <v>44724</v>
      </c>
      <c r="D61">
        <v>0.95799999999999996</v>
      </c>
      <c r="E61" s="2">
        <v>44724</v>
      </c>
      <c r="F61">
        <v>1.298</v>
      </c>
      <c r="G61" s="2">
        <v>44724</v>
      </c>
      <c r="H61">
        <v>1.81</v>
      </c>
      <c r="I61" s="2">
        <v>44724</v>
      </c>
      <c r="J61">
        <v>2.3420000000000001</v>
      </c>
      <c r="K61" s="2">
        <v>44724</v>
      </c>
      <c r="L61">
        <v>2.83</v>
      </c>
      <c r="M61" s="2">
        <v>44724</v>
      </c>
      <c r="N61">
        <v>2.9980000000000002</v>
      </c>
      <c r="O61" s="2">
        <v>44724</v>
      </c>
      <c r="P61">
        <v>3.0739999999999998</v>
      </c>
      <c r="Q61" s="2">
        <v>44724</v>
      </c>
      <c r="R61">
        <v>3.0939999999999999</v>
      </c>
      <c r="S61" s="2">
        <v>44724</v>
      </c>
      <c r="T61">
        <v>3.048</v>
      </c>
      <c r="U61" s="2">
        <v>44724</v>
      </c>
      <c r="V61">
        <v>3.4020000000000001</v>
      </c>
      <c r="W61" s="2">
        <v>44724</v>
      </c>
      <c r="X61">
        <v>3.1760000000000002</v>
      </c>
      <c r="Y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" spans="1:25" x14ac:dyDescent="0.25">
      <c r="A62" s="2">
        <v>44717</v>
      </c>
      <c r="B62">
        <v>0.83</v>
      </c>
      <c r="C62" s="2">
        <v>44717</v>
      </c>
      <c r="D62">
        <v>0.80500000000000005</v>
      </c>
      <c r="E62" s="2">
        <v>44717</v>
      </c>
      <c r="F62">
        <v>1.1725000000000001</v>
      </c>
      <c r="G62" s="2">
        <v>44717</v>
      </c>
      <c r="H62">
        <v>1.6475</v>
      </c>
      <c r="I62" s="2">
        <v>44717</v>
      </c>
      <c r="J62">
        <v>2.1425000000000001</v>
      </c>
      <c r="K62" s="2">
        <v>44717</v>
      </c>
      <c r="L62">
        <v>2.625</v>
      </c>
      <c r="M62" s="2">
        <v>44717</v>
      </c>
      <c r="N62">
        <v>2.8125</v>
      </c>
      <c r="O62" s="2">
        <v>44717</v>
      </c>
      <c r="P62">
        <v>2.9049999999999998</v>
      </c>
      <c r="Q62" s="2">
        <v>44717</v>
      </c>
      <c r="R62">
        <v>2.9474999999999998</v>
      </c>
      <c r="S62" s="2">
        <v>44717</v>
      </c>
      <c r="T62">
        <v>2.9175</v>
      </c>
      <c r="U62" s="2">
        <v>44717</v>
      </c>
      <c r="V62">
        <v>3.3050000000000002</v>
      </c>
      <c r="W62" s="2">
        <v>44717</v>
      </c>
      <c r="X62">
        <v>3.09</v>
      </c>
      <c r="Y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" spans="1:25" x14ac:dyDescent="0.25">
      <c r="A63" s="2">
        <v>44710</v>
      </c>
      <c r="B63">
        <v>0.83</v>
      </c>
      <c r="C63" s="2">
        <v>44710</v>
      </c>
      <c r="D63">
        <v>0.61599999999999999</v>
      </c>
      <c r="E63" s="2">
        <v>44710</v>
      </c>
      <c r="F63">
        <v>1.0680000000000001</v>
      </c>
      <c r="G63" s="2">
        <v>44710</v>
      </c>
      <c r="H63">
        <v>1.536</v>
      </c>
      <c r="I63" s="2">
        <v>44710</v>
      </c>
      <c r="J63">
        <v>2.024</v>
      </c>
      <c r="K63" s="2">
        <v>44710</v>
      </c>
      <c r="L63">
        <v>2.512</v>
      </c>
      <c r="M63" s="2">
        <v>44710</v>
      </c>
      <c r="N63">
        <v>2.6720000000000002</v>
      </c>
      <c r="O63" s="2">
        <v>44710</v>
      </c>
      <c r="P63">
        <v>2.7519999999999998</v>
      </c>
      <c r="Q63" s="2">
        <v>44710</v>
      </c>
      <c r="R63">
        <v>2.794</v>
      </c>
      <c r="S63" s="2">
        <v>44710</v>
      </c>
      <c r="T63">
        <v>2.7719999999999998</v>
      </c>
      <c r="U63" s="2">
        <v>44710</v>
      </c>
      <c r="V63">
        <v>3.18</v>
      </c>
      <c r="W63" s="2">
        <v>44710</v>
      </c>
      <c r="X63">
        <v>2.9980000000000002</v>
      </c>
      <c r="Y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" spans="1:25" x14ac:dyDescent="0.25">
      <c r="A64" s="2">
        <v>44703</v>
      </c>
      <c r="B64">
        <v>0.83</v>
      </c>
      <c r="C64" s="2">
        <v>44703</v>
      </c>
      <c r="D64">
        <v>0.61799999999999999</v>
      </c>
      <c r="E64" s="2">
        <v>44703</v>
      </c>
      <c r="F64">
        <v>1.048</v>
      </c>
      <c r="G64" s="2">
        <v>44703</v>
      </c>
      <c r="H64">
        <v>1.54</v>
      </c>
      <c r="I64" s="2">
        <v>44703</v>
      </c>
      <c r="J64">
        <v>2.1139999999999999</v>
      </c>
      <c r="K64" s="2">
        <v>44703</v>
      </c>
      <c r="L64">
        <v>2.64</v>
      </c>
      <c r="M64" s="2">
        <v>44703</v>
      </c>
      <c r="N64">
        <v>2.798</v>
      </c>
      <c r="O64" s="2">
        <v>44703</v>
      </c>
      <c r="P64">
        <v>2.8639999999999999</v>
      </c>
      <c r="Q64" s="2">
        <v>44703</v>
      </c>
      <c r="R64">
        <v>2.8980000000000001</v>
      </c>
      <c r="S64" s="2">
        <v>44703</v>
      </c>
      <c r="T64">
        <v>2.8740000000000001</v>
      </c>
      <c r="U64" s="2">
        <v>44703</v>
      </c>
      <c r="V64">
        <v>3.262</v>
      </c>
      <c r="W64" s="2">
        <v>44703</v>
      </c>
      <c r="X64">
        <v>3.0739999999999998</v>
      </c>
      <c r="Y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" spans="1:25" x14ac:dyDescent="0.25">
      <c r="A65" s="2">
        <v>44696</v>
      </c>
      <c r="B65">
        <v>0.83</v>
      </c>
      <c r="C65" s="2">
        <v>44696</v>
      </c>
      <c r="D65">
        <v>0.59</v>
      </c>
      <c r="E65" s="2">
        <v>44696</v>
      </c>
      <c r="F65">
        <v>0.94199999999999995</v>
      </c>
      <c r="G65" s="2">
        <v>44696</v>
      </c>
      <c r="H65">
        <v>1.4419999999999999</v>
      </c>
      <c r="I65" s="2">
        <v>44696</v>
      </c>
      <c r="J65">
        <v>1.998</v>
      </c>
      <c r="K65" s="2">
        <v>44696</v>
      </c>
      <c r="L65">
        <v>2.6120000000000001</v>
      </c>
      <c r="M65" s="2">
        <v>44696</v>
      </c>
      <c r="N65">
        <v>2.79</v>
      </c>
      <c r="O65" s="2">
        <v>44696</v>
      </c>
      <c r="P65">
        <v>2.89</v>
      </c>
      <c r="Q65" s="2">
        <v>44696</v>
      </c>
      <c r="R65">
        <v>2.956</v>
      </c>
      <c r="S65" s="2">
        <v>44696</v>
      </c>
      <c r="T65">
        <v>2.944</v>
      </c>
      <c r="U65" s="2">
        <v>44696</v>
      </c>
      <c r="V65">
        <v>3.2959999999999998</v>
      </c>
      <c r="W65" s="2">
        <v>44696</v>
      </c>
      <c r="X65">
        <v>3.0920000000000001</v>
      </c>
      <c r="Y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" spans="1:25" x14ac:dyDescent="0.25">
      <c r="A66" s="2">
        <v>44689</v>
      </c>
      <c r="B66">
        <v>0.61571428571428577</v>
      </c>
      <c r="C66" s="2">
        <v>44689</v>
      </c>
      <c r="D66">
        <v>0.47</v>
      </c>
      <c r="E66" s="2">
        <v>44689</v>
      </c>
      <c r="F66">
        <v>0.88</v>
      </c>
      <c r="G66" s="2">
        <v>44689</v>
      </c>
      <c r="H66">
        <v>1.4319999999999999</v>
      </c>
      <c r="I66" s="2">
        <v>44689</v>
      </c>
      <c r="J66">
        <v>2.0979999999999999</v>
      </c>
      <c r="K66" s="2">
        <v>44689</v>
      </c>
      <c r="L66">
        <v>2.72</v>
      </c>
      <c r="M66" s="2">
        <v>44689</v>
      </c>
      <c r="N66">
        <v>2.9159999999999999</v>
      </c>
      <c r="O66" s="2">
        <v>44689</v>
      </c>
      <c r="P66">
        <v>3.004</v>
      </c>
      <c r="Q66" s="2">
        <v>44689</v>
      </c>
      <c r="R66">
        <v>3.048</v>
      </c>
      <c r="S66" s="2">
        <v>44689</v>
      </c>
      <c r="T66">
        <v>3.012</v>
      </c>
      <c r="U66" s="2">
        <v>44689</v>
      </c>
      <c r="V66">
        <v>3.2919999999999998</v>
      </c>
      <c r="W66" s="2">
        <v>44689</v>
      </c>
      <c r="X66">
        <v>3.0979999999999999</v>
      </c>
      <c r="Y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" spans="1:25" x14ac:dyDescent="0.25">
      <c r="A67" s="2">
        <v>44682</v>
      </c>
      <c r="B67">
        <v>0.33</v>
      </c>
      <c r="C67" s="2">
        <v>44682</v>
      </c>
      <c r="D67">
        <v>0.378</v>
      </c>
      <c r="E67" s="2">
        <v>44682</v>
      </c>
      <c r="F67">
        <v>0.84599999999999997</v>
      </c>
      <c r="G67" s="2">
        <v>44682</v>
      </c>
      <c r="H67">
        <v>1.4</v>
      </c>
      <c r="I67" s="2">
        <v>44682</v>
      </c>
      <c r="J67">
        <v>2.0259999999999998</v>
      </c>
      <c r="K67" s="2">
        <v>44682</v>
      </c>
      <c r="L67">
        <v>2.6160000000000001</v>
      </c>
      <c r="M67" s="2">
        <v>44682</v>
      </c>
      <c r="N67">
        <v>2.786</v>
      </c>
      <c r="O67" s="2">
        <v>44682</v>
      </c>
      <c r="P67">
        <v>2.8439999999999999</v>
      </c>
      <c r="Q67" s="2">
        <v>44682</v>
      </c>
      <c r="R67">
        <v>2.8620000000000001</v>
      </c>
      <c r="S67" s="2">
        <v>44682</v>
      </c>
      <c r="T67">
        <v>2.8279999999999998</v>
      </c>
      <c r="U67" s="2">
        <v>44682</v>
      </c>
      <c r="V67">
        <v>3.0819999999999999</v>
      </c>
      <c r="W67" s="2">
        <v>44682</v>
      </c>
      <c r="X67">
        <v>2.9060000000000001</v>
      </c>
      <c r="Y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" spans="1:25" x14ac:dyDescent="0.25">
      <c r="A68" s="2">
        <v>44675</v>
      </c>
      <c r="B68">
        <v>0.33</v>
      </c>
      <c r="C68" s="2">
        <v>44675</v>
      </c>
      <c r="D68">
        <v>0.41199999999999998</v>
      </c>
      <c r="E68" s="2">
        <v>44675</v>
      </c>
      <c r="F68">
        <v>0.82</v>
      </c>
      <c r="G68" s="2">
        <v>44675</v>
      </c>
      <c r="H68">
        <v>1.3</v>
      </c>
      <c r="I68" s="2">
        <v>44675</v>
      </c>
      <c r="J68">
        <v>1.956</v>
      </c>
      <c r="K68" s="2">
        <v>44675</v>
      </c>
      <c r="L68">
        <v>2.6139999999999999</v>
      </c>
      <c r="M68" s="2">
        <v>44675</v>
      </c>
      <c r="N68">
        <v>2.806</v>
      </c>
      <c r="O68" s="2">
        <v>44675</v>
      </c>
      <c r="P68">
        <v>2.8940000000000001</v>
      </c>
      <c r="Q68" s="2">
        <v>44675</v>
      </c>
      <c r="R68">
        <v>2.9180000000000001</v>
      </c>
      <c r="S68" s="2">
        <v>44675</v>
      </c>
      <c r="T68">
        <v>2.8860000000000001</v>
      </c>
      <c r="U68" s="2">
        <v>44675</v>
      </c>
      <c r="V68">
        <v>3.13</v>
      </c>
      <c r="W68" s="2">
        <v>44675</v>
      </c>
      <c r="X68">
        <v>2.95</v>
      </c>
      <c r="Y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" spans="1:25" x14ac:dyDescent="0.25">
      <c r="A69" s="2">
        <v>44668</v>
      </c>
      <c r="B69">
        <v>0.33</v>
      </c>
      <c r="C69" s="2">
        <v>44668</v>
      </c>
      <c r="D69">
        <v>0.26500000000000001</v>
      </c>
      <c r="E69" s="2">
        <v>44668</v>
      </c>
      <c r="F69">
        <v>0.76249999999999996</v>
      </c>
      <c r="G69" s="2">
        <v>44668</v>
      </c>
      <c r="H69">
        <v>1.22</v>
      </c>
      <c r="I69" s="2">
        <v>44668</v>
      </c>
      <c r="J69">
        <v>1.81</v>
      </c>
      <c r="K69" s="2">
        <v>44668</v>
      </c>
      <c r="L69">
        <v>2.4325000000000001</v>
      </c>
      <c r="M69" s="2">
        <v>44668</v>
      </c>
      <c r="N69">
        <v>2.6375000000000002</v>
      </c>
      <c r="O69" s="2">
        <v>44668</v>
      </c>
      <c r="P69">
        <v>2.7250000000000001</v>
      </c>
      <c r="Q69" s="2">
        <v>44668</v>
      </c>
      <c r="R69">
        <v>2.78</v>
      </c>
      <c r="S69" s="2">
        <v>44668</v>
      </c>
      <c r="T69">
        <v>2.76</v>
      </c>
      <c r="U69" s="2">
        <v>44668</v>
      </c>
      <c r="V69">
        <v>3.0175000000000001</v>
      </c>
      <c r="W69" s="2">
        <v>44668</v>
      </c>
      <c r="X69">
        <v>2.8475000000000001</v>
      </c>
      <c r="Y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" spans="1:25" x14ac:dyDescent="0.25">
      <c r="A70" s="2">
        <v>44661</v>
      </c>
      <c r="B70">
        <v>0.33</v>
      </c>
      <c r="C70" s="2">
        <v>44661</v>
      </c>
      <c r="D70">
        <v>0.19600000000000001</v>
      </c>
      <c r="E70" s="2">
        <v>44661</v>
      </c>
      <c r="F70">
        <v>0.67200000000000004</v>
      </c>
      <c r="G70" s="2">
        <v>44661</v>
      </c>
      <c r="H70">
        <v>1.1519999999999999</v>
      </c>
      <c r="I70" s="2">
        <v>44661</v>
      </c>
      <c r="J70">
        <v>1.774</v>
      </c>
      <c r="K70" s="2">
        <v>44661</v>
      </c>
      <c r="L70">
        <v>2.488</v>
      </c>
      <c r="M70" s="2">
        <v>44661</v>
      </c>
      <c r="N70">
        <v>2.6720000000000002</v>
      </c>
      <c r="O70" s="2">
        <v>44661</v>
      </c>
      <c r="P70">
        <v>2.6819999999999999</v>
      </c>
      <c r="Q70" s="2">
        <v>44661</v>
      </c>
      <c r="R70">
        <v>2.6760000000000002</v>
      </c>
      <c r="S70" s="2">
        <v>44661</v>
      </c>
      <c r="T70">
        <v>2.59</v>
      </c>
      <c r="U70" s="2">
        <v>44661</v>
      </c>
      <c r="V70">
        <v>2.8</v>
      </c>
      <c r="W70" s="2">
        <v>44661</v>
      </c>
      <c r="X70">
        <v>2.6259999999999999</v>
      </c>
      <c r="Y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" spans="1:25" x14ac:dyDescent="0.25">
      <c r="A71" s="2">
        <v>44654</v>
      </c>
      <c r="B71">
        <v>0.33</v>
      </c>
      <c r="C71" s="2">
        <v>44654</v>
      </c>
      <c r="D71">
        <v>0.17</v>
      </c>
      <c r="E71" s="2">
        <v>44654</v>
      </c>
      <c r="F71">
        <v>0.54800000000000004</v>
      </c>
      <c r="G71" s="2">
        <v>44654</v>
      </c>
      <c r="H71">
        <v>1.0660000000000001</v>
      </c>
      <c r="I71" s="2">
        <v>44654</v>
      </c>
      <c r="J71">
        <v>1.67</v>
      </c>
      <c r="K71" s="2">
        <v>44654</v>
      </c>
      <c r="L71">
        <v>2.3460000000000001</v>
      </c>
      <c r="M71" s="2">
        <v>44654</v>
      </c>
      <c r="N71">
        <v>2.528</v>
      </c>
      <c r="O71" s="2">
        <v>44654</v>
      </c>
      <c r="P71">
        <v>2.488</v>
      </c>
      <c r="Q71" s="2">
        <v>44654</v>
      </c>
      <c r="R71">
        <v>2.476</v>
      </c>
      <c r="S71" s="2">
        <v>44654</v>
      </c>
      <c r="T71">
        <v>2.3860000000000001</v>
      </c>
      <c r="U71" s="2">
        <v>44654</v>
      </c>
      <c r="V71">
        <v>2.6440000000000001</v>
      </c>
      <c r="W71" s="2">
        <v>44654</v>
      </c>
      <c r="X71">
        <v>2.492</v>
      </c>
      <c r="Y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" spans="1:25" x14ac:dyDescent="0.25">
      <c r="A72" s="2">
        <v>44647</v>
      </c>
      <c r="B72">
        <v>0.33</v>
      </c>
      <c r="C72" s="2">
        <v>44647</v>
      </c>
      <c r="D72">
        <v>0.18</v>
      </c>
      <c r="E72" s="2">
        <v>44647</v>
      </c>
      <c r="F72">
        <v>0.52400000000000002</v>
      </c>
      <c r="G72" s="2">
        <v>44647</v>
      </c>
      <c r="H72">
        <v>0.96199999999999997</v>
      </c>
      <c r="I72" s="2">
        <v>44647</v>
      </c>
      <c r="J72">
        <v>1.546</v>
      </c>
      <c r="K72" s="2">
        <v>44647</v>
      </c>
      <c r="L72">
        <v>2.1760000000000002</v>
      </c>
      <c r="M72" s="2">
        <v>44647</v>
      </c>
      <c r="N72">
        <v>2.38</v>
      </c>
      <c r="O72" s="2">
        <v>44647</v>
      </c>
      <c r="P72">
        <v>2.3959999999999999</v>
      </c>
      <c r="Q72" s="2">
        <v>44647</v>
      </c>
      <c r="R72">
        <v>2.42</v>
      </c>
      <c r="S72" s="2">
        <v>44647</v>
      </c>
      <c r="T72">
        <v>2.3679999999999999</v>
      </c>
      <c r="U72" s="2">
        <v>44647</v>
      </c>
      <c r="V72">
        <v>2.68</v>
      </c>
      <c r="W72" s="2">
        <v>44647</v>
      </c>
      <c r="X72">
        <v>2.556</v>
      </c>
      <c r="Y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" spans="1:25" x14ac:dyDescent="0.25">
      <c r="A73" s="2">
        <v>44640</v>
      </c>
      <c r="B73">
        <v>0.22285714285714286</v>
      </c>
      <c r="C73" s="2">
        <v>44640</v>
      </c>
      <c r="D73">
        <v>0.216</v>
      </c>
      <c r="E73" s="2">
        <v>44640</v>
      </c>
      <c r="F73">
        <v>0.434</v>
      </c>
      <c r="G73" s="2">
        <v>44640</v>
      </c>
      <c r="H73">
        <v>0.84399999999999997</v>
      </c>
      <c r="I73" s="2">
        <v>44640</v>
      </c>
      <c r="J73">
        <v>1.3</v>
      </c>
      <c r="K73" s="2">
        <v>44640</v>
      </c>
      <c r="L73">
        <v>1.9159999999999999</v>
      </c>
      <c r="M73" s="2">
        <v>44640</v>
      </c>
      <c r="N73">
        <v>2.1019999999999999</v>
      </c>
      <c r="O73" s="2">
        <v>44640</v>
      </c>
      <c r="P73">
        <v>2.1379999999999999</v>
      </c>
      <c r="Q73" s="2">
        <v>44640</v>
      </c>
      <c r="R73">
        <v>2.1859999999999999</v>
      </c>
      <c r="S73" s="2">
        <v>44640</v>
      </c>
      <c r="T73">
        <v>2.1640000000000001</v>
      </c>
      <c r="U73" s="2">
        <v>44640</v>
      </c>
      <c r="V73">
        <v>2.5640000000000001</v>
      </c>
      <c r="W73" s="2">
        <v>44640</v>
      </c>
      <c r="X73">
        <v>2.468</v>
      </c>
      <c r="Y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" spans="1:25" x14ac:dyDescent="0.25">
      <c r="A74" s="2">
        <v>44633</v>
      </c>
      <c r="B74">
        <v>0.08</v>
      </c>
      <c r="C74" s="2">
        <v>44633</v>
      </c>
      <c r="D74">
        <v>0.17399999999999999</v>
      </c>
      <c r="E74" s="2">
        <v>44633</v>
      </c>
      <c r="F74">
        <v>0.38200000000000001</v>
      </c>
      <c r="G74" s="2">
        <v>44633</v>
      </c>
      <c r="H74">
        <v>0.75</v>
      </c>
      <c r="I74" s="2">
        <v>44633</v>
      </c>
      <c r="J74">
        <v>1.1499999999999999</v>
      </c>
      <c r="K74" s="2">
        <v>44633</v>
      </c>
      <c r="L74">
        <v>1.6659999999999999</v>
      </c>
      <c r="M74" s="2">
        <v>44633</v>
      </c>
      <c r="N74">
        <v>1.8160000000000001</v>
      </c>
      <c r="O74" s="2">
        <v>44633</v>
      </c>
      <c r="P74">
        <v>1.8520000000000001</v>
      </c>
      <c r="Q74" s="2">
        <v>44633</v>
      </c>
      <c r="R74">
        <v>1.9059999999999999</v>
      </c>
      <c r="S74" s="2">
        <v>44633</v>
      </c>
      <c r="T74">
        <v>1.9119999999999999</v>
      </c>
      <c r="U74" s="2">
        <v>44633</v>
      </c>
      <c r="V74">
        <v>2.3820000000000001</v>
      </c>
      <c r="W74" s="2">
        <v>44633</v>
      </c>
      <c r="X74">
        <v>2.2919999999999998</v>
      </c>
      <c r="Y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" spans="1:25" x14ac:dyDescent="0.25">
      <c r="A75" s="2">
        <v>44626</v>
      </c>
      <c r="B75">
        <v>0.08</v>
      </c>
      <c r="C75" s="2">
        <v>44626</v>
      </c>
      <c r="D75">
        <v>0.128</v>
      </c>
      <c r="E75" s="2">
        <v>44626</v>
      </c>
      <c r="F75">
        <v>0.34599999999999997</v>
      </c>
      <c r="G75" s="2">
        <v>44626</v>
      </c>
      <c r="H75">
        <v>0.67</v>
      </c>
      <c r="I75" s="2">
        <v>44626</v>
      </c>
      <c r="J75">
        <v>1.022</v>
      </c>
      <c r="K75" s="2">
        <v>44626</v>
      </c>
      <c r="L75">
        <v>1.456</v>
      </c>
      <c r="M75" s="2">
        <v>44626</v>
      </c>
      <c r="N75">
        <v>1.6140000000000001</v>
      </c>
      <c r="O75" s="2">
        <v>44626</v>
      </c>
      <c r="P75">
        <v>1.68</v>
      </c>
      <c r="Q75" s="2">
        <v>44626</v>
      </c>
      <c r="R75">
        <v>1.766</v>
      </c>
      <c r="S75" s="2">
        <v>44626</v>
      </c>
      <c r="T75">
        <v>1.802</v>
      </c>
      <c r="U75" s="2">
        <v>44626</v>
      </c>
      <c r="V75">
        <v>2.262</v>
      </c>
      <c r="W75" s="2">
        <v>44626</v>
      </c>
      <c r="X75">
        <v>2.1840000000000002</v>
      </c>
      <c r="Y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" spans="1:25" x14ac:dyDescent="0.25">
      <c r="A76" s="2">
        <v>44619</v>
      </c>
      <c r="B76">
        <v>0.08</v>
      </c>
      <c r="C76" s="2">
        <v>44619</v>
      </c>
      <c r="D76">
        <v>3.2500000000000001E-2</v>
      </c>
      <c r="E76" s="2">
        <v>44619</v>
      </c>
      <c r="F76">
        <v>0.34</v>
      </c>
      <c r="G76" s="2">
        <v>44619</v>
      </c>
      <c r="H76">
        <v>0.70750000000000002</v>
      </c>
      <c r="I76" s="2">
        <v>44619</v>
      </c>
      <c r="J76">
        <v>1.135</v>
      </c>
      <c r="K76" s="2">
        <v>44619</v>
      </c>
      <c r="L76">
        <v>1.5575000000000001</v>
      </c>
      <c r="M76" s="2">
        <v>44619</v>
      </c>
      <c r="N76">
        <v>1.7524999999999999</v>
      </c>
      <c r="O76" s="2">
        <v>44619</v>
      </c>
      <c r="P76">
        <v>1.86</v>
      </c>
      <c r="Q76" s="2">
        <v>44619</v>
      </c>
      <c r="R76">
        <v>1.9524999999999999</v>
      </c>
      <c r="S76" s="2">
        <v>44619</v>
      </c>
      <c r="T76">
        <v>1.9650000000000001</v>
      </c>
      <c r="U76" s="2">
        <v>44619</v>
      </c>
      <c r="V76">
        <v>2.35</v>
      </c>
      <c r="W76" s="2">
        <v>44619</v>
      </c>
      <c r="X76">
        <v>2.2749999999999999</v>
      </c>
      <c r="Y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" spans="1:25" x14ac:dyDescent="0.25">
      <c r="A77" s="2">
        <v>44612</v>
      </c>
      <c r="B77">
        <v>0.08</v>
      </c>
      <c r="C77" s="2">
        <v>44612</v>
      </c>
      <c r="D77">
        <v>3.4000000000000002E-2</v>
      </c>
      <c r="E77" s="2">
        <v>44612</v>
      </c>
      <c r="F77">
        <v>0.38400000000000001</v>
      </c>
      <c r="G77" s="2">
        <v>44612</v>
      </c>
      <c r="H77">
        <v>0.69</v>
      </c>
      <c r="I77" s="2">
        <v>44612</v>
      </c>
      <c r="J77">
        <v>1.0820000000000001</v>
      </c>
      <c r="K77" s="2">
        <v>44612</v>
      </c>
      <c r="L77">
        <v>1.528</v>
      </c>
      <c r="M77" s="2">
        <v>44612</v>
      </c>
      <c r="N77">
        <v>1.746</v>
      </c>
      <c r="O77" s="2">
        <v>44612</v>
      </c>
      <c r="P77">
        <v>1.8819999999999999</v>
      </c>
      <c r="Q77" s="2">
        <v>44612</v>
      </c>
      <c r="R77">
        <v>1.97</v>
      </c>
      <c r="S77" s="2">
        <v>44612</v>
      </c>
      <c r="T77">
        <v>1.99</v>
      </c>
      <c r="U77" s="2">
        <v>44612</v>
      </c>
      <c r="V77">
        <v>2.3620000000000001</v>
      </c>
      <c r="W77" s="2">
        <v>44612</v>
      </c>
      <c r="X77">
        <v>2.31</v>
      </c>
      <c r="Y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" spans="1:25" x14ac:dyDescent="0.25">
      <c r="A78" s="2">
        <v>44605</v>
      </c>
      <c r="B78">
        <v>0.08</v>
      </c>
      <c r="C78" s="2">
        <v>44605</v>
      </c>
      <c r="D78">
        <v>3.5999999999999997E-2</v>
      </c>
      <c r="E78" s="2">
        <v>44605</v>
      </c>
      <c r="F78">
        <v>0.308</v>
      </c>
      <c r="G78" s="2">
        <v>44605</v>
      </c>
      <c r="H78">
        <v>0.63800000000000001</v>
      </c>
      <c r="I78" s="2">
        <v>44605</v>
      </c>
      <c r="J78">
        <v>0.98199999999999998</v>
      </c>
      <c r="K78" s="2">
        <v>44605</v>
      </c>
      <c r="L78">
        <v>1.4239999999999999</v>
      </c>
      <c r="M78" s="2">
        <v>44605</v>
      </c>
      <c r="N78">
        <v>1.6539999999999999</v>
      </c>
      <c r="O78" s="2">
        <v>44605</v>
      </c>
      <c r="P78">
        <v>1.8380000000000001</v>
      </c>
      <c r="Q78" s="2">
        <v>44605</v>
      </c>
      <c r="R78">
        <v>1.9359999999999999</v>
      </c>
      <c r="S78" s="2">
        <v>44605</v>
      </c>
      <c r="T78">
        <v>1.954</v>
      </c>
      <c r="U78" s="2">
        <v>44605</v>
      </c>
      <c r="V78">
        <v>2.3140000000000001</v>
      </c>
      <c r="W78" s="2">
        <v>44605</v>
      </c>
      <c r="X78">
        <v>2.2519999999999998</v>
      </c>
      <c r="Y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" spans="1:25" x14ac:dyDescent="0.25">
      <c r="A79" s="2">
        <v>44598</v>
      </c>
      <c r="B79">
        <v>0.08</v>
      </c>
      <c r="C79" s="2">
        <v>44598</v>
      </c>
      <c r="D79">
        <v>3.7999999999999999E-2</v>
      </c>
      <c r="E79" s="2">
        <v>44598</v>
      </c>
      <c r="F79">
        <v>0.20599999999999999</v>
      </c>
      <c r="G79" s="2">
        <v>44598</v>
      </c>
      <c r="H79">
        <v>0.49199999999999999</v>
      </c>
      <c r="I79" s="2">
        <v>44598</v>
      </c>
      <c r="J79">
        <v>0.79800000000000004</v>
      </c>
      <c r="K79" s="2">
        <v>44598</v>
      </c>
      <c r="L79">
        <v>1.204</v>
      </c>
      <c r="M79" s="2">
        <v>44598</v>
      </c>
      <c r="N79">
        <v>1.4259999999999999</v>
      </c>
      <c r="O79" s="2">
        <v>44598</v>
      </c>
      <c r="P79">
        <v>1.6579999999999999</v>
      </c>
      <c r="Q79" s="2">
        <v>44598</v>
      </c>
      <c r="R79">
        <v>1.786</v>
      </c>
      <c r="S79" s="2">
        <v>44598</v>
      </c>
      <c r="T79">
        <v>1.8260000000000001</v>
      </c>
      <c r="U79" s="2">
        <v>44598</v>
      </c>
      <c r="V79">
        <v>2.2040000000000002</v>
      </c>
      <c r="W79" s="2">
        <v>44598</v>
      </c>
      <c r="X79">
        <v>2.1419999999999999</v>
      </c>
      <c r="Y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" spans="1:25" x14ac:dyDescent="0.25">
      <c r="A80" s="2">
        <v>44591</v>
      </c>
      <c r="B80">
        <v>0.08</v>
      </c>
      <c r="C80" s="2">
        <v>44591</v>
      </c>
      <c r="D80">
        <v>4.8000000000000001E-2</v>
      </c>
      <c r="E80" s="2">
        <v>44591</v>
      </c>
      <c r="F80">
        <v>0.192</v>
      </c>
      <c r="G80" s="2">
        <v>44591</v>
      </c>
      <c r="H80">
        <v>0.40799999999999997</v>
      </c>
      <c r="I80" s="2">
        <v>44591</v>
      </c>
      <c r="J80">
        <v>0.68600000000000005</v>
      </c>
      <c r="K80" s="2">
        <v>44591</v>
      </c>
      <c r="L80">
        <v>1.0940000000000001</v>
      </c>
      <c r="M80" s="2">
        <v>44591</v>
      </c>
      <c r="N80">
        <v>1.3460000000000001</v>
      </c>
      <c r="O80" s="2">
        <v>44591</v>
      </c>
      <c r="P80">
        <v>1.6040000000000001</v>
      </c>
      <c r="Q80" s="2">
        <v>44591</v>
      </c>
      <c r="R80">
        <v>1.75</v>
      </c>
      <c r="S80" s="2">
        <v>44591</v>
      </c>
      <c r="T80">
        <v>1.794</v>
      </c>
      <c r="U80" s="2">
        <v>44591</v>
      </c>
      <c r="V80">
        <v>2.1720000000000002</v>
      </c>
      <c r="W80" s="2">
        <v>44591</v>
      </c>
      <c r="X80">
        <v>2.1080000000000001</v>
      </c>
      <c r="Y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" spans="1:25" x14ac:dyDescent="0.25">
      <c r="A81" s="2">
        <v>44584</v>
      </c>
      <c r="B81">
        <v>0.08</v>
      </c>
      <c r="C81" s="2">
        <v>44584</v>
      </c>
      <c r="D81">
        <v>0.05</v>
      </c>
      <c r="E81" s="2">
        <v>44584</v>
      </c>
      <c r="F81">
        <v>0.16750000000000001</v>
      </c>
      <c r="G81" s="2">
        <v>44584</v>
      </c>
      <c r="H81">
        <v>0.36</v>
      </c>
      <c r="I81" s="2">
        <v>44584</v>
      </c>
      <c r="J81">
        <v>0.58250000000000002</v>
      </c>
      <c r="K81" s="2">
        <v>44584</v>
      </c>
      <c r="L81">
        <v>1.0475000000000001</v>
      </c>
      <c r="M81" s="2">
        <v>44584</v>
      </c>
      <c r="N81">
        <v>1.325</v>
      </c>
      <c r="O81" s="2">
        <v>44584</v>
      </c>
      <c r="P81">
        <v>1.6074999999999999</v>
      </c>
      <c r="Q81" s="2">
        <v>44584</v>
      </c>
      <c r="R81">
        <v>1.7675000000000001</v>
      </c>
      <c r="S81" s="2">
        <v>44584</v>
      </c>
      <c r="T81">
        <v>1.82</v>
      </c>
      <c r="U81" s="2">
        <v>44584</v>
      </c>
      <c r="V81">
        <v>2.19</v>
      </c>
      <c r="W81" s="2">
        <v>44584</v>
      </c>
      <c r="X81">
        <v>2.1324999999999998</v>
      </c>
      <c r="Y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" spans="1:25" x14ac:dyDescent="0.25">
      <c r="A82" s="2">
        <v>44577</v>
      </c>
      <c r="B82">
        <v>0.08</v>
      </c>
      <c r="C82" s="2">
        <v>44577</v>
      </c>
      <c r="D82">
        <v>4.5999999999999999E-2</v>
      </c>
      <c r="E82" s="2">
        <v>44577</v>
      </c>
      <c r="F82">
        <v>0.122</v>
      </c>
      <c r="G82" s="2">
        <v>44577</v>
      </c>
      <c r="H82">
        <v>0.28199999999999997</v>
      </c>
      <c r="I82" s="2">
        <v>44577</v>
      </c>
      <c r="J82">
        <v>0.47599999999999998</v>
      </c>
      <c r="K82" s="2">
        <v>44577</v>
      </c>
      <c r="L82">
        <v>0.92800000000000005</v>
      </c>
      <c r="M82" s="2">
        <v>44577</v>
      </c>
      <c r="N82">
        <v>1.216</v>
      </c>
      <c r="O82" s="2">
        <v>44577</v>
      </c>
      <c r="P82">
        <v>1.512</v>
      </c>
      <c r="Q82" s="2">
        <v>44577</v>
      </c>
      <c r="R82">
        <v>1.6859999999999999</v>
      </c>
      <c r="S82" s="2">
        <v>44577</v>
      </c>
      <c r="T82">
        <v>1.75</v>
      </c>
      <c r="U82" s="2">
        <v>44577</v>
      </c>
      <c r="V82">
        <v>2.1379999999999999</v>
      </c>
      <c r="W82" s="2">
        <v>44577</v>
      </c>
      <c r="X82">
        <v>2.0880000000000001</v>
      </c>
      <c r="Y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" spans="1:25" x14ac:dyDescent="0.25">
      <c r="A83" s="2">
        <v>44570</v>
      </c>
      <c r="B83">
        <v>0.08</v>
      </c>
      <c r="C83" s="2">
        <v>44570</v>
      </c>
      <c r="D83">
        <v>0.05</v>
      </c>
      <c r="E83" s="2">
        <v>44570</v>
      </c>
      <c r="F83">
        <v>0.09</v>
      </c>
      <c r="G83" s="2">
        <v>44570</v>
      </c>
      <c r="H83">
        <v>0.22600000000000001</v>
      </c>
      <c r="I83" s="2">
        <v>44570</v>
      </c>
      <c r="J83">
        <v>0.41399999999999998</v>
      </c>
      <c r="K83" s="2">
        <v>44570</v>
      </c>
      <c r="L83">
        <v>0.82599999999999996</v>
      </c>
      <c r="M83" s="2">
        <v>44570</v>
      </c>
      <c r="N83">
        <v>1.0960000000000001</v>
      </c>
      <c r="O83" s="2">
        <v>44570</v>
      </c>
      <c r="P83">
        <v>1.4279999999999999</v>
      </c>
      <c r="Q83" s="2">
        <v>44570</v>
      </c>
      <c r="R83">
        <v>1.6180000000000001</v>
      </c>
      <c r="S83" s="2">
        <v>44570</v>
      </c>
      <c r="T83">
        <v>1.698</v>
      </c>
      <c r="U83" s="2">
        <v>44570</v>
      </c>
      <c r="V83">
        <v>2.1080000000000001</v>
      </c>
      <c r="W83" s="2">
        <v>44570</v>
      </c>
      <c r="X83">
        <v>2.0739999999999998</v>
      </c>
      <c r="Y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" spans="1:25" x14ac:dyDescent="0.25">
      <c r="A84" s="2">
        <v>44563</v>
      </c>
      <c r="B84">
        <v>7.571428571428572E-2</v>
      </c>
      <c r="C84" s="2">
        <v>44563</v>
      </c>
      <c r="D84">
        <v>0.04</v>
      </c>
      <c r="E84" s="2">
        <v>44563</v>
      </c>
      <c r="F84">
        <v>5.6000000000000001E-2</v>
      </c>
      <c r="G84" s="2">
        <v>44563</v>
      </c>
      <c r="H84">
        <v>0.19600000000000001</v>
      </c>
      <c r="I84" s="2">
        <v>44563</v>
      </c>
      <c r="J84">
        <v>0.374</v>
      </c>
      <c r="K84" s="2">
        <v>44563</v>
      </c>
      <c r="L84">
        <v>0.74199999999999999</v>
      </c>
      <c r="M84" s="2">
        <v>44563</v>
      </c>
      <c r="N84">
        <v>0.98199999999999998</v>
      </c>
      <c r="O84" s="2">
        <v>44563</v>
      </c>
      <c r="P84">
        <v>1.27</v>
      </c>
      <c r="Q84" s="2">
        <v>44563</v>
      </c>
      <c r="R84">
        <v>1.4339999999999999</v>
      </c>
      <c r="S84" s="2">
        <v>44563</v>
      </c>
      <c r="T84">
        <v>1.512</v>
      </c>
      <c r="U84" s="2">
        <v>44563</v>
      </c>
      <c r="V84">
        <v>1.954</v>
      </c>
      <c r="W84" s="2">
        <v>44563</v>
      </c>
      <c r="X84">
        <v>1.9139999999999999</v>
      </c>
      <c r="Y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" spans="1:25" x14ac:dyDescent="0.25">
      <c r="A85" s="2">
        <v>44556</v>
      </c>
      <c r="B85">
        <v>0.08</v>
      </c>
      <c r="C85" s="2">
        <v>44556</v>
      </c>
      <c r="D85">
        <v>3.2500000000000001E-2</v>
      </c>
      <c r="E85" s="2">
        <v>44556</v>
      </c>
      <c r="F85">
        <v>7.2499999999999995E-2</v>
      </c>
      <c r="G85" s="2">
        <v>44556</v>
      </c>
      <c r="H85">
        <v>0.16500000000000001</v>
      </c>
      <c r="I85" s="2">
        <v>44556</v>
      </c>
      <c r="J85">
        <v>0.28749999999999998</v>
      </c>
      <c r="K85" s="2">
        <v>44556</v>
      </c>
      <c r="L85">
        <v>0.68500000000000005</v>
      </c>
      <c r="M85" s="2">
        <v>44556</v>
      </c>
      <c r="N85">
        <v>0.95</v>
      </c>
      <c r="O85" s="2">
        <v>44556</v>
      </c>
      <c r="P85">
        <v>1.2224999999999999</v>
      </c>
      <c r="Q85" s="2">
        <v>44556</v>
      </c>
      <c r="R85">
        <v>1.3875</v>
      </c>
      <c r="S85" s="2">
        <v>44556</v>
      </c>
      <c r="T85">
        <v>1.4675</v>
      </c>
      <c r="U85" s="2">
        <v>44556</v>
      </c>
      <c r="V85">
        <v>1.9125000000000001</v>
      </c>
      <c r="W85" s="2">
        <v>44556</v>
      </c>
      <c r="X85">
        <v>1.8774999999999999</v>
      </c>
      <c r="Y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" spans="1:25" x14ac:dyDescent="0.25">
      <c r="A86" s="2">
        <v>44549</v>
      </c>
      <c r="B86">
        <v>0.08</v>
      </c>
      <c r="C86" s="2">
        <v>44549</v>
      </c>
      <c r="D86">
        <v>2.5999999999999999E-2</v>
      </c>
      <c r="E86" s="2">
        <v>44549</v>
      </c>
      <c r="F86">
        <v>0.05</v>
      </c>
      <c r="G86" s="2">
        <v>44549</v>
      </c>
      <c r="H86">
        <v>0.126</v>
      </c>
      <c r="I86" s="2">
        <v>44549</v>
      </c>
      <c r="J86">
        <v>0.27</v>
      </c>
      <c r="K86" s="2">
        <v>44549</v>
      </c>
      <c r="L86">
        <v>0.66400000000000003</v>
      </c>
      <c r="M86" s="2">
        <v>44549</v>
      </c>
      <c r="N86">
        <v>0.95599999999999996</v>
      </c>
      <c r="O86" s="2">
        <v>44549</v>
      </c>
      <c r="P86">
        <v>1.214</v>
      </c>
      <c r="Q86" s="2">
        <v>44549</v>
      </c>
      <c r="R86">
        <v>1.3759999999999999</v>
      </c>
      <c r="S86" s="2">
        <v>44549</v>
      </c>
      <c r="T86">
        <v>1.4359999999999999</v>
      </c>
      <c r="U86" s="2">
        <v>44549</v>
      </c>
      <c r="V86">
        <v>1.8839999999999999</v>
      </c>
      <c r="W86" s="2">
        <v>44549</v>
      </c>
      <c r="X86">
        <v>1.8360000000000001</v>
      </c>
      <c r="Y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" spans="1:25" x14ac:dyDescent="0.25">
      <c r="A87" s="2">
        <v>44542</v>
      </c>
      <c r="B87">
        <v>0.08</v>
      </c>
      <c r="C87" s="2">
        <v>44542</v>
      </c>
      <c r="D87">
        <v>0.04</v>
      </c>
      <c r="E87" s="2">
        <v>44542</v>
      </c>
      <c r="F87">
        <v>0.06</v>
      </c>
      <c r="G87" s="2">
        <v>44542</v>
      </c>
      <c r="H87">
        <v>0.13</v>
      </c>
      <c r="I87" s="2">
        <v>44542</v>
      </c>
      <c r="J87">
        <v>0.28599999999999998</v>
      </c>
      <c r="K87" s="2">
        <v>44542</v>
      </c>
      <c r="L87">
        <v>0.68</v>
      </c>
      <c r="M87" s="2">
        <v>44542</v>
      </c>
      <c r="N87">
        <v>0.97199999999999998</v>
      </c>
      <c r="O87" s="2">
        <v>44542</v>
      </c>
      <c r="P87">
        <v>1.25</v>
      </c>
      <c r="Q87" s="2">
        <v>44542</v>
      </c>
      <c r="R87">
        <v>1.4179999999999999</v>
      </c>
      <c r="S87" s="2">
        <v>44542</v>
      </c>
      <c r="T87">
        <v>1.48</v>
      </c>
      <c r="U87" s="2">
        <v>44542</v>
      </c>
      <c r="V87">
        <v>1.8939999999999999</v>
      </c>
      <c r="W87" s="2">
        <v>44542</v>
      </c>
      <c r="X87">
        <v>1.8340000000000001</v>
      </c>
      <c r="Y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" spans="1:25" x14ac:dyDescent="0.25">
      <c r="A88" s="2">
        <v>44535</v>
      </c>
      <c r="B88">
        <v>7.857142857142857E-2</v>
      </c>
      <c r="C88" s="2">
        <v>44535</v>
      </c>
      <c r="D88">
        <v>7.1999999999999995E-2</v>
      </c>
      <c r="E88" s="2">
        <v>44535</v>
      </c>
      <c r="F88">
        <v>5.6000000000000001E-2</v>
      </c>
      <c r="G88" s="2">
        <v>44535</v>
      </c>
      <c r="H88">
        <v>9.6000000000000002E-2</v>
      </c>
      <c r="I88" s="2">
        <v>44535</v>
      </c>
      <c r="J88">
        <v>0.246</v>
      </c>
      <c r="K88" s="2">
        <v>44535</v>
      </c>
      <c r="L88">
        <v>0.56399999999999995</v>
      </c>
      <c r="M88" s="2">
        <v>44535</v>
      </c>
      <c r="N88">
        <v>0.85</v>
      </c>
      <c r="O88" s="2">
        <v>44535</v>
      </c>
      <c r="P88">
        <v>1.1619999999999999</v>
      </c>
      <c r="Q88" s="2">
        <v>44535</v>
      </c>
      <c r="R88">
        <v>1.36</v>
      </c>
      <c r="S88" s="2">
        <v>44535</v>
      </c>
      <c r="T88">
        <v>1.4339999999999999</v>
      </c>
      <c r="U88" s="2">
        <v>44535</v>
      </c>
      <c r="V88">
        <v>1.8520000000000001</v>
      </c>
      <c r="W88" s="2">
        <v>44535</v>
      </c>
      <c r="X88">
        <v>1.774</v>
      </c>
      <c r="Y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" spans="1:25" x14ac:dyDescent="0.25">
      <c r="A89" s="2">
        <v>44528</v>
      </c>
      <c r="B89">
        <v>0.08</v>
      </c>
      <c r="C89" s="2">
        <v>44528</v>
      </c>
      <c r="D89">
        <v>9.5000000000000001E-2</v>
      </c>
      <c r="E89" s="2">
        <v>44528</v>
      </c>
      <c r="F89">
        <v>5.7500000000000002E-2</v>
      </c>
      <c r="G89" s="2">
        <v>44528</v>
      </c>
      <c r="H89">
        <v>8.5000000000000006E-2</v>
      </c>
      <c r="I89" s="2">
        <v>44528</v>
      </c>
      <c r="J89">
        <v>0.21249999999999999</v>
      </c>
      <c r="K89" s="2">
        <v>44528</v>
      </c>
      <c r="L89">
        <v>0.59250000000000003</v>
      </c>
      <c r="M89" s="2">
        <v>44528</v>
      </c>
      <c r="N89">
        <v>0.92</v>
      </c>
      <c r="O89" s="2">
        <v>44528</v>
      </c>
      <c r="P89">
        <v>1.29</v>
      </c>
      <c r="Q89" s="2">
        <v>44528</v>
      </c>
      <c r="R89">
        <v>1.5275000000000001</v>
      </c>
      <c r="S89" s="2">
        <v>44528</v>
      </c>
      <c r="T89">
        <v>1.605</v>
      </c>
      <c r="U89" s="2">
        <v>44528</v>
      </c>
      <c r="V89">
        <v>2.0074999999999998</v>
      </c>
      <c r="W89" s="2">
        <v>44528</v>
      </c>
      <c r="X89">
        <v>1.9475</v>
      </c>
      <c r="Y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" spans="1:25" x14ac:dyDescent="0.25">
      <c r="A90" s="2">
        <v>44521</v>
      </c>
      <c r="B90">
        <v>0.08</v>
      </c>
      <c r="C90" s="2">
        <v>44521</v>
      </c>
      <c r="D90">
        <v>8.2000000000000003E-2</v>
      </c>
      <c r="E90" s="2">
        <v>44521</v>
      </c>
      <c r="F90">
        <v>0.05</v>
      </c>
      <c r="G90" s="2">
        <v>44521</v>
      </c>
      <c r="H90">
        <v>6.2E-2</v>
      </c>
      <c r="I90" s="2">
        <v>44521</v>
      </c>
      <c r="J90">
        <v>0.17799999999999999</v>
      </c>
      <c r="K90" s="2">
        <v>44521</v>
      </c>
      <c r="L90">
        <v>0.52600000000000002</v>
      </c>
      <c r="M90" s="2">
        <v>44521</v>
      </c>
      <c r="N90">
        <v>0.85799999999999998</v>
      </c>
      <c r="O90" s="2">
        <v>44521</v>
      </c>
      <c r="P90">
        <v>1.242</v>
      </c>
      <c r="Q90" s="2">
        <v>44521</v>
      </c>
      <c r="R90">
        <v>1.488</v>
      </c>
      <c r="S90" s="2">
        <v>44521</v>
      </c>
      <c r="T90">
        <v>1.5980000000000001</v>
      </c>
      <c r="U90" s="2">
        <v>44521</v>
      </c>
      <c r="V90">
        <v>2.0219999999999998</v>
      </c>
      <c r="W90" s="2">
        <v>44521</v>
      </c>
      <c r="X90">
        <v>1.982</v>
      </c>
      <c r="Y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" spans="1:25" x14ac:dyDescent="0.25">
      <c r="A91" s="2">
        <v>44514</v>
      </c>
      <c r="B91">
        <v>0.08</v>
      </c>
      <c r="C91" s="2">
        <v>44514</v>
      </c>
      <c r="D91">
        <v>4.7500000000000001E-2</v>
      </c>
      <c r="E91" s="2">
        <v>44514</v>
      </c>
      <c r="F91">
        <v>0.05</v>
      </c>
      <c r="G91" s="2">
        <v>44514</v>
      </c>
      <c r="H91">
        <v>6.7500000000000004E-2</v>
      </c>
      <c r="I91" s="2">
        <v>44514</v>
      </c>
      <c r="J91">
        <v>0.16</v>
      </c>
      <c r="K91" s="2">
        <v>44514</v>
      </c>
      <c r="L91">
        <v>0.47499999999999998</v>
      </c>
      <c r="M91" s="2">
        <v>44514</v>
      </c>
      <c r="N91">
        <v>0.78500000000000003</v>
      </c>
      <c r="O91" s="2">
        <v>44514</v>
      </c>
      <c r="P91">
        <v>1.17</v>
      </c>
      <c r="Q91" s="2">
        <v>44514</v>
      </c>
      <c r="R91">
        <v>1.405</v>
      </c>
      <c r="S91" s="2">
        <v>44514</v>
      </c>
      <c r="T91">
        <v>1.5275000000000001</v>
      </c>
      <c r="U91" s="2">
        <v>44514</v>
      </c>
      <c r="V91">
        <v>1.93</v>
      </c>
      <c r="W91" s="2">
        <v>44514</v>
      </c>
      <c r="X91">
        <v>1.8975</v>
      </c>
      <c r="Y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" spans="1:25" x14ac:dyDescent="0.25">
      <c r="A92" s="2">
        <v>44507</v>
      </c>
      <c r="B92">
        <v>0.08</v>
      </c>
      <c r="C92" s="2">
        <v>44507</v>
      </c>
      <c r="D92">
        <v>0.05</v>
      </c>
      <c r="E92" s="2">
        <v>44507</v>
      </c>
      <c r="F92">
        <v>4.8000000000000001E-2</v>
      </c>
      <c r="G92" s="2">
        <v>44507</v>
      </c>
      <c r="H92">
        <v>6.8000000000000005E-2</v>
      </c>
      <c r="I92" s="2">
        <v>44507</v>
      </c>
      <c r="J92">
        <v>0.15</v>
      </c>
      <c r="K92" s="2">
        <v>44507</v>
      </c>
      <c r="L92">
        <v>0.44600000000000001</v>
      </c>
      <c r="M92" s="2">
        <v>44507</v>
      </c>
      <c r="N92">
        <v>0.72799999999999998</v>
      </c>
      <c r="O92" s="2">
        <v>44507</v>
      </c>
      <c r="P92">
        <v>1.1359999999999999</v>
      </c>
      <c r="Q92" s="2">
        <v>44507</v>
      </c>
      <c r="R92">
        <v>1.4019999999999999</v>
      </c>
      <c r="S92" s="2">
        <v>44507</v>
      </c>
      <c r="T92">
        <v>1.544</v>
      </c>
      <c r="U92" s="2">
        <v>44507</v>
      </c>
      <c r="V92">
        <v>1.966</v>
      </c>
      <c r="W92" s="2">
        <v>44507</v>
      </c>
      <c r="X92">
        <v>1.954</v>
      </c>
      <c r="Y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" spans="1:25" x14ac:dyDescent="0.25">
      <c r="A93" s="2">
        <v>44500</v>
      </c>
      <c r="B93">
        <v>7.571428571428572E-2</v>
      </c>
      <c r="C93" s="2">
        <v>44500</v>
      </c>
      <c r="D93">
        <v>6.2E-2</v>
      </c>
      <c r="E93" s="2">
        <v>44500</v>
      </c>
      <c r="F93">
        <v>5.8000000000000003E-2</v>
      </c>
      <c r="G93" s="2">
        <v>44500</v>
      </c>
      <c r="H93">
        <v>6.4000000000000001E-2</v>
      </c>
      <c r="I93" s="2">
        <v>44500</v>
      </c>
      <c r="J93">
        <v>0.14000000000000001</v>
      </c>
      <c r="K93" s="2">
        <v>44500</v>
      </c>
      <c r="L93">
        <v>0.48399999999999999</v>
      </c>
      <c r="M93" s="2">
        <v>44500</v>
      </c>
      <c r="N93">
        <v>0.76400000000000001</v>
      </c>
      <c r="O93" s="2">
        <v>44500</v>
      </c>
      <c r="P93">
        <v>1.1819999999999999</v>
      </c>
      <c r="Q93" s="2">
        <v>44500</v>
      </c>
      <c r="R93">
        <v>1.444</v>
      </c>
      <c r="S93" s="2">
        <v>44500</v>
      </c>
      <c r="T93">
        <v>1.5860000000000001</v>
      </c>
      <c r="U93" s="2">
        <v>44500</v>
      </c>
      <c r="V93">
        <v>1.998</v>
      </c>
      <c r="W93" s="2">
        <v>44500</v>
      </c>
      <c r="X93">
        <v>1.996</v>
      </c>
      <c r="Y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" spans="1:25" x14ac:dyDescent="0.25">
      <c r="A94" s="2">
        <v>44493</v>
      </c>
      <c r="B94">
        <v>0.08</v>
      </c>
      <c r="C94" s="2">
        <v>44493</v>
      </c>
      <c r="D94">
        <v>5.6000000000000001E-2</v>
      </c>
      <c r="E94" s="2">
        <v>44493</v>
      </c>
      <c r="F94">
        <v>5.6000000000000001E-2</v>
      </c>
      <c r="G94" s="2">
        <v>44493</v>
      </c>
      <c r="H94">
        <v>6.2E-2</v>
      </c>
      <c r="I94" s="2">
        <v>44493</v>
      </c>
      <c r="J94">
        <v>0.114</v>
      </c>
      <c r="K94" s="2">
        <v>44493</v>
      </c>
      <c r="L94">
        <v>0.436</v>
      </c>
      <c r="M94" s="2">
        <v>44493</v>
      </c>
      <c r="N94">
        <v>0.74</v>
      </c>
      <c r="O94" s="2">
        <v>44493</v>
      </c>
      <c r="P94">
        <v>1.1879999999999999</v>
      </c>
      <c r="Q94" s="2">
        <v>44493</v>
      </c>
      <c r="R94">
        <v>1.474</v>
      </c>
      <c r="S94" s="2">
        <v>44493</v>
      </c>
      <c r="T94">
        <v>1.6459999999999999</v>
      </c>
      <c r="U94" s="2">
        <v>44493</v>
      </c>
      <c r="V94">
        <v>2.0619999999999998</v>
      </c>
      <c r="W94" s="2">
        <v>44493</v>
      </c>
      <c r="X94">
        <v>2.0859999999999999</v>
      </c>
      <c r="Y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" spans="1:25" x14ac:dyDescent="0.25">
      <c r="A95" s="2">
        <v>44486</v>
      </c>
      <c r="B95">
        <v>0.08</v>
      </c>
      <c r="C95" s="2">
        <v>44486</v>
      </c>
      <c r="D95">
        <v>3.7499999999999999E-2</v>
      </c>
      <c r="E95" s="2">
        <v>44486</v>
      </c>
      <c r="F95">
        <v>5.2499999999999998E-2</v>
      </c>
      <c r="G95" s="2">
        <v>44486</v>
      </c>
      <c r="H95">
        <v>0.06</v>
      </c>
      <c r="I95" s="2">
        <v>44486</v>
      </c>
      <c r="J95">
        <v>0.1075</v>
      </c>
      <c r="K95" s="2">
        <v>44486</v>
      </c>
      <c r="L95">
        <v>0.3725</v>
      </c>
      <c r="M95" s="2">
        <v>44486</v>
      </c>
      <c r="N95">
        <v>0.65500000000000003</v>
      </c>
      <c r="O95" s="2">
        <v>44486</v>
      </c>
      <c r="P95">
        <v>1.0874999999999999</v>
      </c>
      <c r="Q95" s="2">
        <v>44486</v>
      </c>
      <c r="R95">
        <v>1.3825000000000001</v>
      </c>
      <c r="S95" s="2">
        <v>44486</v>
      </c>
      <c r="T95">
        <v>1.5649999999999999</v>
      </c>
      <c r="U95" s="2">
        <v>44486</v>
      </c>
      <c r="V95">
        <v>2.0099999999999998</v>
      </c>
      <c r="W95" s="2">
        <v>44486</v>
      </c>
      <c r="X95">
        <v>2.0550000000000002</v>
      </c>
      <c r="Y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" spans="1:25" x14ac:dyDescent="0.25">
      <c r="A96" s="2">
        <v>44479</v>
      </c>
      <c r="B96">
        <v>0.08</v>
      </c>
      <c r="C96" s="2">
        <v>44479</v>
      </c>
      <c r="D96">
        <v>0.06</v>
      </c>
      <c r="E96" s="2">
        <v>44479</v>
      </c>
      <c r="F96">
        <v>4.3999999999999997E-2</v>
      </c>
      <c r="G96" s="2">
        <v>44479</v>
      </c>
      <c r="H96">
        <v>6.2E-2</v>
      </c>
      <c r="I96" s="2">
        <v>44479</v>
      </c>
      <c r="J96">
        <v>9.4E-2</v>
      </c>
      <c r="K96" s="2">
        <v>44479</v>
      </c>
      <c r="L96">
        <v>0.29799999999999999</v>
      </c>
      <c r="M96" s="2">
        <v>44479</v>
      </c>
      <c r="N96">
        <v>0.55400000000000005</v>
      </c>
      <c r="O96" s="2">
        <v>44479</v>
      </c>
      <c r="P96">
        <v>0.998</v>
      </c>
      <c r="Q96" s="2">
        <v>44479</v>
      </c>
      <c r="R96">
        <v>1.3320000000000001</v>
      </c>
      <c r="S96" s="2">
        <v>44479</v>
      </c>
      <c r="T96">
        <v>1.55</v>
      </c>
      <c r="U96" s="2">
        <v>44479</v>
      </c>
      <c r="V96">
        <v>2.048</v>
      </c>
      <c r="W96" s="2">
        <v>44479</v>
      </c>
      <c r="X96">
        <v>2.1040000000000001</v>
      </c>
      <c r="Y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" spans="1:25" x14ac:dyDescent="0.25">
      <c r="A97" s="2">
        <v>44472</v>
      </c>
      <c r="B97">
        <v>7.7142857142857138E-2</v>
      </c>
      <c r="C97" s="2">
        <v>44472</v>
      </c>
      <c r="D97">
        <v>6.6000000000000003E-2</v>
      </c>
      <c r="E97" s="2">
        <v>44472</v>
      </c>
      <c r="F97">
        <v>0.04</v>
      </c>
      <c r="G97" s="2">
        <v>44472</v>
      </c>
      <c r="H97">
        <v>5.1999999999999998E-2</v>
      </c>
      <c r="I97" s="2">
        <v>44472</v>
      </c>
      <c r="J97">
        <v>0.09</v>
      </c>
      <c r="K97" s="2">
        <v>44472</v>
      </c>
      <c r="L97">
        <v>0.29399999999999998</v>
      </c>
      <c r="M97" s="2">
        <v>44472</v>
      </c>
      <c r="N97">
        <v>0.53600000000000003</v>
      </c>
      <c r="O97" s="2">
        <v>44472</v>
      </c>
      <c r="P97">
        <v>0.98399999999999999</v>
      </c>
      <c r="Q97" s="2">
        <v>44472</v>
      </c>
      <c r="R97">
        <v>1.3120000000000001</v>
      </c>
      <c r="S97" s="2">
        <v>44472</v>
      </c>
      <c r="T97">
        <v>1.514</v>
      </c>
      <c r="U97" s="2">
        <v>44472</v>
      </c>
      <c r="V97">
        <v>2.004</v>
      </c>
      <c r="W97" s="2">
        <v>44472</v>
      </c>
      <c r="X97">
        <v>2.0539999999999998</v>
      </c>
      <c r="Y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" spans="1:25" x14ac:dyDescent="0.25">
      <c r="A98" s="2">
        <v>44465</v>
      </c>
      <c r="B98">
        <v>0.08</v>
      </c>
      <c r="C98" s="2">
        <v>44465</v>
      </c>
      <c r="D98">
        <v>5.1999999999999998E-2</v>
      </c>
      <c r="E98" s="2">
        <v>44465</v>
      </c>
      <c r="F98">
        <v>3.2000000000000001E-2</v>
      </c>
      <c r="G98" s="2">
        <v>44465</v>
      </c>
      <c r="H98">
        <v>4.5999999999999999E-2</v>
      </c>
      <c r="I98" s="2">
        <v>44465</v>
      </c>
      <c r="J98">
        <v>7.5999999999999998E-2</v>
      </c>
      <c r="K98" s="2">
        <v>44465</v>
      </c>
      <c r="L98">
        <v>0.252</v>
      </c>
      <c r="M98" s="2">
        <v>44465</v>
      </c>
      <c r="N98">
        <v>0.49399999999999999</v>
      </c>
      <c r="O98" s="2">
        <v>44465</v>
      </c>
      <c r="P98">
        <v>0.88800000000000001</v>
      </c>
      <c r="Q98" s="2">
        <v>44465</v>
      </c>
      <c r="R98">
        <v>1.1739999999999999</v>
      </c>
      <c r="S98" s="2">
        <v>44465</v>
      </c>
      <c r="T98">
        <v>1.3680000000000001</v>
      </c>
      <c r="U98" s="2">
        <v>44465</v>
      </c>
      <c r="V98">
        <v>1.8380000000000001</v>
      </c>
      <c r="W98" s="2">
        <v>44465</v>
      </c>
      <c r="X98">
        <v>1.8919999999999999</v>
      </c>
      <c r="Y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" spans="1:25" x14ac:dyDescent="0.25">
      <c r="A99" s="2">
        <v>44458</v>
      </c>
      <c r="B99">
        <v>0.08</v>
      </c>
      <c r="C99" s="2">
        <v>44458</v>
      </c>
      <c r="D99">
        <v>5.3999999999999999E-2</v>
      </c>
      <c r="E99" s="2">
        <v>44458</v>
      </c>
      <c r="F99">
        <v>4.3999999999999997E-2</v>
      </c>
      <c r="G99" s="2">
        <v>44458</v>
      </c>
      <c r="H99">
        <v>5.1999999999999998E-2</v>
      </c>
      <c r="I99" s="2">
        <v>44458</v>
      </c>
      <c r="J99">
        <v>7.0000000000000007E-2</v>
      </c>
      <c r="K99" s="2">
        <v>44458</v>
      </c>
      <c r="L99">
        <v>0.218</v>
      </c>
      <c r="M99" s="2">
        <v>44458</v>
      </c>
      <c r="N99">
        <v>0.44600000000000001</v>
      </c>
      <c r="O99" s="2">
        <v>44458</v>
      </c>
      <c r="P99">
        <v>0.82599999999999996</v>
      </c>
      <c r="Q99" s="2">
        <v>44458</v>
      </c>
      <c r="R99">
        <v>1.1160000000000001</v>
      </c>
      <c r="S99" s="2">
        <v>44458</v>
      </c>
      <c r="T99">
        <v>1.3260000000000001</v>
      </c>
      <c r="U99" s="2">
        <v>44458</v>
      </c>
      <c r="V99">
        <v>1.8180000000000001</v>
      </c>
      <c r="W99" s="2">
        <v>44458</v>
      </c>
      <c r="X99">
        <v>1.8839999999999999</v>
      </c>
      <c r="Y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" spans="1:25" x14ac:dyDescent="0.25">
      <c r="A100" s="2">
        <v>44451</v>
      </c>
      <c r="B100">
        <v>0.08</v>
      </c>
      <c r="C100" s="2">
        <v>44451</v>
      </c>
      <c r="D100">
        <v>5.5E-2</v>
      </c>
      <c r="E100" s="2">
        <v>44451</v>
      </c>
      <c r="F100">
        <v>4.7500000000000001E-2</v>
      </c>
      <c r="G100" s="2">
        <v>44451</v>
      </c>
      <c r="H100">
        <v>5.7500000000000002E-2</v>
      </c>
      <c r="I100" s="2">
        <v>44451</v>
      </c>
      <c r="J100">
        <v>7.7499999999999999E-2</v>
      </c>
      <c r="K100" s="2">
        <v>44451</v>
      </c>
      <c r="L100">
        <v>0.22500000000000001</v>
      </c>
      <c r="M100" s="2">
        <v>44451</v>
      </c>
      <c r="N100">
        <v>0.44</v>
      </c>
      <c r="O100" s="2">
        <v>44451</v>
      </c>
      <c r="P100">
        <v>0.81</v>
      </c>
      <c r="Q100" s="2">
        <v>44451</v>
      </c>
      <c r="R100">
        <v>1.1125</v>
      </c>
      <c r="S100" s="2">
        <v>44451</v>
      </c>
      <c r="T100">
        <v>1.345</v>
      </c>
      <c r="U100" s="2">
        <v>44451</v>
      </c>
      <c r="V100">
        <v>1.87</v>
      </c>
      <c r="W100" s="2">
        <v>44451</v>
      </c>
      <c r="X100">
        <v>1.9450000000000001</v>
      </c>
      <c r="Y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" spans="1:25" x14ac:dyDescent="0.25">
      <c r="A101" s="2">
        <v>44444</v>
      </c>
      <c r="B101">
        <v>7.7142857142857138E-2</v>
      </c>
      <c r="C101" s="2">
        <v>44444</v>
      </c>
      <c r="D101">
        <v>0.04</v>
      </c>
      <c r="E101" s="2">
        <v>44444</v>
      </c>
      <c r="F101">
        <v>4.8000000000000001E-2</v>
      </c>
      <c r="G101" s="2">
        <v>44444</v>
      </c>
      <c r="H101">
        <v>5.6000000000000001E-2</v>
      </c>
      <c r="I101" s="2">
        <v>44444</v>
      </c>
      <c r="J101">
        <v>7.3999999999999996E-2</v>
      </c>
      <c r="K101" s="2">
        <v>44444</v>
      </c>
      <c r="L101">
        <v>0.20200000000000001</v>
      </c>
      <c r="M101" s="2">
        <v>44444</v>
      </c>
      <c r="N101">
        <v>0.41199999999999998</v>
      </c>
      <c r="O101" s="2">
        <v>44444</v>
      </c>
      <c r="P101">
        <v>0.77600000000000002</v>
      </c>
      <c r="Q101" s="2">
        <v>44444</v>
      </c>
      <c r="R101">
        <v>1.0780000000000001</v>
      </c>
      <c r="S101" s="2">
        <v>44444</v>
      </c>
      <c r="T101">
        <v>1.304</v>
      </c>
      <c r="U101" s="2">
        <v>44444</v>
      </c>
      <c r="V101">
        <v>1.8420000000000001</v>
      </c>
      <c r="W101" s="2">
        <v>44444</v>
      </c>
      <c r="X101">
        <v>1.9159999999999999</v>
      </c>
      <c r="Y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" spans="1:25" x14ac:dyDescent="0.25">
      <c r="A102" s="2">
        <v>44437</v>
      </c>
      <c r="B102">
        <v>8.5714285714285715E-2</v>
      </c>
      <c r="C102" s="2">
        <v>44437</v>
      </c>
      <c r="D102">
        <v>3.7999999999999999E-2</v>
      </c>
      <c r="E102" s="2">
        <v>44437</v>
      </c>
      <c r="F102">
        <v>5.1999999999999998E-2</v>
      </c>
      <c r="G102" s="2">
        <v>44437</v>
      </c>
      <c r="H102">
        <v>5.6000000000000001E-2</v>
      </c>
      <c r="I102" s="2">
        <v>44437</v>
      </c>
      <c r="J102">
        <v>6.8000000000000005E-2</v>
      </c>
      <c r="K102" s="2">
        <v>44437</v>
      </c>
      <c r="L102">
        <v>0.23400000000000001</v>
      </c>
      <c r="M102" s="2">
        <v>44437</v>
      </c>
      <c r="N102">
        <v>0.442</v>
      </c>
      <c r="O102" s="2">
        <v>44437</v>
      </c>
      <c r="P102">
        <v>0.81</v>
      </c>
      <c r="Q102" s="2">
        <v>44437</v>
      </c>
      <c r="R102">
        <v>1.0960000000000001</v>
      </c>
      <c r="S102" s="2">
        <v>44437</v>
      </c>
      <c r="T102">
        <v>1.3080000000000001</v>
      </c>
      <c r="U102" s="2">
        <v>44437</v>
      </c>
      <c r="V102">
        <v>1.8420000000000001</v>
      </c>
      <c r="W102" s="2">
        <v>44437</v>
      </c>
      <c r="X102">
        <v>1.9179999999999999</v>
      </c>
      <c r="Y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" spans="1:25" x14ac:dyDescent="0.25">
      <c r="A103" s="2">
        <v>44430</v>
      </c>
      <c r="B103">
        <v>9.285714285714286E-2</v>
      </c>
      <c r="C103" s="2">
        <v>44430</v>
      </c>
      <c r="D103">
        <v>3.5999999999999997E-2</v>
      </c>
      <c r="E103" s="2">
        <v>44430</v>
      </c>
      <c r="F103">
        <v>6.2E-2</v>
      </c>
      <c r="G103" s="2">
        <v>44430</v>
      </c>
      <c r="H103">
        <v>5.1999999999999998E-2</v>
      </c>
      <c r="I103" s="2">
        <v>44430</v>
      </c>
      <c r="J103">
        <v>6.8000000000000005E-2</v>
      </c>
      <c r="K103" s="2">
        <v>44430</v>
      </c>
      <c r="L103">
        <v>0.224</v>
      </c>
      <c r="M103" s="2">
        <v>44430</v>
      </c>
      <c r="N103">
        <v>0.432</v>
      </c>
      <c r="O103" s="2">
        <v>44430</v>
      </c>
      <c r="P103">
        <v>0.77800000000000002</v>
      </c>
      <c r="Q103" s="2">
        <v>44430</v>
      </c>
      <c r="R103">
        <v>1.05</v>
      </c>
      <c r="S103" s="2">
        <v>44430</v>
      </c>
      <c r="T103">
        <v>1.258</v>
      </c>
      <c r="U103" s="2">
        <v>44430</v>
      </c>
      <c r="V103">
        <v>1.8140000000000001</v>
      </c>
      <c r="W103" s="2">
        <v>44430</v>
      </c>
      <c r="X103">
        <v>1.9</v>
      </c>
      <c r="Y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" spans="1:25" x14ac:dyDescent="0.25">
      <c r="A104" s="2">
        <v>44423</v>
      </c>
      <c r="B104">
        <v>0.1</v>
      </c>
      <c r="C104" s="2">
        <v>44423</v>
      </c>
      <c r="D104">
        <v>4.5999999999999999E-2</v>
      </c>
      <c r="E104" s="2">
        <v>44423</v>
      </c>
      <c r="F104">
        <v>5.6000000000000001E-2</v>
      </c>
      <c r="G104" s="2">
        <v>44423</v>
      </c>
      <c r="H104">
        <v>5.6000000000000001E-2</v>
      </c>
      <c r="I104" s="2">
        <v>44423</v>
      </c>
      <c r="J104">
        <v>8.2000000000000003E-2</v>
      </c>
      <c r="K104" s="2">
        <v>44423</v>
      </c>
      <c r="L104">
        <v>0.23200000000000001</v>
      </c>
      <c r="M104" s="2">
        <v>44423</v>
      </c>
      <c r="N104">
        <v>0.45</v>
      </c>
      <c r="O104" s="2">
        <v>44423</v>
      </c>
      <c r="P104">
        <v>0.80800000000000005</v>
      </c>
      <c r="Q104" s="2">
        <v>44423</v>
      </c>
      <c r="R104">
        <v>1.1060000000000001</v>
      </c>
      <c r="S104" s="2">
        <v>44423</v>
      </c>
      <c r="T104">
        <v>1.3380000000000001</v>
      </c>
      <c r="U104" s="2">
        <v>44423</v>
      </c>
      <c r="V104">
        <v>1.8879999999999999</v>
      </c>
      <c r="W104" s="2">
        <v>44423</v>
      </c>
      <c r="X104">
        <v>1.982</v>
      </c>
      <c r="Y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" spans="1:25" x14ac:dyDescent="0.25">
      <c r="A105" s="2">
        <v>44416</v>
      </c>
      <c r="B105">
        <v>0.1</v>
      </c>
      <c r="C105" s="2">
        <v>44416</v>
      </c>
      <c r="D105">
        <v>4.8000000000000001E-2</v>
      </c>
      <c r="E105" s="2">
        <v>44416</v>
      </c>
      <c r="F105">
        <v>5.1999999999999998E-2</v>
      </c>
      <c r="G105" s="2">
        <v>44416</v>
      </c>
      <c r="H105">
        <v>5.8000000000000003E-2</v>
      </c>
      <c r="I105" s="2">
        <v>44416</v>
      </c>
      <c r="J105">
        <v>7.5999999999999998E-2</v>
      </c>
      <c r="K105" s="2">
        <v>44416</v>
      </c>
      <c r="L105">
        <v>0.186</v>
      </c>
      <c r="M105" s="2">
        <v>44416</v>
      </c>
      <c r="N105">
        <v>0.36</v>
      </c>
      <c r="O105" s="2">
        <v>44416</v>
      </c>
      <c r="P105">
        <v>0.69399999999999995</v>
      </c>
      <c r="Q105" s="2">
        <v>44416</v>
      </c>
      <c r="R105">
        <v>0.99</v>
      </c>
      <c r="S105" s="2">
        <v>44416</v>
      </c>
      <c r="T105">
        <v>1.224</v>
      </c>
      <c r="U105" s="2">
        <v>44416</v>
      </c>
      <c r="V105">
        <v>1.778</v>
      </c>
      <c r="W105" s="2">
        <v>44416</v>
      </c>
      <c r="X105">
        <v>1.8680000000000001</v>
      </c>
      <c r="Y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" spans="1:25" x14ac:dyDescent="0.25">
      <c r="A106" s="2">
        <v>44409</v>
      </c>
      <c r="B106">
        <v>8.7142857142857147E-2</v>
      </c>
      <c r="C106" s="2">
        <v>44409</v>
      </c>
      <c r="D106">
        <v>4.5999999999999999E-2</v>
      </c>
      <c r="E106" s="2">
        <v>44409</v>
      </c>
      <c r="F106">
        <v>5.3999999999999999E-2</v>
      </c>
      <c r="G106" s="2">
        <v>44409</v>
      </c>
      <c r="H106">
        <v>5.1999999999999998E-2</v>
      </c>
      <c r="I106" s="2">
        <v>44409</v>
      </c>
      <c r="J106">
        <v>7.3999999999999996E-2</v>
      </c>
      <c r="K106" s="2">
        <v>44409</v>
      </c>
      <c r="L106">
        <v>0.20200000000000001</v>
      </c>
      <c r="M106" s="2">
        <v>44409</v>
      </c>
      <c r="N106">
        <v>0.37</v>
      </c>
      <c r="O106" s="2">
        <v>44409</v>
      </c>
      <c r="P106">
        <v>0.71599999999999997</v>
      </c>
      <c r="Q106" s="2">
        <v>44409</v>
      </c>
      <c r="R106">
        <v>1.02</v>
      </c>
      <c r="S106" s="2">
        <v>44409</v>
      </c>
      <c r="T106">
        <v>1.264</v>
      </c>
      <c r="U106" s="2">
        <v>44409</v>
      </c>
      <c r="V106">
        <v>1.8280000000000001</v>
      </c>
      <c r="W106" s="2">
        <v>44409</v>
      </c>
      <c r="X106">
        <v>1.9039999999999999</v>
      </c>
      <c r="Y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" spans="1:25" x14ac:dyDescent="0.25">
      <c r="A107" s="2">
        <v>44402</v>
      </c>
      <c r="B107">
        <v>0.1</v>
      </c>
      <c r="C107" s="2">
        <v>44402</v>
      </c>
      <c r="D107">
        <v>4.5999999999999999E-2</v>
      </c>
      <c r="E107" s="2">
        <v>44402</v>
      </c>
      <c r="F107">
        <v>0.05</v>
      </c>
      <c r="G107" s="2">
        <v>44402</v>
      </c>
      <c r="H107">
        <v>5.3999999999999999E-2</v>
      </c>
      <c r="I107" s="2">
        <v>44402</v>
      </c>
      <c r="J107">
        <v>7.1999999999999995E-2</v>
      </c>
      <c r="K107" s="2">
        <v>44402</v>
      </c>
      <c r="L107">
        <v>0.21</v>
      </c>
      <c r="M107" s="2">
        <v>44402</v>
      </c>
      <c r="N107">
        <v>0.378</v>
      </c>
      <c r="O107" s="2">
        <v>44402</v>
      </c>
      <c r="P107">
        <v>0.71199999999999997</v>
      </c>
      <c r="Q107" s="2">
        <v>44402</v>
      </c>
      <c r="R107">
        <v>1.012</v>
      </c>
      <c r="S107" s="2">
        <v>44402</v>
      </c>
      <c r="T107">
        <v>1.258</v>
      </c>
      <c r="U107" s="2">
        <v>44402</v>
      </c>
      <c r="V107">
        <v>1.8140000000000001</v>
      </c>
      <c r="W107" s="2">
        <v>44402</v>
      </c>
      <c r="X107">
        <v>1.89</v>
      </c>
      <c r="Y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" spans="1:25" x14ac:dyDescent="0.25">
      <c r="A108" s="2">
        <v>44395</v>
      </c>
      <c r="B108">
        <v>0.1</v>
      </c>
      <c r="C108" s="2">
        <v>44395</v>
      </c>
      <c r="D108">
        <v>5.1999999999999998E-2</v>
      </c>
      <c r="E108" s="2">
        <v>44395</v>
      </c>
      <c r="F108">
        <v>5.1999999999999998E-2</v>
      </c>
      <c r="G108" s="2">
        <v>44395</v>
      </c>
      <c r="H108">
        <v>5.3999999999999999E-2</v>
      </c>
      <c r="I108" s="2">
        <v>44395</v>
      </c>
      <c r="J108">
        <v>7.8E-2</v>
      </c>
      <c r="K108" s="2">
        <v>44395</v>
      </c>
      <c r="L108">
        <v>0.24</v>
      </c>
      <c r="M108" s="2">
        <v>44395</v>
      </c>
      <c r="N108">
        <v>0.44</v>
      </c>
      <c r="O108" s="2">
        <v>44395</v>
      </c>
      <c r="P108">
        <v>0.80600000000000005</v>
      </c>
      <c r="Q108" s="2">
        <v>44395</v>
      </c>
      <c r="R108">
        <v>1.1100000000000001</v>
      </c>
      <c r="S108" s="2">
        <v>44395</v>
      </c>
      <c r="T108">
        <v>1.3580000000000001</v>
      </c>
      <c r="U108" s="2">
        <v>44395</v>
      </c>
      <c r="V108">
        <v>1.9019999999999999</v>
      </c>
      <c r="W108" s="2">
        <v>44395</v>
      </c>
      <c r="X108">
        <v>1.974</v>
      </c>
      <c r="Y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" spans="1:25" x14ac:dyDescent="0.25">
      <c r="A109" s="2">
        <v>44388</v>
      </c>
      <c r="B109">
        <v>0.1</v>
      </c>
      <c r="C109" s="2">
        <v>44388</v>
      </c>
      <c r="D109">
        <v>5.5E-2</v>
      </c>
      <c r="E109" s="2">
        <v>44388</v>
      </c>
      <c r="F109">
        <v>5.5E-2</v>
      </c>
      <c r="G109" s="2">
        <v>44388</v>
      </c>
      <c r="H109">
        <v>5.5E-2</v>
      </c>
      <c r="I109" s="2">
        <v>44388</v>
      </c>
      <c r="J109">
        <v>7.4999999999999997E-2</v>
      </c>
      <c r="K109" s="2">
        <v>44388</v>
      </c>
      <c r="L109">
        <v>0.215</v>
      </c>
      <c r="M109" s="2">
        <v>44388</v>
      </c>
      <c r="N109">
        <v>0.40250000000000002</v>
      </c>
      <c r="O109" s="2">
        <v>44388</v>
      </c>
      <c r="P109">
        <v>0.78249999999999997</v>
      </c>
      <c r="Q109" s="2">
        <v>44388</v>
      </c>
      <c r="R109">
        <v>1.1000000000000001</v>
      </c>
      <c r="S109" s="2">
        <v>44388</v>
      </c>
      <c r="T109">
        <v>1.3425</v>
      </c>
      <c r="U109" s="2">
        <v>44388</v>
      </c>
      <c r="V109">
        <v>1.885</v>
      </c>
      <c r="W109" s="2">
        <v>44388</v>
      </c>
      <c r="X109">
        <v>1.96</v>
      </c>
      <c r="Y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" spans="1:25" x14ac:dyDescent="0.25">
      <c r="A110" s="2">
        <v>44381</v>
      </c>
      <c r="B110">
        <v>9.7142857142857142E-2</v>
      </c>
      <c r="C110" s="2">
        <v>44381</v>
      </c>
      <c r="D110">
        <v>4.5999999999999999E-2</v>
      </c>
      <c r="E110" s="2">
        <v>44381</v>
      </c>
      <c r="F110">
        <v>4.8000000000000001E-2</v>
      </c>
      <c r="G110" s="2">
        <v>44381</v>
      </c>
      <c r="H110">
        <v>5.6000000000000001E-2</v>
      </c>
      <c r="I110" s="2">
        <v>44381</v>
      </c>
      <c r="J110">
        <v>0.08</v>
      </c>
      <c r="K110" s="2">
        <v>44381</v>
      </c>
      <c r="L110">
        <v>0.252</v>
      </c>
      <c r="M110" s="2">
        <v>44381</v>
      </c>
      <c r="N110">
        <v>0.46400000000000002</v>
      </c>
      <c r="O110" s="2">
        <v>44381</v>
      </c>
      <c r="P110">
        <v>0.88200000000000001</v>
      </c>
      <c r="Q110" s="2">
        <v>44381</v>
      </c>
      <c r="R110">
        <v>1.226</v>
      </c>
      <c r="S110" s="2">
        <v>44381</v>
      </c>
      <c r="T110">
        <v>1.47</v>
      </c>
      <c r="U110" s="2">
        <v>44381</v>
      </c>
      <c r="V110">
        <v>2.012</v>
      </c>
      <c r="W110" s="2">
        <v>44381</v>
      </c>
      <c r="X110">
        <v>2.0760000000000001</v>
      </c>
      <c r="Y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" spans="1:25" x14ac:dyDescent="0.25">
      <c r="A111" s="2">
        <v>44374</v>
      </c>
      <c r="B111">
        <v>0.1</v>
      </c>
      <c r="C111" s="2">
        <v>44374</v>
      </c>
      <c r="D111">
        <v>4.3999999999999997E-2</v>
      </c>
      <c r="E111" s="2">
        <v>44374</v>
      </c>
      <c r="F111">
        <v>0.05</v>
      </c>
      <c r="G111" s="2">
        <v>44374</v>
      </c>
      <c r="H111">
        <v>5.6000000000000001E-2</v>
      </c>
      <c r="I111" s="2">
        <v>44374</v>
      </c>
      <c r="J111">
        <v>8.5999999999999993E-2</v>
      </c>
      <c r="K111" s="2">
        <v>44374</v>
      </c>
      <c r="L111">
        <v>0.26400000000000001</v>
      </c>
      <c r="M111" s="2">
        <v>44374</v>
      </c>
      <c r="N111">
        <v>0.47</v>
      </c>
      <c r="O111" s="2">
        <v>44374</v>
      </c>
      <c r="P111">
        <v>0.89800000000000002</v>
      </c>
      <c r="Q111" s="2">
        <v>44374</v>
      </c>
      <c r="R111">
        <v>1.256</v>
      </c>
      <c r="S111" s="2">
        <v>44374</v>
      </c>
      <c r="T111">
        <v>1.502</v>
      </c>
      <c r="U111" s="2">
        <v>44374</v>
      </c>
      <c r="V111">
        <v>2.048</v>
      </c>
      <c r="W111" s="2">
        <v>44374</v>
      </c>
      <c r="X111">
        <v>2.1160000000000001</v>
      </c>
      <c r="Y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" spans="1:25" x14ac:dyDescent="0.25">
      <c r="A112" s="2">
        <v>44367</v>
      </c>
      <c r="B112">
        <v>8.2857142857142851E-2</v>
      </c>
      <c r="C112" s="2">
        <v>44367</v>
      </c>
      <c r="D112">
        <v>3.4000000000000002E-2</v>
      </c>
      <c r="E112" s="2">
        <v>44367</v>
      </c>
      <c r="F112">
        <v>3.7999999999999999E-2</v>
      </c>
      <c r="G112" s="2">
        <v>44367</v>
      </c>
      <c r="H112">
        <v>5.6000000000000001E-2</v>
      </c>
      <c r="I112" s="2">
        <v>44367</v>
      </c>
      <c r="J112">
        <v>7.5999999999999998E-2</v>
      </c>
      <c r="K112" s="2">
        <v>44367</v>
      </c>
      <c r="L112">
        <v>0.20399999999999999</v>
      </c>
      <c r="M112" s="2">
        <v>44367</v>
      </c>
      <c r="N112">
        <v>0.39600000000000002</v>
      </c>
      <c r="O112" s="2">
        <v>44367</v>
      </c>
      <c r="P112">
        <v>0.85399999999999998</v>
      </c>
      <c r="Q112" s="2">
        <v>44367</v>
      </c>
      <c r="R112">
        <v>1.238</v>
      </c>
      <c r="S112" s="2">
        <v>44367</v>
      </c>
      <c r="T112">
        <v>1.512</v>
      </c>
      <c r="U112" s="2">
        <v>44367</v>
      </c>
      <c r="V112">
        <v>2.0779999999999998</v>
      </c>
      <c r="W112" s="2">
        <v>44367</v>
      </c>
      <c r="X112">
        <v>2.1419999999999999</v>
      </c>
      <c r="Y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" spans="1:25" x14ac:dyDescent="0.25">
      <c r="A113" s="2">
        <v>44360</v>
      </c>
      <c r="B113">
        <v>0.06</v>
      </c>
      <c r="C113" s="2">
        <v>44360</v>
      </c>
      <c r="D113">
        <v>0.01</v>
      </c>
      <c r="E113" s="2">
        <v>44360</v>
      </c>
      <c r="F113">
        <v>2.5999999999999999E-2</v>
      </c>
      <c r="G113" s="2">
        <v>44360</v>
      </c>
      <c r="H113">
        <v>0.04</v>
      </c>
      <c r="I113" s="2">
        <v>44360</v>
      </c>
      <c r="J113">
        <v>0.05</v>
      </c>
      <c r="K113" s="2">
        <v>44360</v>
      </c>
      <c r="L113">
        <v>0.152</v>
      </c>
      <c r="M113" s="2">
        <v>44360</v>
      </c>
      <c r="N113">
        <v>0.314</v>
      </c>
      <c r="O113" s="2">
        <v>44360</v>
      </c>
      <c r="P113">
        <v>0.76</v>
      </c>
      <c r="Q113" s="2">
        <v>44360</v>
      </c>
      <c r="R113">
        <v>1.1819999999999999</v>
      </c>
      <c r="S113" s="2">
        <v>44360</v>
      </c>
      <c r="T113">
        <v>1.504</v>
      </c>
      <c r="U113" s="2">
        <v>44360</v>
      </c>
      <c r="V113">
        <v>2.11</v>
      </c>
      <c r="W113" s="2">
        <v>44360</v>
      </c>
      <c r="X113">
        <v>2.1859999999999999</v>
      </c>
      <c r="Y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" spans="1:25" x14ac:dyDescent="0.25">
      <c r="A114" s="2">
        <v>44353</v>
      </c>
      <c r="B114">
        <v>5.8571428571428573E-2</v>
      </c>
      <c r="C114" s="2">
        <v>44353</v>
      </c>
      <c r="D114">
        <v>7.4999999999999997E-3</v>
      </c>
      <c r="E114" s="2">
        <v>44353</v>
      </c>
      <c r="F114">
        <v>0.02</v>
      </c>
      <c r="G114" s="2">
        <v>44353</v>
      </c>
      <c r="H114">
        <v>0.04</v>
      </c>
      <c r="I114" s="2">
        <v>44353</v>
      </c>
      <c r="J114">
        <v>4.4999999999999998E-2</v>
      </c>
      <c r="K114" s="2">
        <v>44353</v>
      </c>
      <c r="L114">
        <v>0.14749999999999999</v>
      </c>
      <c r="M114" s="2">
        <v>44353</v>
      </c>
      <c r="N114">
        <v>0.3175</v>
      </c>
      <c r="O114" s="2">
        <v>44353</v>
      </c>
      <c r="P114">
        <v>0.8075</v>
      </c>
      <c r="Q114" s="2">
        <v>44353</v>
      </c>
      <c r="R114">
        <v>1.2675000000000001</v>
      </c>
      <c r="S114" s="2">
        <v>44353</v>
      </c>
      <c r="T114">
        <v>1.6</v>
      </c>
      <c r="U114" s="2">
        <v>44353</v>
      </c>
      <c r="V114">
        <v>2.2025000000000001</v>
      </c>
      <c r="W114" s="2">
        <v>44353</v>
      </c>
      <c r="X114">
        <v>2.2799999999999998</v>
      </c>
      <c r="Y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" spans="1:25" x14ac:dyDescent="0.25">
      <c r="A115" s="2">
        <v>44346</v>
      </c>
      <c r="B115">
        <v>5.5714285714285716E-2</v>
      </c>
      <c r="C115" s="2">
        <v>44346</v>
      </c>
      <c r="D115">
        <v>6.0000000000000001E-3</v>
      </c>
      <c r="E115" s="2">
        <v>44346</v>
      </c>
      <c r="F115">
        <v>1.7999999999999999E-2</v>
      </c>
      <c r="G115" s="2">
        <v>44346</v>
      </c>
      <c r="H115">
        <v>3.5999999999999997E-2</v>
      </c>
      <c r="I115" s="2">
        <v>44346</v>
      </c>
      <c r="J115">
        <v>4.2000000000000003E-2</v>
      </c>
      <c r="K115" s="2">
        <v>44346</v>
      </c>
      <c r="L115">
        <v>0.14399999999999999</v>
      </c>
      <c r="M115" s="2">
        <v>44346</v>
      </c>
      <c r="N115">
        <v>0.308</v>
      </c>
      <c r="O115" s="2">
        <v>44346</v>
      </c>
      <c r="P115">
        <v>0.80200000000000005</v>
      </c>
      <c r="Q115" s="2">
        <v>44346</v>
      </c>
      <c r="R115">
        <v>1.254</v>
      </c>
      <c r="S115" s="2">
        <v>44346</v>
      </c>
      <c r="T115">
        <v>1.5880000000000001</v>
      </c>
      <c r="U115" s="2">
        <v>44346</v>
      </c>
      <c r="V115">
        <v>2.1859999999999999</v>
      </c>
      <c r="W115" s="2">
        <v>44346</v>
      </c>
      <c r="X115">
        <v>2.278</v>
      </c>
      <c r="Y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" spans="1:25" x14ac:dyDescent="0.25">
      <c r="A116" s="2">
        <v>44339</v>
      </c>
      <c r="B116">
        <v>0.06</v>
      </c>
      <c r="C116" s="2">
        <v>44339</v>
      </c>
      <c r="D116">
        <v>2E-3</v>
      </c>
      <c r="E116" s="2">
        <v>44339</v>
      </c>
      <c r="F116">
        <v>1.4E-2</v>
      </c>
      <c r="G116" s="2">
        <v>44339</v>
      </c>
      <c r="H116">
        <v>0.03</v>
      </c>
      <c r="I116" s="2">
        <v>44339</v>
      </c>
      <c r="J116">
        <v>5.1999999999999998E-2</v>
      </c>
      <c r="K116" s="2">
        <v>44339</v>
      </c>
      <c r="L116">
        <v>0.16</v>
      </c>
      <c r="M116" s="2">
        <v>44339</v>
      </c>
      <c r="N116">
        <v>0.34200000000000003</v>
      </c>
      <c r="O116" s="2">
        <v>44339</v>
      </c>
      <c r="P116">
        <v>0.84199999999999997</v>
      </c>
      <c r="Q116" s="2">
        <v>44339</v>
      </c>
      <c r="R116">
        <v>1.302</v>
      </c>
      <c r="S116" s="2">
        <v>44339</v>
      </c>
      <c r="T116">
        <v>1.6439999999999999</v>
      </c>
      <c r="U116" s="2">
        <v>44339</v>
      </c>
      <c r="V116">
        <v>2.266</v>
      </c>
      <c r="W116" s="2">
        <v>44339</v>
      </c>
      <c r="X116">
        <v>2.3559999999999999</v>
      </c>
      <c r="Y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" spans="1:25" x14ac:dyDescent="0.25">
      <c r="A117" s="2">
        <v>44332</v>
      </c>
      <c r="B117">
        <v>0.06</v>
      </c>
      <c r="C117" s="2">
        <v>44332</v>
      </c>
      <c r="D117">
        <v>0.01</v>
      </c>
      <c r="E117" s="2">
        <v>44332</v>
      </c>
      <c r="F117">
        <v>1.6E-2</v>
      </c>
      <c r="G117" s="2">
        <v>44332</v>
      </c>
      <c r="H117">
        <v>3.5999999999999997E-2</v>
      </c>
      <c r="I117" s="2">
        <v>44332</v>
      </c>
      <c r="J117">
        <v>5.1999999999999998E-2</v>
      </c>
      <c r="K117" s="2">
        <v>44332</v>
      </c>
      <c r="L117">
        <v>0.16</v>
      </c>
      <c r="M117" s="2">
        <v>44332</v>
      </c>
      <c r="N117">
        <v>0.32800000000000001</v>
      </c>
      <c r="O117" s="2">
        <v>44332</v>
      </c>
      <c r="P117">
        <v>0.82599999999999996</v>
      </c>
      <c r="Q117" s="2">
        <v>44332</v>
      </c>
      <c r="R117">
        <v>1.298</v>
      </c>
      <c r="S117" s="2">
        <v>44332</v>
      </c>
      <c r="T117">
        <v>1.65</v>
      </c>
      <c r="U117" s="2">
        <v>44332</v>
      </c>
      <c r="V117">
        <v>2.25</v>
      </c>
      <c r="W117" s="2">
        <v>44332</v>
      </c>
      <c r="X117">
        <v>2.3620000000000001</v>
      </c>
      <c r="Y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" spans="1:25" x14ac:dyDescent="0.25">
      <c r="A118" s="2">
        <v>44325</v>
      </c>
      <c r="B118">
        <v>0.06</v>
      </c>
      <c r="C118" s="2">
        <v>44325</v>
      </c>
      <c r="D118">
        <v>1.2E-2</v>
      </c>
      <c r="E118" s="2">
        <v>44325</v>
      </c>
      <c r="F118">
        <v>2.4E-2</v>
      </c>
      <c r="G118" s="2">
        <v>44325</v>
      </c>
      <c r="H118">
        <v>0.04</v>
      </c>
      <c r="I118" s="2">
        <v>44325</v>
      </c>
      <c r="J118">
        <v>5.6000000000000001E-2</v>
      </c>
      <c r="K118" s="2">
        <v>44325</v>
      </c>
      <c r="L118">
        <v>0.156</v>
      </c>
      <c r="M118" s="2">
        <v>44325</v>
      </c>
      <c r="N118">
        <v>0.318</v>
      </c>
      <c r="O118" s="2">
        <v>44325</v>
      </c>
      <c r="P118">
        <v>0.80800000000000005</v>
      </c>
      <c r="Q118" s="2">
        <v>44325</v>
      </c>
      <c r="R118">
        <v>1.262</v>
      </c>
      <c r="S118" s="2">
        <v>44325</v>
      </c>
      <c r="T118">
        <v>1.6020000000000001</v>
      </c>
      <c r="U118" s="2">
        <v>44325</v>
      </c>
      <c r="V118">
        <v>2.1579999999999999</v>
      </c>
      <c r="W118" s="2">
        <v>44325</v>
      </c>
      <c r="X118">
        <v>2.2679999999999998</v>
      </c>
      <c r="Y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9" spans="1:25" x14ac:dyDescent="0.25">
      <c r="A119" s="2">
        <v>44318</v>
      </c>
      <c r="B119">
        <v>0.06</v>
      </c>
      <c r="C119" s="2">
        <v>44318</v>
      </c>
      <c r="D119">
        <v>1.2E-2</v>
      </c>
      <c r="E119" s="2">
        <v>44318</v>
      </c>
      <c r="F119">
        <v>1.4E-2</v>
      </c>
      <c r="G119" s="2">
        <v>44318</v>
      </c>
      <c r="H119">
        <v>3.7999999999999999E-2</v>
      </c>
      <c r="I119" s="2">
        <v>44318</v>
      </c>
      <c r="J119">
        <v>5.3999999999999999E-2</v>
      </c>
      <c r="K119" s="2">
        <v>44318</v>
      </c>
      <c r="L119">
        <v>0.16800000000000001</v>
      </c>
      <c r="M119" s="2">
        <v>44318</v>
      </c>
      <c r="N119">
        <v>0.35199999999999998</v>
      </c>
      <c r="O119" s="2">
        <v>44318</v>
      </c>
      <c r="P119">
        <v>0.86199999999999999</v>
      </c>
      <c r="Q119" s="2">
        <v>44318</v>
      </c>
      <c r="R119">
        <v>1.3080000000000001</v>
      </c>
      <c r="S119" s="2">
        <v>44318</v>
      </c>
      <c r="T119">
        <v>1.6279999999999999</v>
      </c>
      <c r="U119" s="2">
        <v>44318</v>
      </c>
      <c r="V119">
        <v>2.1779999999999999</v>
      </c>
      <c r="W119" s="2">
        <v>44318</v>
      </c>
      <c r="X119">
        <v>2.286</v>
      </c>
      <c r="Y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0" spans="1:25" x14ac:dyDescent="0.25">
      <c r="A120" s="2">
        <v>44311</v>
      </c>
      <c r="B120">
        <v>7.0000000000000007E-2</v>
      </c>
      <c r="C120" s="2">
        <v>44311</v>
      </c>
      <c r="D120">
        <v>0.01</v>
      </c>
      <c r="E120" s="2">
        <v>44311</v>
      </c>
      <c r="F120">
        <v>2.8000000000000001E-2</v>
      </c>
      <c r="G120" s="2">
        <v>44311</v>
      </c>
      <c r="H120">
        <v>3.7999999999999999E-2</v>
      </c>
      <c r="I120" s="2">
        <v>44311</v>
      </c>
      <c r="J120">
        <v>7.0000000000000007E-2</v>
      </c>
      <c r="K120" s="2">
        <v>44311</v>
      </c>
      <c r="L120">
        <v>0.156</v>
      </c>
      <c r="M120" s="2">
        <v>44311</v>
      </c>
      <c r="N120">
        <v>0.32600000000000001</v>
      </c>
      <c r="O120" s="2">
        <v>44311</v>
      </c>
      <c r="P120">
        <v>0.82199999999999995</v>
      </c>
      <c r="Q120" s="2">
        <v>44311</v>
      </c>
      <c r="R120">
        <v>1.254</v>
      </c>
      <c r="S120" s="2">
        <v>44311</v>
      </c>
      <c r="T120">
        <v>1.5820000000000001</v>
      </c>
      <c r="U120" s="2">
        <v>44311</v>
      </c>
      <c r="V120">
        <v>2.1539999999999999</v>
      </c>
      <c r="W120" s="2">
        <v>44311</v>
      </c>
      <c r="X120">
        <v>2.262</v>
      </c>
      <c r="Y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1" spans="1:25" x14ac:dyDescent="0.25">
      <c r="A121" s="2">
        <v>44304</v>
      </c>
      <c r="B121">
        <v>7.0000000000000007E-2</v>
      </c>
      <c r="C121" s="2">
        <v>44304</v>
      </c>
      <c r="D121">
        <v>2.1999999999999999E-2</v>
      </c>
      <c r="E121" s="2">
        <v>44304</v>
      </c>
      <c r="F121">
        <v>2.1999999999999999E-2</v>
      </c>
      <c r="G121" s="2">
        <v>44304</v>
      </c>
      <c r="H121">
        <v>4.2000000000000003E-2</v>
      </c>
      <c r="I121" s="2">
        <v>44304</v>
      </c>
      <c r="J121">
        <v>0.06</v>
      </c>
      <c r="K121" s="2">
        <v>44304</v>
      </c>
      <c r="L121">
        <v>0.16400000000000001</v>
      </c>
      <c r="M121" s="2">
        <v>44304</v>
      </c>
      <c r="N121">
        <v>0.34799999999999998</v>
      </c>
      <c r="O121" s="2">
        <v>44304</v>
      </c>
      <c r="P121">
        <v>0.85199999999999998</v>
      </c>
      <c r="Q121" s="2">
        <v>44304</v>
      </c>
      <c r="R121">
        <v>1.29</v>
      </c>
      <c r="S121" s="2">
        <v>44304</v>
      </c>
      <c r="T121">
        <v>1.6240000000000001</v>
      </c>
      <c r="U121" s="2">
        <v>44304</v>
      </c>
      <c r="V121">
        <v>2.19</v>
      </c>
      <c r="W121" s="2">
        <v>44304</v>
      </c>
      <c r="X121">
        <v>2.294</v>
      </c>
      <c r="Y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2" spans="1:25" x14ac:dyDescent="0.25">
      <c r="A122" s="2">
        <v>44297</v>
      </c>
      <c r="B122">
        <v>7.0000000000000007E-2</v>
      </c>
      <c r="C122" s="2">
        <v>44297</v>
      </c>
      <c r="D122">
        <v>0.02</v>
      </c>
      <c r="E122" s="2">
        <v>44297</v>
      </c>
      <c r="F122">
        <v>0.02</v>
      </c>
      <c r="G122" s="2">
        <v>44297</v>
      </c>
      <c r="H122">
        <v>3.7999999999999999E-2</v>
      </c>
      <c r="I122" s="2">
        <v>44297</v>
      </c>
      <c r="J122">
        <v>5.8000000000000003E-2</v>
      </c>
      <c r="K122" s="2">
        <v>44297</v>
      </c>
      <c r="L122">
        <v>0.158</v>
      </c>
      <c r="M122" s="2">
        <v>44297</v>
      </c>
      <c r="N122">
        <v>0.34799999999999998</v>
      </c>
      <c r="O122" s="2">
        <v>44297</v>
      </c>
      <c r="P122">
        <v>0.88200000000000001</v>
      </c>
      <c r="Q122" s="2">
        <v>44297</v>
      </c>
      <c r="R122">
        <v>1.3420000000000001</v>
      </c>
      <c r="S122" s="2">
        <v>44297</v>
      </c>
      <c r="T122">
        <v>1.6779999999999999</v>
      </c>
      <c r="U122" s="2">
        <v>44297</v>
      </c>
      <c r="V122">
        <v>2.246</v>
      </c>
      <c r="W122" s="2">
        <v>44297</v>
      </c>
      <c r="X122">
        <v>2.3380000000000001</v>
      </c>
      <c r="Y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3" spans="1:25" x14ac:dyDescent="0.25">
      <c r="A123" s="2">
        <v>44290</v>
      </c>
      <c r="B123">
        <v>6.8571428571428575E-2</v>
      </c>
      <c r="C123" s="2">
        <v>44290</v>
      </c>
      <c r="D123">
        <v>1.6E-2</v>
      </c>
      <c r="E123" s="2">
        <v>44290</v>
      </c>
      <c r="F123">
        <v>2.4E-2</v>
      </c>
      <c r="G123" s="2">
        <v>44290</v>
      </c>
      <c r="H123">
        <v>4.2000000000000003E-2</v>
      </c>
      <c r="I123" s="2">
        <v>44290</v>
      </c>
      <c r="J123">
        <v>6.4000000000000001E-2</v>
      </c>
      <c r="K123" s="2">
        <v>44290</v>
      </c>
      <c r="L123">
        <v>0.16400000000000001</v>
      </c>
      <c r="M123" s="2">
        <v>44290</v>
      </c>
      <c r="N123">
        <v>0.34799999999999998</v>
      </c>
      <c r="O123" s="2">
        <v>44290</v>
      </c>
      <c r="P123">
        <v>0.91600000000000004</v>
      </c>
      <c r="Q123" s="2">
        <v>44290</v>
      </c>
      <c r="R123">
        <v>1.39</v>
      </c>
      <c r="S123" s="2">
        <v>44290</v>
      </c>
      <c r="T123">
        <v>1.722</v>
      </c>
      <c r="U123" s="2">
        <v>44290</v>
      </c>
      <c r="V123">
        <v>2.286</v>
      </c>
      <c r="W123" s="2">
        <v>44290</v>
      </c>
      <c r="X123">
        <v>2.3820000000000001</v>
      </c>
      <c r="Y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4" spans="1:25" x14ac:dyDescent="0.25">
      <c r="A124" s="2">
        <v>44283</v>
      </c>
      <c r="B124">
        <v>7.0000000000000007E-2</v>
      </c>
      <c r="C124" s="2">
        <v>44283</v>
      </c>
      <c r="D124">
        <v>0.02</v>
      </c>
      <c r="E124" s="2">
        <v>44283</v>
      </c>
      <c r="F124">
        <v>0.02</v>
      </c>
      <c r="G124" s="2">
        <v>44283</v>
      </c>
      <c r="H124">
        <v>4.2000000000000003E-2</v>
      </c>
      <c r="I124" s="2">
        <v>44283</v>
      </c>
      <c r="J124">
        <v>6.8000000000000005E-2</v>
      </c>
      <c r="K124" s="2">
        <v>44283</v>
      </c>
      <c r="L124">
        <v>0.14399999999999999</v>
      </c>
      <c r="M124" s="2">
        <v>44283</v>
      </c>
      <c r="N124">
        <v>0.31</v>
      </c>
      <c r="O124" s="2">
        <v>44283</v>
      </c>
      <c r="P124">
        <v>0.84</v>
      </c>
      <c r="Q124" s="2">
        <v>44283</v>
      </c>
      <c r="R124">
        <v>1.302</v>
      </c>
      <c r="S124" s="2">
        <v>44283</v>
      </c>
      <c r="T124">
        <v>1.6479999999999999</v>
      </c>
      <c r="U124" s="2">
        <v>44283</v>
      </c>
      <c r="V124">
        <v>2.25</v>
      </c>
      <c r="W124" s="2">
        <v>44283</v>
      </c>
      <c r="X124">
        <v>2.3479999999999999</v>
      </c>
      <c r="Y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5" spans="1:25" x14ac:dyDescent="0.25">
      <c r="A125" s="2">
        <v>44276</v>
      </c>
      <c r="B125">
        <v>7.0000000000000007E-2</v>
      </c>
      <c r="C125" s="2">
        <v>44276</v>
      </c>
      <c r="D125">
        <v>1.2E-2</v>
      </c>
      <c r="E125" s="2">
        <v>44276</v>
      </c>
      <c r="F125">
        <v>0.02</v>
      </c>
      <c r="G125" s="2">
        <v>44276</v>
      </c>
      <c r="H125">
        <v>4.5999999999999999E-2</v>
      </c>
      <c r="I125" s="2">
        <v>44276</v>
      </c>
      <c r="J125">
        <v>7.3999999999999996E-2</v>
      </c>
      <c r="K125" s="2">
        <v>44276</v>
      </c>
      <c r="L125">
        <v>0.14799999999999999</v>
      </c>
      <c r="M125" s="2">
        <v>44276</v>
      </c>
      <c r="N125">
        <v>0.32200000000000001</v>
      </c>
      <c r="O125" s="2">
        <v>44276</v>
      </c>
      <c r="P125">
        <v>0.84599999999999997</v>
      </c>
      <c r="Q125" s="2">
        <v>44276</v>
      </c>
      <c r="R125">
        <v>1.3120000000000001</v>
      </c>
      <c r="S125" s="2">
        <v>44276</v>
      </c>
      <c r="T125">
        <v>1.6639999999999999</v>
      </c>
      <c r="U125" s="2">
        <v>44276</v>
      </c>
      <c r="V125">
        <v>2.3220000000000001</v>
      </c>
      <c r="W125" s="2">
        <v>44276</v>
      </c>
      <c r="X125">
        <v>2.4140000000000001</v>
      </c>
      <c r="Y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6" spans="1:25" x14ac:dyDescent="0.25">
      <c r="A126" s="2">
        <v>44269</v>
      </c>
      <c r="B126">
        <v>7.0000000000000007E-2</v>
      </c>
      <c r="C126" s="2">
        <v>44269</v>
      </c>
      <c r="D126">
        <v>3.5999999999999997E-2</v>
      </c>
      <c r="E126" s="2">
        <v>44269</v>
      </c>
      <c r="F126">
        <v>4.3999999999999997E-2</v>
      </c>
      <c r="G126" s="2">
        <v>44269</v>
      </c>
      <c r="H126">
        <v>0.06</v>
      </c>
      <c r="I126" s="2">
        <v>44269</v>
      </c>
      <c r="J126">
        <v>8.7999999999999995E-2</v>
      </c>
      <c r="K126" s="2">
        <v>44269</v>
      </c>
      <c r="L126">
        <v>0.156</v>
      </c>
      <c r="M126" s="2">
        <v>44269</v>
      </c>
      <c r="N126">
        <v>0.33200000000000002</v>
      </c>
      <c r="O126" s="2">
        <v>44269</v>
      </c>
      <c r="P126">
        <v>0.82399999999999995</v>
      </c>
      <c r="Q126" s="2">
        <v>44269</v>
      </c>
      <c r="R126">
        <v>1.242</v>
      </c>
      <c r="S126" s="2">
        <v>44269</v>
      </c>
      <c r="T126">
        <v>1.57</v>
      </c>
      <c r="U126" s="2">
        <v>44269</v>
      </c>
      <c r="V126">
        <v>2.2000000000000002</v>
      </c>
      <c r="W126" s="2">
        <v>44269</v>
      </c>
      <c r="X126">
        <v>2.2999999999999998</v>
      </c>
      <c r="Y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7" spans="1:25" x14ac:dyDescent="0.25">
      <c r="A127" s="2">
        <v>44262</v>
      </c>
      <c r="B127">
        <v>7.0000000000000007E-2</v>
      </c>
      <c r="C127" s="2">
        <v>44262</v>
      </c>
      <c r="D127">
        <v>3.5999999999999997E-2</v>
      </c>
      <c r="E127" s="2">
        <v>44262</v>
      </c>
      <c r="F127">
        <v>4.3999999999999997E-2</v>
      </c>
      <c r="G127" s="2">
        <v>44262</v>
      </c>
      <c r="H127">
        <v>6.8000000000000005E-2</v>
      </c>
      <c r="I127" s="2">
        <v>44262</v>
      </c>
      <c r="J127">
        <v>0.08</v>
      </c>
      <c r="K127" s="2">
        <v>44262</v>
      </c>
      <c r="L127">
        <v>0.13600000000000001</v>
      </c>
      <c r="M127" s="2">
        <v>44262</v>
      </c>
      <c r="N127">
        <v>0.29199999999999998</v>
      </c>
      <c r="O127" s="2">
        <v>44262</v>
      </c>
      <c r="P127">
        <v>0.73399999999999999</v>
      </c>
      <c r="Q127" s="2">
        <v>44262</v>
      </c>
      <c r="R127">
        <v>1.1559999999999999</v>
      </c>
      <c r="S127" s="2">
        <v>44262</v>
      </c>
      <c r="T127">
        <v>1.488</v>
      </c>
      <c r="U127" s="2">
        <v>44262</v>
      </c>
      <c r="V127">
        <v>2.1360000000000001</v>
      </c>
      <c r="W127" s="2">
        <v>44262</v>
      </c>
      <c r="X127">
        <v>2.254</v>
      </c>
      <c r="Y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8" spans="1:25" x14ac:dyDescent="0.25">
      <c r="A128" s="2">
        <v>44255</v>
      </c>
      <c r="B128">
        <v>7.0000000000000007E-2</v>
      </c>
      <c r="C128" s="2">
        <v>44255</v>
      </c>
      <c r="D128">
        <v>3.4000000000000002E-2</v>
      </c>
      <c r="E128" s="2">
        <v>44255</v>
      </c>
      <c r="F128">
        <v>3.5999999999999997E-2</v>
      </c>
      <c r="G128" s="2">
        <v>44255</v>
      </c>
      <c r="H128">
        <v>0.05</v>
      </c>
      <c r="I128" s="2">
        <v>44255</v>
      </c>
      <c r="J128">
        <v>7.8E-2</v>
      </c>
      <c r="K128" s="2">
        <v>44255</v>
      </c>
      <c r="L128">
        <v>0.13</v>
      </c>
      <c r="M128" s="2">
        <v>44255</v>
      </c>
      <c r="N128">
        <v>0.26400000000000001</v>
      </c>
      <c r="O128" s="2">
        <v>44255</v>
      </c>
      <c r="P128">
        <v>0.67600000000000005</v>
      </c>
      <c r="Q128" s="2">
        <v>44255</v>
      </c>
      <c r="R128">
        <v>1.08</v>
      </c>
      <c r="S128" s="2">
        <v>44255</v>
      </c>
      <c r="T128">
        <v>1.42</v>
      </c>
      <c r="U128" s="2">
        <v>44255</v>
      </c>
      <c r="V128">
        <v>2.09</v>
      </c>
      <c r="W128" s="2">
        <v>44255</v>
      </c>
      <c r="X128">
        <v>2.2280000000000002</v>
      </c>
      <c r="Y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9" spans="1:25" x14ac:dyDescent="0.25">
      <c r="A129" s="2">
        <v>44248</v>
      </c>
      <c r="B129">
        <v>7.4285714285714288E-2</v>
      </c>
      <c r="C129" s="2">
        <v>44248</v>
      </c>
      <c r="D129">
        <v>0.03</v>
      </c>
      <c r="E129" s="2">
        <v>44248</v>
      </c>
      <c r="F129">
        <v>3.7499999999999999E-2</v>
      </c>
      <c r="G129" s="2">
        <v>44248</v>
      </c>
      <c r="H129">
        <v>5.5E-2</v>
      </c>
      <c r="I129" s="2">
        <v>44248</v>
      </c>
      <c r="J129">
        <v>7.0000000000000007E-2</v>
      </c>
      <c r="K129" s="2">
        <v>44248</v>
      </c>
      <c r="L129">
        <v>0.115</v>
      </c>
      <c r="M129" s="2">
        <v>44248</v>
      </c>
      <c r="N129">
        <v>0.2175</v>
      </c>
      <c r="O129" s="2">
        <v>44248</v>
      </c>
      <c r="P129">
        <v>0.57250000000000001</v>
      </c>
      <c r="Q129" s="2">
        <v>44248</v>
      </c>
      <c r="R129">
        <v>0.95</v>
      </c>
      <c r="S129" s="2">
        <v>44248</v>
      </c>
      <c r="T129">
        <v>1.3049999999999999</v>
      </c>
      <c r="U129" s="2">
        <v>44248</v>
      </c>
      <c r="V129">
        <v>1.9325000000000001</v>
      </c>
      <c r="W129" s="2">
        <v>44248</v>
      </c>
      <c r="X129">
        <v>2.09</v>
      </c>
      <c r="Y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0" spans="1:25" x14ac:dyDescent="0.25">
      <c r="A130" s="2">
        <v>44241</v>
      </c>
      <c r="B130">
        <v>7.857142857142857E-2</v>
      </c>
      <c r="C130" s="2">
        <v>44241</v>
      </c>
      <c r="D130">
        <v>4.2000000000000003E-2</v>
      </c>
      <c r="E130" s="2">
        <v>44241</v>
      </c>
      <c r="F130">
        <v>4.5999999999999999E-2</v>
      </c>
      <c r="G130" s="2">
        <v>44241</v>
      </c>
      <c r="H130">
        <v>5.6000000000000001E-2</v>
      </c>
      <c r="I130" s="2">
        <v>44241</v>
      </c>
      <c r="J130">
        <v>6.8000000000000005E-2</v>
      </c>
      <c r="K130" s="2">
        <v>44241</v>
      </c>
      <c r="L130">
        <v>0.11</v>
      </c>
      <c r="M130" s="2">
        <v>44241</v>
      </c>
      <c r="N130">
        <v>0.19400000000000001</v>
      </c>
      <c r="O130" s="2">
        <v>44241</v>
      </c>
      <c r="P130">
        <v>0.47599999999999998</v>
      </c>
      <c r="Q130" s="2">
        <v>44241</v>
      </c>
      <c r="R130">
        <v>0.82399999999999995</v>
      </c>
      <c r="S130" s="2">
        <v>44241</v>
      </c>
      <c r="T130">
        <v>1.1759999999999999</v>
      </c>
      <c r="U130" s="2">
        <v>44241</v>
      </c>
      <c r="V130">
        <v>1.782</v>
      </c>
      <c r="W130" s="2">
        <v>44241</v>
      </c>
      <c r="X130">
        <v>1.956</v>
      </c>
      <c r="Y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1" spans="1:25" x14ac:dyDescent="0.25">
      <c r="A131" s="2">
        <v>44234</v>
      </c>
      <c r="B131">
        <v>0.08</v>
      </c>
      <c r="C131" s="2">
        <v>44234</v>
      </c>
      <c r="D131">
        <v>3.5999999999999997E-2</v>
      </c>
      <c r="E131" s="2">
        <v>44234</v>
      </c>
      <c r="F131">
        <v>0.05</v>
      </c>
      <c r="G131" s="2">
        <v>44234</v>
      </c>
      <c r="H131">
        <v>6.6000000000000003E-2</v>
      </c>
      <c r="I131" s="2">
        <v>44234</v>
      </c>
      <c r="J131">
        <v>7.3999999999999996E-2</v>
      </c>
      <c r="K131" s="2">
        <v>44234</v>
      </c>
      <c r="L131">
        <v>0.106</v>
      </c>
      <c r="M131" s="2">
        <v>44234</v>
      </c>
      <c r="N131">
        <v>0.182</v>
      </c>
      <c r="O131" s="2">
        <v>44234</v>
      </c>
      <c r="P131">
        <v>0.45200000000000001</v>
      </c>
      <c r="Q131" s="2">
        <v>44234</v>
      </c>
      <c r="R131">
        <v>0.8</v>
      </c>
      <c r="S131" s="2">
        <v>44234</v>
      </c>
      <c r="T131">
        <v>1.1399999999999999</v>
      </c>
      <c r="U131" s="2">
        <v>44234</v>
      </c>
      <c r="V131">
        <v>1.724</v>
      </c>
      <c r="W131" s="2">
        <v>44234</v>
      </c>
      <c r="X131">
        <v>1.9059999999999999</v>
      </c>
      <c r="Y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2" spans="1:25" x14ac:dyDescent="0.25">
      <c r="A132" s="2">
        <v>44227</v>
      </c>
      <c r="B132">
        <v>7.4285714285714288E-2</v>
      </c>
      <c r="C132" s="2">
        <v>44227</v>
      </c>
      <c r="D132">
        <v>5.8000000000000003E-2</v>
      </c>
      <c r="E132" s="2">
        <v>44227</v>
      </c>
      <c r="F132">
        <v>7.3999999999999996E-2</v>
      </c>
      <c r="G132" s="2">
        <v>44227</v>
      </c>
      <c r="H132">
        <v>8.4000000000000005E-2</v>
      </c>
      <c r="I132" s="2">
        <v>44227</v>
      </c>
      <c r="J132">
        <v>9.1999999999999998E-2</v>
      </c>
      <c r="K132" s="2">
        <v>44227</v>
      </c>
      <c r="L132">
        <v>0.11799999999999999</v>
      </c>
      <c r="M132" s="2">
        <v>44227</v>
      </c>
      <c r="N132">
        <v>0.18</v>
      </c>
      <c r="O132" s="2">
        <v>44227</v>
      </c>
      <c r="P132">
        <v>0.42399999999999999</v>
      </c>
      <c r="Q132" s="2">
        <v>44227</v>
      </c>
      <c r="R132">
        <v>0.746</v>
      </c>
      <c r="S132" s="2">
        <v>44227</v>
      </c>
      <c r="T132">
        <v>1.0640000000000001</v>
      </c>
      <c r="U132" s="2">
        <v>44227</v>
      </c>
      <c r="V132">
        <v>1.6259999999999999</v>
      </c>
      <c r="W132" s="2">
        <v>44227</v>
      </c>
      <c r="X132">
        <v>1.8140000000000001</v>
      </c>
      <c r="Y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3" spans="1:25" x14ac:dyDescent="0.25">
      <c r="A133" s="2">
        <v>44220</v>
      </c>
      <c r="B133">
        <v>8.4285714285714283E-2</v>
      </c>
      <c r="C133" s="2">
        <v>44220</v>
      </c>
      <c r="D133">
        <v>7.2499999999999995E-2</v>
      </c>
      <c r="E133" s="2">
        <v>44220</v>
      </c>
      <c r="F133">
        <v>8.5000000000000006E-2</v>
      </c>
      <c r="G133" s="2">
        <v>44220</v>
      </c>
      <c r="H133">
        <v>0.1</v>
      </c>
      <c r="I133" s="2">
        <v>44220</v>
      </c>
      <c r="J133">
        <v>0.1</v>
      </c>
      <c r="K133" s="2">
        <v>44220</v>
      </c>
      <c r="L133">
        <v>0.13250000000000001</v>
      </c>
      <c r="M133" s="2">
        <v>44220</v>
      </c>
      <c r="N133">
        <v>0.19500000000000001</v>
      </c>
      <c r="O133" s="2">
        <v>44220</v>
      </c>
      <c r="P133">
        <v>0.44750000000000001</v>
      </c>
      <c r="Q133" s="2">
        <v>44220</v>
      </c>
      <c r="R133">
        <v>0.78</v>
      </c>
      <c r="S133" s="2">
        <v>44220</v>
      </c>
      <c r="T133">
        <v>1.105</v>
      </c>
      <c r="U133" s="2">
        <v>44220</v>
      </c>
      <c r="V133">
        <v>1.66</v>
      </c>
      <c r="W133" s="2">
        <v>44220</v>
      </c>
      <c r="X133">
        <v>1.85</v>
      </c>
      <c r="Y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4" spans="1:25" x14ac:dyDescent="0.25">
      <c r="A134" s="2">
        <v>44213</v>
      </c>
      <c r="B134">
        <v>0.09</v>
      </c>
      <c r="C134" s="2">
        <v>44213</v>
      </c>
      <c r="D134">
        <v>8.7999999999999995E-2</v>
      </c>
      <c r="E134" s="2">
        <v>44213</v>
      </c>
      <c r="F134">
        <v>8.7999999999999995E-2</v>
      </c>
      <c r="G134" s="2">
        <v>44213</v>
      </c>
      <c r="H134">
        <v>9.6000000000000002E-2</v>
      </c>
      <c r="I134" s="2">
        <v>44213</v>
      </c>
      <c r="J134">
        <v>0.106</v>
      </c>
      <c r="K134" s="2">
        <v>44213</v>
      </c>
      <c r="L134">
        <v>0.14199999999999999</v>
      </c>
      <c r="M134" s="2">
        <v>44213</v>
      </c>
      <c r="N134">
        <v>0.22</v>
      </c>
      <c r="O134" s="2">
        <v>44213</v>
      </c>
      <c r="P134">
        <v>0.48599999999999999</v>
      </c>
      <c r="Q134" s="2">
        <v>44213</v>
      </c>
      <c r="R134">
        <v>0.81399999999999995</v>
      </c>
      <c r="S134" s="2">
        <v>44213</v>
      </c>
      <c r="T134">
        <v>1.1319999999999999</v>
      </c>
      <c r="U134" s="2">
        <v>44213</v>
      </c>
      <c r="V134">
        <v>1.6679999999999999</v>
      </c>
      <c r="W134" s="2">
        <v>44213</v>
      </c>
      <c r="X134">
        <v>1.8620000000000001</v>
      </c>
      <c r="Y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5" spans="1:25" x14ac:dyDescent="0.25">
      <c r="A135" s="2">
        <v>44206</v>
      </c>
      <c r="B135">
        <v>0.09</v>
      </c>
      <c r="C135" s="2">
        <v>44206</v>
      </c>
      <c r="D135">
        <v>8.5999999999999993E-2</v>
      </c>
      <c r="E135" s="2">
        <v>44206</v>
      </c>
      <c r="F135">
        <v>8.7999999999999995E-2</v>
      </c>
      <c r="G135" s="2">
        <v>44206</v>
      </c>
      <c r="H135">
        <v>0.09</v>
      </c>
      <c r="I135" s="2">
        <v>44206</v>
      </c>
      <c r="J135">
        <v>0.104</v>
      </c>
      <c r="K135" s="2">
        <v>44206</v>
      </c>
      <c r="L135">
        <v>0.13200000000000001</v>
      </c>
      <c r="M135" s="2">
        <v>44206</v>
      </c>
      <c r="N135">
        <v>0.19800000000000001</v>
      </c>
      <c r="O135" s="2">
        <v>44206</v>
      </c>
      <c r="P135">
        <v>0.42399999999999999</v>
      </c>
      <c r="Q135" s="2">
        <v>44206</v>
      </c>
      <c r="R135">
        <v>0.72599999999999998</v>
      </c>
      <c r="S135" s="2">
        <v>44206</v>
      </c>
      <c r="T135">
        <v>1.028</v>
      </c>
      <c r="U135" s="2">
        <v>44206</v>
      </c>
      <c r="V135">
        <v>1.5720000000000001</v>
      </c>
      <c r="W135" s="2">
        <v>44206</v>
      </c>
      <c r="X135">
        <v>1.778</v>
      </c>
      <c r="Y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6" spans="1:25" x14ac:dyDescent="0.25">
      <c r="A136" s="2">
        <v>44199</v>
      </c>
      <c r="B136">
        <v>0.09</v>
      </c>
      <c r="C136" s="2">
        <v>44199</v>
      </c>
      <c r="D136">
        <v>7.7499999999999999E-2</v>
      </c>
      <c r="E136" s="2">
        <v>44199</v>
      </c>
      <c r="F136">
        <v>9.5000000000000001E-2</v>
      </c>
      <c r="G136" s="2">
        <v>44199</v>
      </c>
      <c r="H136">
        <v>0.10249999999999999</v>
      </c>
      <c r="I136" s="2">
        <v>44199</v>
      </c>
      <c r="J136">
        <v>0.11</v>
      </c>
      <c r="K136" s="2">
        <v>44199</v>
      </c>
      <c r="L136">
        <v>0.125</v>
      </c>
      <c r="M136" s="2">
        <v>44199</v>
      </c>
      <c r="N136">
        <v>0.17</v>
      </c>
      <c r="O136" s="2">
        <v>44199</v>
      </c>
      <c r="P136">
        <v>0.37</v>
      </c>
      <c r="Q136" s="2">
        <v>44199</v>
      </c>
      <c r="R136">
        <v>0.65500000000000003</v>
      </c>
      <c r="S136" s="2">
        <v>44199</v>
      </c>
      <c r="T136">
        <v>0.93500000000000005</v>
      </c>
      <c r="U136" s="2">
        <v>44199</v>
      </c>
      <c r="V136">
        <v>1.46</v>
      </c>
      <c r="W136" s="2">
        <v>44199</v>
      </c>
      <c r="X136">
        <v>1.6625000000000001</v>
      </c>
      <c r="Y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7" spans="1:25" x14ac:dyDescent="0.25">
      <c r="A137" s="2">
        <v>44192</v>
      </c>
      <c r="B137">
        <v>0.09</v>
      </c>
      <c r="C137" s="2">
        <v>44192</v>
      </c>
      <c r="D137">
        <v>7.7499999999999999E-2</v>
      </c>
      <c r="E137" s="2">
        <v>44192</v>
      </c>
      <c r="F137">
        <v>0.09</v>
      </c>
      <c r="G137" s="2">
        <v>44192</v>
      </c>
      <c r="H137">
        <v>0.09</v>
      </c>
      <c r="I137" s="2">
        <v>44192</v>
      </c>
      <c r="J137">
        <v>9.2499999999999999E-2</v>
      </c>
      <c r="K137" s="2">
        <v>44192</v>
      </c>
      <c r="L137">
        <v>0.13</v>
      </c>
      <c r="M137" s="2">
        <v>44192</v>
      </c>
      <c r="N137">
        <v>0.17499999999999999</v>
      </c>
      <c r="O137" s="2">
        <v>44192</v>
      </c>
      <c r="P137">
        <v>0.3775</v>
      </c>
      <c r="Q137" s="2">
        <v>44192</v>
      </c>
      <c r="R137">
        <v>0.65749999999999997</v>
      </c>
      <c r="S137" s="2">
        <v>44192</v>
      </c>
      <c r="T137">
        <v>0.94499999999999995</v>
      </c>
      <c r="U137" s="2">
        <v>44192</v>
      </c>
      <c r="V137">
        <v>1.47</v>
      </c>
      <c r="W137" s="2">
        <v>44192</v>
      </c>
      <c r="X137">
        <v>1.6725000000000001</v>
      </c>
      <c r="Y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8" spans="1:25" x14ac:dyDescent="0.25">
      <c r="A138" s="2">
        <v>44185</v>
      </c>
      <c r="B138">
        <v>0.09</v>
      </c>
      <c r="C138" s="2">
        <v>44185</v>
      </c>
      <c r="D138">
        <v>7.5999999999999998E-2</v>
      </c>
      <c r="E138" s="2">
        <v>44185</v>
      </c>
      <c r="F138">
        <v>8.4000000000000005E-2</v>
      </c>
      <c r="G138" s="2">
        <v>44185</v>
      </c>
      <c r="H138">
        <v>8.5999999999999993E-2</v>
      </c>
      <c r="I138" s="2">
        <v>44185</v>
      </c>
      <c r="J138">
        <v>9.1999999999999998E-2</v>
      </c>
      <c r="K138" s="2">
        <v>44185</v>
      </c>
      <c r="L138">
        <v>0.126</v>
      </c>
      <c r="M138" s="2">
        <v>44185</v>
      </c>
      <c r="N138">
        <v>0.182</v>
      </c>
      <c r="O138" s="2">
        <v>44185</v>
      </c>
      <c r="P138">
        <v>0.376</v>
      </c>
      <c r="Q138" s="2">
        <v>44185</v>
      </c>
      <c r="R138">
        <v>0.64800000000000002</v>
      </c>
      <c r="S138" s="2">
        <v>44185</v>
      </c>
      <c r="T138">
        <v>0.92600000000000005</v>
      </c>
      <c r="U138" s="2">
        <v>44185</v>
      </c>
      <c r="V138">
        <v>1.46</v>
      </c>
      <c r="W138" s="2">
        <v>44185</v>
      </c>
      <c r="X138">
        <v>1.6639999999999999</v>
      </c>
      <c r="Y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9" spans="1:25" x14ac:dyDescent="0.25">
      <c r="A139" s="2">
        <v>44178</v>
      </c>
      <c r="B139">
        <v>0.09</v>
      </c>
      <c r="C139" s="2">
        <v>44178</v>
      </c>
      <c r="D139">
        <v>7.8E-2</v>
      </c>
      <c r="E139" s="2">
        <v>44178</v>
      </c>
      <c r="F139">
        <v>8.2000000000000003E-2</v>
      </c>
      <c r="G139" s="2">
        <v>44178</v>
      </c>
      <c r="H139">
        <v>0.09</v>
      </c>
      <c r="I139" s="2">
        <v>44178</v>
      </c>
      <c r="J139">
        <v>0.1</v>
      </c>
      <c r="K139" s="2">
        <v>44178</v>
      </c>
      <c r="L139">
        <v>0.13800000000000001</v>
      </c>
      <c r="M139" s="2">
        <v>44178</v>
      </c>
      <c r="N139">
        <v>0.19800000000000001</v>
      </c>
      <c r="O139" s="2">
        <v>44178</v>
      </c>
      <c r="P139">
        <v>0.39200000000000002</v>
      </c>
      <c r="Q139" s="2">
        <v>44178</v>
      </c>
      <c r="R139">
        <v>0.65600000000000003</v>
      </c>
      <c r="S139" s="2">
        <v>44178</v>
      </c>
      <c r="T139">
        <v>0.92600000000000005</v>
      </c>
      <c r="U139" s="2">
        <v>44178</v>
      </c>
      <c r="V139">
        <v>1.458</v>
      </c>
      <c r="W139" s="2">
        <v>44178</v>
      </c>
      <c r="X139">
        <v>1.6659999999999999</v>
      </c>
      <c r="Y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0" spans="1:25" x14ac:dyDescent="0.25">
      <c r="A140" s="2">
        <v>44171</v>
      </c>
      <c r="B140">
        <v>0.09</v>
      </c>
      <c r="C140" s="2">
        <v>44171</v>
      </c>
      <c r="D140">
        <v>7.3999999999999996E-2</v>
      </c>
      <c r="E140" s="2">
        <v>44171</v>
      </c>
      <c r="F140">
        <v>8.5999999999999993E-2</v>
      </c>
      <c r="G140" s="2">
        <v>44171</v>
      </c>
      <c r="H140">
        <v>9.6000000000000002E-2</v>
      </c>
      <c r="I140" s="2">
        <v>44171</v>
      </c>
      <c r="J140">
        <v>0.11</v>
      </c>
      <c r="K140" s="2">
        <v>44171</v>
      </c>
      <c r="L140">
        <v>0.16200000000000001</v>
      </c>
      <c r="M140" s="2">
        <v>44171</v>
      </c>
      <c r="N140">
        <v>0.21</v>
      </c>
      <c r="O140" s="2">
        <v>44171</v>
      </c>
      <c r="P140">
        <v>0.40400000000000003</v>
      </c>
      <c r="Q140" s="2">
        <v>44171</v>
      </c>
      <c r="R140">
        <v>0.67200000000000004</v>
      </c>
      <c r="S140" s="2">
        <v>44171</v>
      </c>
      <c r="T140">
        <v>0.92</v>
      </c>
      <c r="U140" s="2">
        <v>44171</v>
      </c>
      <c r="V140">
        <v>1.464</v>
      </c>
      <c r="W140" s="2">
        <v>44171</v>
      </c>
      <c r="X140">
        <v>1.6679999999999999</v>
      </c>
      <c r="Y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1" spans="1:25" x14ac:dyDescent="0.25">
      <c r="A141" s="2">
        <v>44164</v>
      </c>
      <c r="B141">
        <v>0.08</v>
      </c>
      <c r="C141" s="2">
        <v>44164</v>
      </c>
      <c r="D141">
        <v>0.08</v>
      </c>
      <c r="E141" s="2">
        <v>44164</v>
      </c>
      <c r="F141">
        <v>8.7499999999999994E-2</v>
      </c>
      <c r="G141" s="2">
        <v>44164</v>
      </c>
      <c r="H141">
        <v>9.2499999999999999E-2</v>
      </c>
      <c r="I141" s="2">
        <v>44164</v>
      </c>
      <c r="J141">
        <v>0.1075</v>
      </c>
      <c r="K141" s="2">
        <v>44164</v>
      </c>
      <c r="L141">
        <v>0.16250000000000001</v>
      </c>
      <c r="M141" s="2">
        <v>44164</v>
      </c>
      <c r="N141">
        <v>0.21249999999999999</v>
      </c>
      <c r="O141" s="2">
        <v>44164</v>
      </c>
      <c r="P141">
        <v>0.38500000000000001</v>
      </c>
      <c r="Q141" s="2">
        <v>44164</v>
      </c>
      <c r="R141">
        <v>0.63749999999999996</v>
      </c>
      <c r="S141" s="2">
        <v>44164</v>
      </c>
      <c r="T141">
        <v>0.86499999999999999</v>
      </c>
      <c r="U141" s="2">
        <v>44164</v>
      </c>
      <c r="V141">
        <v>1.3825000000000001</v>
      </c>
      <c r="W141" s="2">
        <v>44164</v>
      </c>
      <c r="X141">
        <v>1.5874999999999999</v>
      </c>
      <c r="Y1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2" spans="1:25" x14ac:dyDescent="0.25">
      <c r="A142" s="2">
        <v>44157</v>
      </c>
      <c r="B142">
        <v>8.4285714285714283E-2</v>
      </c>
      <c r="C142" s="2">
        <v>44157</v>
      </c>
      <c r="D142">
        <v>8.2000000000000003E-2</v>
      </c>
      <c r="E142" s="2">
        <v>44157</v>
      </c>
      <c r="F142">
        <v>8.2000000000000003E-2</v>
      </c>
      <c r="G142" s="2">
        <v>44157</v>
      </c>
      <c r="H142">
        <v>0.104</v>
      </c>
      <c r="I142" s="2">
        <v>44157</v>
      </c>
      <c r="J142">
        <v>0.114</v>
      </c>
      <c r="K142" s="2">
        <v>44157</v>
      </c>
      <c r="L142">
        <v>0.17399999999999999</v>
      </c>
      <c r="M142" s="2">
        <v>44157</v>
      </c>
      <c r="N142">
        <v>0.222</v>
      </c>
      <c r="O142" s="2">
        <v>44157</v>
      </c>
      <c r="P142">
        <v>0.39400000000000002</v>
      </c>
      <c r="Q142" s="2">
        <v>44157</v>
      </c>
      <c r="R142">
        <v>0.63600000000000001</v>
      </c>
      <c r="S142" s="2">
        <v>44157</v>
      </c>
      <c r="T142">
        <v>0.87</v>
      </c>
      <c r="U142" s="2">
        <v>44157</v>
      </c>
      <c r="V142">
        <v>1.3939999999999999</v>
      </c>
      <c r="W142" s="2">
        <v>44157</v>
      </c>
      <c r="X142">
        <v>1.6020000000000001</v>
      </c>
      <c r="Y1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3" spans="1:25" x14ac:dyDescent="0.25">
      <c r="A143" s="2">
        <v>44150</v>
      </c>
      <c r="B143">
        <v>0.09</v>
      </c>
      <c r="C143" s="2">
        <v>44150</v>
      </c>
      <c r="D143">
        <v>9.7500000000000003E-2</v>
      </c>
      <c r="E143" s="2">
        <v>44150</v>
      </c>
      <c r="F143">
        <v>0.1</v>
      </c>
      <c r="G143" s="2">
        <v>44150</v>
      </c>
      <c r="H143">
        <v>0.105</v>
      </c>
      <c r="I143" s="2">
        <v>44150</v>
      </c>
      <c r="J143">
        <v>0.1225</v>
      </c>
      <c r="K143" s="2">
        <v>44150</v>
      </c>
      <c r="L143">
        <v>0.17499999999999999</v>
      </c>
      <c r="M143" s="2">
        <v>44150</v>
      </c>
      <c r="N143">
        <v>0.24249999999999999</v>
      </c>
      <c r="O143" s="2">
        <v>44150</v>
      </c>
      <c r="P143">
        <v>0.42749999999999999</v>
      </c>
      <c r="Q143" s="2">
        <v>44150</v>
      </c>
      <c r="R143">
        <v>0.67749999999999999</v>
      </c>
      <c r="S143" s="2">
        <v>44150</v>
      </c>
      <c r="T143">
        <v>0.92749999999999999</v>
      </c>
      <c r="U143" s="2">
        <v>44150</v>
      </c>
      <c r="V143">
        <v>1.4724999999999999</v>
      </c>
      <c r="W143" s="2">
        <v>44150</v>
      </c>
      <c r="X143">
        <v>1.6924999999999999</v>
      </c>
      <c r="Y1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4" spans="1:25" x14ac:dyDescent="0.25">
      <c r="A144" s="2">
        <v>44143</v>
      </c>
      <c r="B144">
        <v>0.09</v>
      </c>
      <c r="C144" s="2">
        <v>44143</v>
      </c>
      <c r="D144">
        <v>0.09</v>
      </c>
      <c r="E144" s="2">
        <v>44143</v>
      </c>
      <c r="F144">
        <v>9.8000000000000004E-2</v>
      </c>
      <c r="G144" s="2">
        <v>44143</v>
      </c>
      <c r="H144">
        <v>0.108</v>
      </c>
      <c r="I144" s="2">
        <v>44143</v>
      </c>
      <c r="J144">
        <v>0.126</v>
      </c>
      <c r="K144" s="2">
        <v>44143</v>
      </c>
      <c r="L144">
        <v>0.154</v>
      </c>
      <c r="M144" s="2">
        <v>44143</v>
      </c>
      <c r="N144">
        <v>0.19600000000000001</v>
      </c>
      <c r="O144" s="2">
        <v>44143</v>
      </c>
      <c r="P144">
        <v>0.35799999999999998</v>
      </c>
      <c r="Q144" s="2">
        <v>44143</v>
      </c>
      <c r="R144">
        <v>0.59599999999999997</v>
      </c>
      <c r="S144" s="2">
        <v>44143</v>
      </c>
      <c r="T144">
        <v>0.83399999999999996</v>
      </c>
      <c r="U144" s="2">
        <v>44143</v>
      </c>
      <c r="V144">
        <v>1.3740000000000001</v>
      </c>
      <c r="W144" s="2">
        <v>44143</v>
      </c>
      <c r="X144">
        <v>1.5960000000000001</v>
      </c>
      <c r="Y1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5" spans="1:25" x14ac:dyDescent="0.25">
      <c r="A145" s="2">
        <v>44136</v>
      </c>
      <c r="B145">
        <v>0.09</v>
      </c>
      <c r="C145" s="2">
        <v>44136</v>
      </c>
      <c r="D145">
        <v>7.8E-2</v>
      </c>
      <c r="E145" s="2">
        <v>44136</v>
      </c>
      <c r="F145">
        <v>9.8000000000000004E-2</v>
      </c>
      <c r="G145" s="2">
        <v>44136</v>
      </c>
      <c r="H145">
        <v>0.11</v>
      </c>
      <c r="I145" s="2">
        <v>44136</v>
      </c>
      <c r="J145">
        <v>0.122</v>
      </c>
      <c r="K145" s="2">
        <v>44136</v>
      </c>
      <c r="L145">
        <v>0.156</v>
      </c>
      <c r="M145" s="2">
        <v>44136</v>
      </c>
      <c r="N145">
        <v>0.19</v>
      </c>
      <c r="O145" s="2">
        <v>44136</v>
      </c>
      <c r="P145">
        <v>0.35799999999999998</v>
      </c>
      <c r="Q145" s="2">
        <v>44136</v>
      </c>
      <c r="R145">
        <v>0.59</v>
      </c>
      <c r="S145" s="2">
        <v>44136</v>
      </c>
      <c r="T145">
        <v>0.82399999999999995</v>
      </c>
      <c r="U145" s="2">
        <v>44136</v>
      </c>
      <c r="V145">
        <v>1.3740000000000001</v>
      </c>
      <c r="W145" s="2">
        <v>44136</v>
      </c>
      <c r="X145">
        <v>1.5980000000000001</v>
      </c>
      <c r="Y1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6" spans="1:25" x14ac:dyDescent="0.25">
      <c r="A146" s="2">
        <v>44129</v>
      </c>
      <c r="B146">
        <v>0.09</v>
      </c>
      <c r="C146" s="2">
        <v>44129</v>
      </c>
      <c r="D146">
        <v>8.4000000000000005E-2</v>
      </c>
      <c r="E146" s="2">
        <v>44129</v>
      </c>
      <c r="F146">
        <v>0.1</v>
      </c>
      <c r="G146" s="2">
        <v>44129</v>
      </c>
      <c r="H146">
        <v>0.114</v>
      </c>
      <c r="I146" s="2">
        <v>44129</v>
      </c>
      <c r="J146">
        <v>0.128</v>
      </c>
      <c r="K146" s="2">
        <v>44129</v>
      </c>
      <c r="L146">
        <v>0.156</v>
      </c>
      <c r="M146" s="2">
        <v>44129</v>
      </c>
      <c r="N146">
        <v>0.2</v>
      </c>
      <c r="O146" s="2">
        <v>44129</v>
      </c>
      <c r="P146">
        <v>0.35799999999999998</v>
      </c>
      <c r="Q146" s="2">
        <v>44129</v>
      </c>
      <c r="R146">
        <v>0.58399999999999996</v>
      </c>
      <c r="S146" s="2">
        <v>44129</v>
      </c>
      <c r="T146">
        <v>0.82799999999999996</v>
      </c>
      <c r="U146" s="2">
        <v>44129</v>
      </c>
      <c r="V146">
        <v>1.3859999999999999</v>
      </c>
      <c r="W146" s="2">
        <v>44129</v>
      </c>
      <c r="X146">
        <v>1.6160000000000001</v>
      </c>
      <c r="Y1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7" spans="1:25" x14ac:dyDescent="0.25">
      <c r="A147" s="2">
        <v>44122</v>
      </c>
      <c r="B147">
        <v>0.09</v>
      </c>
      <c r="C147" s="2">
        <v>44122</v>
      </c>
      <c r="D147">
        <v>9.5000000000000001E-2</v>
      </c>
      <c r="E147" s="2">
        <v>44122</v>
      </c>
      <c r="F147">
        <v>0.1125</v>
      </c>
      <c r="G147" s="2">
        <v>44122</v>
      </c>
      <c r="H147">
        <v>0.12</v>
      </c>
      <c r="I147" s="2">
        <v>44122</v>
      </c>
      <c r="J147">
        <v>0.125</v>
      </c>
      <c r="K147" s="2">
        <v>44122</v>
      </c>
      <c r="L147">
        <v>0.14499999999999999</v>
      </c>
      <c r="M147" s="2">
        <v>44122</v>
      </c>
      <c r="N147">
        <v>0.18</v>
      </c>
      <c r="O147" s="2">
        <v>44122</v>
      </c>
      <c r="P147">
        <v>0.3125</v>
      </c>
      <c r="Q147" s="2">
        <v>44122</v>
      </c>
      <c r="R147">
        <v>0.52</v>
      </c>
      <c r="S147" s="2">
        <v>44122</v>
      </c>
      <c r="T147">
        <v>0.74250000000000005</v>
      </c>
      <c r="U147" s="2">
        <v>44122</v>
      </c>
      <c r="V147">
        <v>1.29</v>
      </c>
      <c r="W147" s="2">
        <v>44122</v>
      </c>
      <c r="X147">
        <v>1.5149999999999999</v>
      </c>
      <c r="Y1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8" spans="1:25" x14ac:dyDescent="0.25">
      <c r="A148" s="2">
        <v>44115</v>
      </c>
      <c r="B148">
        <v>0.09</v>
      </c>
      <c r="C148" s="2">
        <v>44115</v>
      </c>
      <c r="D148">
        <v>8.7999999999999995E-2</v>
      </c>
      <c r="E148" s="2">
        <v>44115</v>
      </c>
      <c r="F148">
        <v>9.8000000000000004E-2</v>
      </c>
      <c r="G148" s="2">
        <v>44115</v>
      </c>
      <c r="H148">
        <v>0.11600000000000001</v>
      </c>
      <c r="I148" s="2">
        <v>44115</v>
      </c>
      <c r="J148">
        <v>0.13400000000000001</v>
      </c>
      <c r="K148" s="2">
        <v>44115</v>
      </c>
      <c r="L148">
        <v>0.14599999999999999</v>
      </c>
      <c r="M148" s="2">
        <v>44115</v>
      </c>
      <c r="N148">
        <v>0.19</v>
      </c>
      <c r="O148" s="2">
        <v>44115</v>
      </c>
      <c r="P148">
        <v>0.33400000000000002</v>
      </c>
      <c r="Q148" s="2">
        <v>44115</v>
      </c>
      <c r="R148">
        <v>0.54600000000000004</v>
      </c>
      <c r="S148" s="2">
        <v>44115</v>
      </c>
      <c r="T148">
        <v>0.78400000000000003</v>
      </c>
      <c r="U148" s="2">
        <v>44115</v>
      </c>
      <c r="V148">
        <v>1.3440000000000001</v>
      </c>
      <c r="W148" s="2">
        <v>44115</v>
      </c>
      <c r="X148">
        <v>1.5760000000000001</v>
      </c>
      <c r="Y1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9" spans="1:25" x14ac:dyDescent="0.25">
      <c r="A149" s="2">
        <v>44108</v>
      </c>
      <c r="B149">
        <v>0.09</v>
      </c>
      <c r="C149" s="2">
        <v>44108</v>
      </c>
      <c r="D149">
        <v>8.5999999999999993E-2</v>
      </c>
      <c r="E149" s="2">
        <v>44108</v>
      </c>
      <c r="F149">
        <v>9.6000000000000002E-2</v>
      </c>
      <c r="G149" s="2">
        <v>44108</v>
      </c>
      <c r="H149">
        <v>0.108</v>
      </c>
      <c r="I149" s="2">
        <v>44108</v>
      </c>
      <c r="J149">
        <v>0.12</v>
      </c>
      <c r="K149" s="2">
        <v>44108</v>
      </c>
      <c r="L149">
        <v>0.13</v>
      </c>
      <c r="M149" s="2">
        <v>44108</v>
      </c>
      <c r="N149">
        <v>0.154</v>
      </c>
      <c r="O149" s="2">
        <v>44108</v>
      </c>
      <c r="P149">
        <v>0.26600000000000001</v>
      </c>
      <c r="Q149" s="2">
        <v>44108</v>
      </c>
      <c r="R149">
        <v>0.46200000000000002</v>
      </c>
      <c r="S149" s="2">
        <v>44108</v>
      </c>
      <c r="T149">
        <v>0.68</v>
      </c>
      <c r="U149" s="2">
        <v>44108</v>
      </c>
      <c r="V149">
        <v>1.22</v>
      </c>
      <c r="W149" s="2">
        <v>44108</v>
      </c>
      <c r="X149">
        <v>1.444</v>
      </c>
      <c r="Y1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0" spans="1:25" x14ac:dyDescent="0.25">
      <c r="A150" s="2">
        <v>44101</v>
      </c>
      <c r="B150">
        <v>0.09</v>
      </c>
      <c r="C150" s="2">
        <v>44101</v>
      </c>
      <c r="D150">
        <v>8.2000000000000003E-2</v>
      </c>
      <c r="E150" s="2">
        <v>44101</v>
      </c>
      <c r="F150">
        <v>0.10199999999999999</v>
      </c>
      <c r="G150" s="2">
        <v>44101</v>
      </c>
      <c r="H150">
        <v>0.11</v>
      </c>
      <c r="I150" s="2">
        <v>44101</v>
      </c>
      <c r="J150">
        <v>0.122</v>
      </c>
      <c r="K150" s="2">
        <v>44101</v>
      </c>
      <c r="L150">
        <v>0.13400000000000001</v>
      </c>
      <c r="M150" s="2">
        <v>44101</v>
      </c>
      <c r="N150">
        <v>0.154</v>
      </c>
      <c r="O150" s="2">
        <v>44101</v>
      </c>
      <c r="P150">
        <v>0.27</v>
      </c>
      <c r="Q150" s="2">
        <v>44101</v>
      </c>
      <c r="R150">
        <v>0.45800000000000002</v>
      </c>
      <c r="S150" s="2">
        <v>44101</v>
      </c>
      <c r="T150">
        <v>0.67400000000000004</v>
      </c>
      <c r="U150" s="2">
        <v>44101</v>
      </c>
      <c r="V150">
        <v>1.204</v>
      </c>
      <c r="W150" s="2">
        <v>44101</v>
      </c>
      <c r="X150">
        <v>1.4139999999999999</v>
      </c>
      <c r="Y1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1" spans="1:25" x14ac:dyDescent="0.25">
      <c r="A151" s="2">
        <v>44094</v>
      </c>
      <c r="B151">
        <v>0.09</v>
      </c>
      <c r="C151" s="2">
        <v>44094</v>
      </c>
      <c r="D151">
        <v>0.09</v>
      </c>
      <c r="E151" s="2">
        <v>44094</v>
      </c>
      <c r="F151">
        <v>0.106</v>
      </c>
      <c r="G151" s="2">
        <v>44094</v>
      </c>
      <c r="H151">
        <v>0.12</v>
      </c>
      <c r="I151" s="2">
        <v>44094</v>
      </c>
      <c r="J151">
        <v>0.128</v>
      </c>
      <c r="K151" s="2">
        <v>44094</v>
      </c>
      <c r="L151">
        <v>0.13800000000000001</v>
      </c>
      <c r="M151" s="2">
        <v>44094</v>
      </c>
      <c r="N151">
        <v>0.16</v>
      </c>
      <c r="O151" s="2">
        <v>44094</v>
      </c>
      <c r="P151">
        <v>0.27800000000000002</v>
      </c>
      <c r="Q151" s="2">
        <v>44094</v>
      </c>
      <c r="R151">
        <v>0.46800000000000003</v>
      </c>
      <c r="S151" s="2">
        <v>44094</v>
      </c>
      <c r="T151">
        <v>0.68799999999999994</v>
      </c>
      <c r="U151" s="2">
        <v>44094</v>
      </c>
      <c r="V151">
        <v>1.222</v>
      </c>
      <c r="W151" s="2">
        <v>44094</v>
      </c>
      <c r="X151">
        <v>1.4359999999999999</v>
      </c>
      <c r="Y1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2" spans="1:25" x14ac:dyDescent="0.25">
      <c r="A152" s="2">
        <v>44087</v>
      </c>
      <c r="B152">
        <v>0.09</v>
      </c>
      <c r="C152" s="2">
        <v>44087</v>
      </c>
      <c r="D152">
        <v>0.1</v>
      </c>
      <c r="E152" s="2">
        <v>44087</v>
      </c>
      <c r="F152">
        <v>0.12</v>
      </c>
      <c r="G152" s="2">
        <v>44087</v>
      </c>
      <c r="H152">
        <v>0.13</v>
      </c>
      <c r="I152" s="2">
        <v>44087</v>
      </c>
      <c r="J152">
        <v>0.14249999999999999</v>
      </c>
      <c r="K152" s="2">
        <v>44087</v>
      </c>
      <c r="L152">
        <v>0.13750000000000001</v>
      </c>
      <c r="M152" s="2">
        <v>44087</v>
      </c>
      <c r="N152">
        <v>0.16750000000000001</v>
      </c>
      <c r="O152" s="2">
        <v>44087</v>
      </c>
      <c r="P152">
        <v>0.27</v>
      </c>
      <c r="Q152" s="2">
        <v>44087</v>
      </c>
      <c r="R152">
        <v>0.46500000000000002</v>
      </c>
      <c r="S152" s="2">
        <v>44087</v>
      </c>
      <c r="T152">
        <v>0.6875</v>
      </c>
      <c r="U152" s="2">
        <v>44087</v>
      </c>
      <c r="V152">
        <v>1.2250000000000001</v>
      </c>
      <c r="W152" s="2">
        <v>44087</v>
      </c>
      <c r="X152">
        <v>1.4325000000000001</v>
      </c>
      <c r="Y1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3" spans="1:25" x14ac:dyDescent="0.25">
      <c r="A153" s="2">
        <v>44080</v>
      </c>
      <c r="B153">
        <v>0.09</v>
      </c>
      <c r="C153" s="2">
        <v>44080</v>
      </c>
      <c r="D153">
        <v>9.1999999999999998E-2</v>
      </c>
      <c r="E153" s="2">
        <v>44080</v>
      </c>
      <c r="F153">
        <v>0.114</v>
      </c>
      <c r="G153" s="2">
        <v>44080</v>
      </c>
      <c r="H153">
        <v>0.124</v>
      </c>
      <c r="I153" s="2">
        <v>44080</v>
      </c>
      <c r="J153">
        <v>0.124</v>
      </c>
      <c r="K153" s="2">
        <v>44080</v>
      </c>
      <c r="L153">
        <v>0.13600000000000001</v>
      </c>
      <c r="M153" s="2">
        <v>44080</v>
      </c>
      <c r="N153">
        <v>0.156</v>
      </c>
      <c r="O153" s="2">
        <v>44080</v>
      </c>
      <c r="P153">
        <v>0.26800000000000002</v>
      </c>
      <c r="Q153" s="2">
        <v>44080</v>
      </c>
      <c r="R153">
        <v>0.46800000000000003</v>
      </c>
      <c r="S153" s="2">
        <v>44080</v>
      </c>
      <c r="T153">
        <v>0.68200000000000005</v>
      </c>
      <c r="U153" s="2">
        <v>44080</v>
      </c>
      <c r="V153">
        <v>1.2</v>
      </c>
      <c r="W153" s="2">
        <v>44080</v>
      </c>
      <c r="X153">
        <v>1.42</v>
      </c>
      <c r="Y1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4" spans="1:25" x14ac:dyDescent="0.25">
      <c r="A154" s="2">
        <v>44073</v>
      </c>
      <c r="B154">
        <v>8.8571428571428565E-2</v>
      </c>
      <c r="C154" s="2">
        <v>44073</v>
      </c>
      <c r="D154">
        <v>8.5999999999999993E-2</v>
      </c>
      <c r="E154" s="2">
        <v>44073</v>
      </c>
      <c r="F154">
        <v>0.11</v>
      </c>
      <c r="G154" s="2">
        <v>44073</v>
      </c>
      <c r="H154">
        <v>0.11600000000000001</v>
      </c>
      <c r="I154" s="2">
        <v>44073</v>
      </c>
      <c r="J154">
        <v>0.128</v>
      </c>
      <c r="K154" s="2">
        <v>44073</v>
      </c>
      <c r="L154">
        <v>0.15</v>
      </c>
      <c r="M154" s="2">
        <v>44073</v>
      </c>
      <c r="N154">
        <v>0.17799999999999999</v>
      </c>
      <c r="O154" s="2">
        <v>44073</v>
      </c>
      <c r="P154">
        <v>0.28999999999999998</v>
      </c>
      <c r="Q154" s="2">
        <v>44073</v>
      </c>
      <c r="R154">
        <v>0.5</v>
      </c>
      <c r="S154" s="2">
        <v>44073</v>
      </c>
      <c r="T154">
        <v>0.70199999999999996</v>
      </c>
      <c r="U154" s="2">
        <v>44073</v>
      </c>
      <c r="V154">
        <v>1.218</v>
      </c>
      <c r="W154" s="2">
        <v>44073</v>
      </c>
      <c r="X154">
        <v>1.4339999999999999</v>
      </c>
      <c r="Y1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5" spans="1:25" x14ac:dyDescent="0.25">
      <c r="A155" s="2">
        <v>44066</v>
      </c>
      <c r="B155">
        <v>9.1428571428571428E-2</v>
      </c>
      <c r="C155" s="2">
        <v>44066</v>
      </c>
      <c r="D155">
        <v>7.8E-2</v>
      </c>
      <c r="E155" s="2">
        <v>44066</v>
      </c>
      <c r="F155">
        <v>0.10199999999999999</v>
      </c>
      <c r="G155" s="2">
        <v>44066</v>
      </c>
      <c r="H155">
        <v>0.124</v>
      </c>
      <c r="I155" s="2">
        <v>44066</v>
      </c>
      <c r="J155">
        <v>0.128</v>
      </c>
      <c r="K155" s="2">
        <v>44066</v>
      </c>
      <c r="L155">
        <v>0.14199999999999999</v>
      </c>
      <c r="M155" s="2">
        <v>44066</v>
      </c>
      <c r="N155">
        <v>0.16600000000000001</v>
      </c>
      <c r="O155" s="2">
        <v>44066</v>
      </c>
      <c r="P155">
        <v>0.27600000000000002</v>
      </c>
      <c r="Q155" s="2">
        <v>44066</v>
      </c>
      <c r="R155">
        <v>0.47199999999999998</v>
      </c>
      <c r="S155" s="2">
        <v>44066</v>
      </c>
      <c r="T155">
        <v>0.66600000000000004</v>
      </c>
      <c r="U155" s="2">
        <v>44066</v>
      </c>
      <c r="V155">
        <v>1.1659999999999999</v>
      </c>
      <c r="W155" s="2">
        <v>44066</v>
      </c>
      <c r="X155">
        <v>1.3959999999999999</v>
      </c>
      <c r="Y1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6" spans="1:25" x14ac:dyDescent="0.25">
      <c r="A156" s="2">
        <v>44059</v>
      </c>
      <c r="B156">
        <v>0.1</v>
      </c>
      <c r="C156" s="2">
        <v>44059</v>
      </c>
      <c r="D156">
        <v>8.4000000000000005E-2</v>
      </c>
      <c r="E156" s="2">
        <v>44059</v>
      </c>
      <c r="F156">
        <v>0.106</v>
      </c>
      <c r="G156" s="2">
        <v>44059</v>
      </c>
      <c r="H156">
        <v>0.122</v>
      </c>
      <c r="I156" s="2">
        <v>44059</v>
      </c>
      <c r="J156">
        <v>0.13600000000000001</v>
      </c>
      <c r="K156" s="2">
        <v>44059</v>
      </c>
      <c r="L156">
        <v>0.152</v>
      </c>
      <c r="M156" s="2">
        <v>44059</v>
      </c>
      <c r="N156">
        <v>0.17799999999999999</v>
      </c>
      <c r="O156" s="2">
        <v>44059</v>
      </c>
      <c r="P156">
        <v>0.28399999999999997</v>
      </c>
      <c r="Q156" s="2">
        <v>44059</v>
      </c>
      <c r="R156">
        <v>0.48199999999999998</v>
      </c>
      <c r="S156" s="2">
        <v>44059</v>
      </c>
      <c r="T156">
        <v>0.66800000000000004</v>
      </c>
      <c r="U156" s="2">
        <v>44059</v>
      </c>
      <c r="V156">
        <v>1.1399999999999999</v>
      </c>
      <c r="W156" s="2">
        <v>44059</v>
      </c>
      <c r="X156">
        <v>1.3620000000000001</v>
      </c>
      <c r="Y1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7" spans="1:25" x14ac:dyDescent="0.25">
      <c r="A157" s="2">
        <v>44052</v>
      </c>
      <c r="B157">
        <v>0.1</v>
      </c>
      <c r="C157" s="2">
        <v>44052</v>
      </c>
      <c r="D157">
        <v>8.2000000000000003E-2</v>
      </c>
      <c r="E157" s="2">
        <v>44052</v>
      </c>
      <c r="F157">
        <v>9.8000000000000004E-2</v>
      </c>
      <c r="G157" s="2">
        <v>44052</v>
      </c>
      <c r="H157">
        <v>0.114</v>
      </c>
      <c r="I157" s="2">
        <v>44052</v>
      </c>
      <c r="J157">
        <v>0.13200000000000001</v>
      </c>
      <c r="K157" s="2">
        <v>44052</v>
      </c>
      <c r="L157">
        <v>0.114</v>
      </c>
      <c r="M157" s="2">
        <v>44052</v>
      </c>
      <c r="N157">
        <v>0.126</v>
      </c>
      <c r="O157" s="2">
        <v>44052</v>
      </c>
      <c r="P157">
        <v>0.214</v>
      </c>
      <c r="Q157" s="2">
        <v>44052</v>
      </c>
      <c r="R157">
        <v>0.39</v>
      </c>
      <c r="S157" s="2">
        <v>44052</v>
      </c>
      <c r="T157">
        <v>0.55000000000000004</v>
      </c>
      <c r="U157" s="2">
        <v>44052</v>
      </c>
      <c r="V157">
        <v>0.99199999999999999</v>
      </c>
      <c r="W157" s="2">
        <v>44052</v>
      </c>
      <c r="X157">
        <v>1.214</v>
      </c>
      <c r="Y1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8" spans="1:25" x14ac:dyDescent="0.25">
      <c r="A158" s="2">
        <v>44045</v>
      </c>
      <c r="B158">
        <v>0.1</v>
      </c>
      <c r="C158" s="2">
        <v>44045</v>
      </c>
      <c r="D158">
        <v>9.4E-2</v>
      </c>
      <c r="E158" s="2">
        <v>44045</v>
      </c>
      <c r="F158">
        <v>0.10199999999999999</v>
      </c>
      <c r="G158" s="2">
        <v>44045</v>
      </c>
      <c r="H158">
        <v>0.11799999999999999</v>
      </c>
      <c r="I158" s="2">
        <v>44045</v>
      </c>
      <c r="J158">
        <v>0.126</v>
      </c>
      <c r="K158" s="2">
        <v>44045</v>
      </c>
      <c r="L158">
        <v>0.126</v>
      </c>
      <c r="M158" s="2">
        <v>44045</v>
      </c>
      <c r="N158">
        <v>0.14799999999999999</v>
      </c>
      <c r="O158" s="2">
        <v>44045</v>
      </c>
      <c r="P158">
        <v>0.25</v>
      </c>
      <c r="Q158" s="2">
        <v>44045</v>
      </c>
      <c r="R158">
        <v>0.42399999999999999</v>
      </c>
      <c r="S158" s="2">
        <v>44045</v>
      </c>
      <c r="T158">
        <v>0.57799999999999996</v>
      </c>
      <c r="U158" s="2">
        <v>44045</v>
      </c>
      <c r="V158">
        <v>1.01</v>
      </c>
      <c r="W158" s="2">
        <v>44045</v>
      </c>
      <c r="X158">
        <v>1.222</v>
      </c>
      <c r="Y1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9" spans="1:25" x14ac:dyDescent="0.25">
      <c r="A159" s="2">
        <v>44038</v>
      </c>
      <c r="B159">
        <v>9.285714285714286E-2</v>
      </c>
      <c r="C159" s="2">
        <v>44038</v>
      </c>
      <c r="D159">
        <v>9.6000000000000002E-2</v>
      </c>
      <c r="E159" s="2">
        <v>44038</v>
      </c>
      <c r="F159">
        <v>0.124</v>
      </c>
      <c r="G159" s="2">
        <v>44038</v>
      </c>
      <c r="H159">
        <v>0.13600000000000001</v>
      </c>
      <c r="I159" s="2">
        <v>44038</v>
      </c>
      <c r="J159">
        <v>0.14599999999999999</v>
      </c>
      <c r="K159" s="2">
        <v>44038</v>
      </c>
      <c r="L159">
        <v>0.14799999999999999</v>
      </c>
      <c r="M159" s="2">
        <v>44038</v>
      </c>
      <c r="N159">
        <v>0.17</v>
      </c>
      <c r="O159" s="2">
        <v>44038</v>
      </c>
      <c r="P159">
        <v>0.27400000000000002</v>
      </c>
      <c r="Q159" s="2">
        <v>44038</v>
      </c>
      <c r="R159">
        <v>0.45</v>
      </c>
      <c r="S159" s="2">
        <v>44038</v>
      </c>
      <c r="T159">
        <v>0.60199999999999998</v>
      </c>
      <c r="U159" s="2">
        <v>44038</v>
      </c>
      <c r="V159">
        <v>1.0660000000000001</v>
      </c>
      <c r="W159" s="2">
        <v>44038</v>
      </c>
      <c r="X159">
        <v>1.278</v>
      </c>
      <c r="Y1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0" spans="1:25" x14ac:dyDescent="0.25">
      <c r="A160" s="2">
        <v>44031</v>
      </c>
      <c r="B160">
        <v>9.285714285714286E-2</v>
      </c>
      <c r="C160" s="2">
        <v>44031</v>
      </c>
      <c r="D160">
        <v>0.114</v>
      </c>
      <c r="E160" s="2">
        <v>44031</v>
      </c>
      <c r="F160">
        <v>0.13400000000000001</v>
      </c>
      <c r="G160" s="2">
        <v>44031</v>
      </c>
      <c r="H160">
        <v>0.14000000000000001</v>
      </c>
      <c r="I160" s="2">
        <v>44031</v>
      </c>
      <c r="J160">
        <v>0.152</v>
      </c>
      <c r="K160" s="2">
        <v>44031</v>
      </c>
      <c r="L160">
        <v>0.152</v>
      </c>
      <c r="M160" s="2">
        <v>44031</v>
      </c>
      <c r="N160">
        <v>0.182</v>
      </c>
      <c r="O160" s="2">
        <v>44031</v>
      </c>
      <c r="P160">
        <v>0.28599999999999998</v>
      </c>
      <c r="Q160" s="2">
        <v>44031</v>
      </c>
      <c r="R160">
        <v>0.47</v>
      </c>
      <c r="S160" s="2">
        <v>44031</v>
      </c>
      <c r="T160">
        <v>0.63400000000000001</v>
      </c>
      <c r="U160" s="2">
        <v>44031</v>
      </c>
      <c r="V160">
        <v>1.1020000000000001</v>
      </c>
      <c r="W160" s="2">
        <v>44031</v>
      </c>
      <c r="X160">
        <v>1.32</v>
      </c>
      <c r="Y1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1" spans="1:25" x14ac:dyDescent="0.25">
      <c r="A161" s="2">
        <v>44024</v>
      </c>
      <c r="B161">
        <v>0.09</v>
      </c>
      <c r="C161" s="2">
        <v>44024</v>
      </c>
      <c r="D161">
        <v>0.112</v>
      </c>
      <c r="E161" s="2">
        <v>44024</v>
      </c>
      <c r="F161">
        <v>0.14199999999999999</v>
      </c>
      <c r="G161" s="2">
        <v>44024</v>
      </c>
      <c r="H161">
        <v>0.16200000000000001</v>
      </c>
      <c r="I161" s="2">
        <v>44024</v>
      </c>
      <c r="J161">
        <v>0.152</v>
      </c>
      <c r="K161" s="2">
        <v>44024</v>
      </c>
      <c r="L161">
        <v>0.16</v>
      </c>
      <c r="M161" s="2">
        <v>44024</v>
      </c>
      <c r="N161">
        <v>0.188</v>
      </c>
      <c r="O161" s="2">
        <v>44024</v>
      </c>
      <c r="P161">
        <v>0.29599999999999999</v>
      </c>
      <c r="Q161" s="2">
        <v>44024</v>
      </c>
      <c r="R161">
        <v>0.48599999999999999</v>
      </c>
      <c r="S161" s="2">
        <v>44024</v>
      </c>
      <c r="T161">
        <v>0.65600000000000003</v>
      </c>
      <c r="U161" s="2">
        <v>44024</v>
      </c>
      <c r="V161">
        <v>1.1459999999999999</v>
      </c>
      <c r="W161" s="2">
        <v>44024</v>
      </c>
      <c r="X161">
        <v>1.3740000000000001</v>
      </c>
      <c r="Y1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2" spans="1:25" x14ac:dyDescent="0.25">
      <c r="A162" s="2">
        <v>44017</v>
      </c>
      <c r="B162">
        <v>8.5714285714285715E-2</v>
      </c>
      <c r="C162" s="2">
        <v>44017</v>
      </c>
      <c r="D162">
        <v>0.1225</v>
      </c>
      <c r="E162" s="2">
        <v>44017</v>
      </c>
      <c r="F162">
        <v>0.14499999999999999</v>
      </c>
      <c r="G162" s="2">
        <v>44017</v>
      </c>
      <c r="H162">
        <v>0.17249999999999999</v>
      </c>
      <c r="I162" s="2">
        <v>44017</v>
      </c>
      <c r="J162">
        <v>0.16</v>
      </c>
      <c r="K162" s="2">
        <v>44017</v>
      </c>
      <c r="L162">
        <v>0.16250000000000001</v>
      </c>
      <c r="M162" s="2">
        <v>44017</v>
      </c>
      <c r="N162">
        <v>0.185</v>
      </c>
      <c r="O162" s="2">
        <v>44017</v>
      </c>
      <c r="P162">
        <v>0.29249999999999998</v>
      </c>
      <c r="Q162" s="2">
        <v>44017</v>
      </c>
      <c r="R162">
        <v>0.495</v>
      </c>
      <c r="S162" s="2">
        <v>44017</v>
      </c>
      <c r="T162">
        <v>0.66749999999999998</v>
      </c>
      <c r="U162" s="2">
        <v>44017</v>
      </c>
      <c r="V162">
        <v>1.1850000000000001</v>
      </c>
      <c r="W162" s="2">
        <v>44017</v>
      </c>
      <c r="X162">
        <v>1.415</v>
      </c>
      <c r="Y1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3" spans="1:25" x14ac:dyDescent="0.25">
      <c r="A163" s="2">
        <v>44010</v>
      </c>
      <c r="B163">
        <v>0.08</v>
      </c>
      <c r="C163" s="2">
        <v>44010</v>
      </c>
      <c r="D163">
        <v>0.124</v>
      </c>
      <c r="E163" s="2">
        <v>44010</v>
      </c>
      <c r="F163">
        <v>0.154</v>
      </c>
      <c r="G163" s="2">
        <v>44010</v>
      </c>
      <c r="H163">
        <v>0.17199999999999999</v>
      </c>
      <c r="I163" s="2">
        <v>44010</v>
      </c>
      <c r="J163">
        <v>0.17199999999999999</v>
      </c>
      <c r="K163" s="2">
        <v>44010</v>
      </c>
      <c r="L163">
        <v>0.18</v>
      </c>
      <c r="M163" s="2">
        <v>44010</v>
      </c>
      <c r="N163">
        <v>0.21</v>
      </c>
      <c r="O163" s="2">
        <v>44010</v>
      </c>
      <c r="P163">
        <v>0.32400000000000001</v>
      </c>
      <c r="Q163" s="2">
        <v>44010</v>
      </c>
      <c r="R163">
        <v>0.52400000000000002</v>
      </c>
      <c r="S163" s="2">
        <v>44010</v>
      </c>
      <c r="T163">
        <v>0.68799999999999994</v>
      </c>
      <c r="U163" s="2">
        <v>44010</v>
      </c>
      <c r="V163">
        <v>1.208</v>
      </c>
      <c r="W163" s="2">
        <v>44010</v>
      </c>
      <c r="X163">
        <v>1.4379999999999999</v>
      </c>
      <c r="Y1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4" spans="1:25" x14ac:dyDescent="0.25">
      <c r="A164" s="2">
        <v>44003</v>
      </c>
      <c r="B164">
        <v>0.09</v>
      </c>
      <c r="C164" s="2">
        <v>44003</v>
      </c>
      <c r="D164">
        <v>0.13600000000000001</v>
      </c>
      <c r="E164" s="2">
        <v>44003</v>
      </c>
      <c r="F164">
        <v>0.16600000000000001</v>
      </c>
      <c r="G164" s="2">
        <v>44003</v>
      </c>
      <c r="H164">
        <v>0.18</v>
      </c>
      <c r="I164" s="2">
        <v>44003</v>
      </c>
      <c r="J164">
        <v>0.182</v>
      </c>
      <c r="K164" s="2">
        <v>44003</v>
      </c>
      <c r="L164">
        <v>0.19400000000000001</v>
      </c>
      <c r="M164" s="2">
        <v>44003</v>
      </c>
      <c r="N164">
        <v>0.224</v>
      </c>
      <c r="O164" s="2">
        <v>44003</v>
      </c>
      <c r="P164">
        <v>0.33600000000000002</v>
      </c>
      <c r="Q164" s="2">
        <v>44003</v>
      </c>
      <c r="R164">
        <v>0.54400000000000004</v>
      </c>
      <c r="S164" s="2">
        <v>44003</v>
      </c>
      <c r="T164">
        <v>0.72199999999999998</v>
      </c>
      <c r="U164" s="2">
        <v>44003</v>
      </c>
      <c r="V164">
        <v>1.264</v>
      </c>
      <c r="W164" s="2">
        <v>44003</v>
      </c>
      <c r="X164">
        <v>1.49</v>
      </c>
      <c r="Y1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5" spans="1:25" x14ac:dyDescent="0.25">
      <c r="A165" s="2">
        <v>43996</v>
      </c>
      <c r="B165">
        <v>7.7142857142857138E-2</v>
      </c>
      <c r="C165" s="2">
        <v>43996</v>
      </c>
      <c r="D165">
        <v>0.14000000000000001</v>
      </c>
      <c r="E165" s="2">
        <v>43996</v>
      </c>
      <c r="F165">
        <v>0.17199999999999999</v>
      </c>
      <c r="G165" s="2">
        <v>43996</v>
      </c>
      <c r="H165">
        <v>0.186</v>
      </c>
      <c r="I165" s="2">
        <v>43996</v>
      </c>
      <c r="J165">
        <v>0.186</v>
      </c>
      <c r="K165" s="2">
        <v>43996</v>
      </c>
      <c r="L165">
        <v>0.19400000000000001</v>
      </c>
      <c r="M165" s="2">
        <v>43996</v>
      </c>
      <c r="N165">
        <v>0.24</v>
      </c>
      <c r="O165" s="2">
        <v>43996</v>
      </c>
      <c r="P165">
        <v>0.36599999999999999</v>
      </c>
      <c r="Q165" s="2">
        <v>43996</v>
      </c>
      <c r="R165">
        <v>0.59</v>
      </c>
      <c r="S165" s="2">
        <v>43996</v>
      </c>
      <c r="T165">
        <v>0.76800000000000002</v>
      </c>
      <c r="U165" s="2">
        <v>43996</v>
      </c>
      <c r="V165">
        <v>1.3080000000000001</v>
      </c>
      <c r="W165" s="2">
        <v>43996</v>
      </c>
      <c r="X165">
        <v>1.526</v>
      </c>
      <c r="Y1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6" spans="1:25" x14ac:dyDescent="0.25">
      <c r="A166" s="2">
        <v>43989</v>
      </c>
      <c r="B166">
        <v>6.2857142857142861E-2</v>
      </c>
      <c r="C166" s="2">
        <v>43989</v>
      </c>
      <c r="D166">
        <v>0.124</v>
      </c>
      <c r="E166" s="2">
        <v>43989</v>
      </c>
      <c r="F166">
        <v>0.15</v>
      </c>
      <c r="G166" s="2">
        <v>43989</v>
      </c>
      <c r="H166">
        <v>0.182</v>
      </c>
      <c r="I166" s="2">
        <v>43989</v>
      </c>
      <c r="J166">
        <v>0.17199999999999999</v>
      </c>
      <c r="K166" s="2">
        <v>43989</v>
      </c>
      <c r="L166">
        <v>0.182</v>
      </c>
      <c r="M166" s="2">
        <v>43989</v>
      </c>
      <c r="N166">
        <v>0.24199999999999999</v>
      </c>
      <c r="O166" s="2">
        <v>43989</v>
      </c>
      <c r="P166">
        <v>0.376</v>
      </c>
      <c r="Q166" s="2">
        <v>43989</v>
      </c>
      <c r="R166">
        <v>0.59</v>
      </c>
      <c r="S166" s="2">
        <v>43989</v>
      </c>
      <c r="T166">
        <v>0.76800000000000002</v>
      </c>
      <c r="U166" s="2">
        <v>43989</v>
      </c>
      <c r="V166">
        <v>1.3240000000000001</v>
      </c>
      <c r="W166" s="2">
        <v>43989</v>
      </c>
      <c r="X166">
        <v>1.5580000000000001</v>
      </c>
      <c r="Y1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7" spans="1:25" x14ac:dyDescent="0.25">
      <c r="A167" s="2">
        <v>43982</v>
      </c>
      <c r="B167">
        <v>0.05</v>
      </c>
      <c r="C167" s="2">
        <v>43982</v>
      </c>
      <c r="D167">
        <v>0.12</v>
      </c>
      <c r="E167" s="2">
        <v>43982</v>
      </c>
      <c r="F167">
        <v>0.14499999999999999</v>
      </c>
      <c r="G167" s="2">
        <v>43982</v>
      </c>
      <c r="H167">
        <v>0.17499999999999999</v>
      </c>
      <c r="I167" s="2">
        <v>43982</v>
      </c>
      <c r="J167">
        <v>0.17249999999999999</v>
      </c>
      <c r="K167" s="2">
        <v>43982</v>
      </c>
      <c r="L167">
        <v>0.17499999999999999</v>
      </c>
      <c r="M167" s="2">
        <v>43982</v>
      </c>
      <c r="N167">
        <v>0.21249999999999999</v>
      </c>
      <c r="O167" s="2">
        <v>43982</v>
      </c>
      <c r="P167">
        <v>0.33250000000000002</v>
      </c>
      <c r="Q167" s="2">
        <v>43982</v>
      </c>
      <c r="R167">
        <v>0.52249999999999996</v>
      </c>
      <c r="S167" s="2">
        <v>43982</v>
      </c>
      <c r="T167">
        <v>0.68</v>
      </c>
      <c r="U167" s="2">
        <v>43982</v>
      </c>
      <c r="V167">
        <v>1.1975</v>
      </c>
      <c r="W167" s="2">
        <v>43982</v>
      </c>
      <c r="X167">
        <v>1.4375</v>
      </c>
      <c r="Y1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8" spans="1:25" x14ac:dyDescent="0.25">
      <c r="A168" s="2">
        <v>43975</v>
      </c>
      <c r="B168">
        <v>0.05</v>
      </c>
      <c r="C168" s="2">
        <v>43975</v>
      </c>
      <c r="D168">
        <v>0.09</v>
      </c>
      <c r="E168" s="2">
        <v>43975</v>
      </c>
      <c r="F168">
        <v>0.124</v>
      </c>
      <c r="G168" s="2">
        <v>43975</v>
      </c>
      <c r="H168">
        <v>0.14799999999999999</v>
      </c>
      <c r="I168" s="2">
        <v>43975</v>
      </c>
      <c r="J168">
        <v>0.16400000000000001</v>
      </c>
      <c r="K168" s="2">
        <v>43975</v>
      </c>
      <c r="L168">
        <v>0.17</v>
      </c>
      <c r="M168" s="2">
        <v>43975</v>
      </c>
      <c r="N168">
        <v>0.218</v>
      </c>
      <c r="O168" s="2">
        <v>43975</v>
      </c>
      <c r="P168">
        <v>0.35199999999999998</v>
      </c>
      <c r="Q168" s="2">
        <v>43975</v>
      </c>
      <c r="R168">
        <v>0.53600000000000003</v>
      </c>
      <c r="S168" s="2">
        <v>43975</v>
      </c>
      <c r="T168">
        <v>0.69</v>
      </c>
      <c r="U168" s="2">
        <v>43975</v>
      </c>
      <c r="V168">
        <v>1.1579999999999999</v>
      </c>
      <c r="W168" s="2">
        <v>43975</v>
      </c>
      <c r="X168">
        <v>1.4079999999999999</v>
      </c>
      <c r="Y1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9" spans="1:25" x14ac:dyDescent="0.25">
      <c r="A169" s="2">
        <v>43968</v>
      </c>
      <c r="B169">
        <v>0.05</v>
      </c>
      <c r="C169" s="2">
        <v>43968</v>
      </c>
      <c r="D169">
        <v>9.4E-2</v>
      </c>
      <c r="E169" s="2">
        <v>43968</v>
      </c>
      <c r="F169">
        <v>0.124</v>
      </c>
      <c r="G169" s="2">
        <v>43968</v>
      </c>
      <c r="H169">
        <v>0.154</v>
      </c>
      <c r="I169" s="2">
        <v>43968</v>
      </c>
      <c r="J169">
        <v>0.154</v>
      </c>
      <c r="K169" s="2">
        <v>43968</v>
      </c>
      <c r="L169">
        <v>0.16400000000000001</v>
      </c>
      <c r="M169" s="2">
        <v>43968</v>
      </c>
      <c r="N169">
        <v>0.21</v>
      </c>
      <c r="O169" s="2">
        <v>43968</v>
      </c>
      <c r="P169">
        <v>0.32600000000000001</v>
      </c>
      <c r="Q169" s="2">
        <v>43968</v>
      </c>
      <c r="R169">
        <v>0.51200000000000001</v>
      </c>
      <c r="S169" s="2">
        <v>43968</v>
      </c>
      <c r="T169">
        <v>0.66600000000000004</v>
      </c>
      <c r="U169" s="2">
        <v>43968</v>
      </c>
      <c r="V169">
        <v>1.0840000000000001</v>
      </c>
      <c r="W169" s="2">
        <v>43968</v>
      </c>
      <c r="X169">
        <v>1.3560000000000001</v>
      </c>
      <c r="Y1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0" spans="1:25" x14ac:dyDescent="0.25">
      <c r="A170" s="2">
        <v>43961</v>
      </c>
      <c r="B170">
        <v>0.05</v>
      </c>
      <c r="C170" s="2">
        <v>43961</v>
      </c>
      <c r="D170">
        <v>9.4E-2</v>
      </c>
      <c r="E170" s="2">
        <v>43961</v>
      </c>
      <c r="F170">
        <v>0.122</v>
      </c>
      <c r="G170" s="2">
        <v>43961</v>
      </c>
      <c r="H170">
        <v>0.14799999999999999</v>
      </c>
      <c r="I170" s="2">
        <v>43961</v>
      </c>
      <c r="J170">
        <v>0.156</v>
      </c>
      <c r="K170" s="2">
        <v>43961</v>
      </c>
      <c r="L170">
        <v>0.16800000000000001</v>
      </c>
      <c r="M170" s="2">
        <v>43961</v>
      </c>
      <c r="N170">
        <v>0.224</v>
      </c>
      <c r="O170" s="2">
        <v>43961</v>
      </c>
      <c r="P170">
        <v>0.34200000000000003</v>
      </c>
      <c r="Q170" s="2">
        <v>43961</v>
      </c>
      <c r="R170">
        <v>0.52800000000000002</v>
      </c>
      <c r="S170" s="2">
        <v>43961</v>
      </c>
      <c r="T170">
        <v>0.66800000000000004</v>
      </c>
      <c r="U170" s="2">
        <v>43961</v>
      </c>
      <c r="V170">
        <v>1.0900000000000001</v>
      </c>
      <c r="W170" s="2">
        <v>43961</v>
      </c>
      <c r="X170">
        <v>1.3440000000000001</v>
      </c>
      <c r="Y1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1" spans="1:25" x14ac:dyDescent="0.25">
      <c r="A171" s="2">
        <v>43954</v>
      </c>
      <c r="B171">
        <v>4.5714285714285714E-2</v>
      </c>
      <c r="C171" s="2">
        <v>43954</v>
      </c>
      <c r="D171">
        <v>9.4E-2</v>
      </c>
      <c r="E171" s="2">
        <v>43954</v>
      </c>
      <c r="F171">
        <v>0.108</v>
      </c>
      <c r="G171" s="2">
        <v>43954</v>
      </c>
      <c r="H171">
        <v>0.126</v>
      </c>
      <c r="I171" s="2">
        <v>43954</v>
      </c>
      <c r="J171">
        <v>0.16800000000000001</v>
      </c>
      <c r="K171" s="2">
        <v>43954</v>
      </c>
      <c r="L171">
        <v>0.20799999999999999</v>
      </c>
      <c r="M171" s="2">
        <v>43954</v>
      </c>
      <c r="N171">
        <v>0.25600000000000001</v>
      </c>
      <c r="O171" s="2">
        <v>43954</v>
      </c>
      <c r="P171">
        <v>0.372</v>
      </c>
      <c r="Q171" s="2">
        <v>43954</v>
      </c>
      <c r="R171">
        <v>0.53200000000000003</v>
      </c>
      <c r="S171" s="2">
        <v>43954</v>
      </c>
      <c r="T171">
        <v>0.64</v>
      </c>
      <c r="U171" s="2">
        <v>43954</v>
      </c>
      <c r="V171">
        <v>1.034</v>
      </c>
      <c r="W171" s="2">
        <v>43954</v>
      </c>
      <c r="X171">
        <v>1.248</v>
      </c>
      <c r="Y1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2" spans="1:25" x14ac:dyDescent="0.25">
      <c r="A172" s="2">
        <v>43947</v>
      </c>
      <c r="B172">
        <v>4.8571428571428571E-2</v>
      </c>
      <c r="C172" s="2">
        <v>43947</v>
      </c>
      <c r="D172">
        <v>9.1999999999999998E-2</v>
      </c>
      <c r="E172" s="2">
        <v>43947</v>
      </c>
      <c r="F172">
        <v>0.11600000000000001</v>
      </c>
      <c r="G172" s="2">
        <v>43947</v>
      </c>
      <c r="H172">
        <v>0.14199999999999999</v>
      </c>
      <c r="I172" s="2">
        <v>43947</v>
      </c>
      <c r="J172">
        <v>0.16600000000000001</v>
      </c>
      <c r="K172" s="2">
        <v>43947</v>
      </c>
      <c r="L172">
        <v>0.21199999999999999</v>
      </c>
      <c r="M172" s="2">
        <v>43947</v>
      </c>
      <c r="N172">
        <v>0.25600000000000001</v>
      </c>
      <c r="O172" s="2">
        <v>43947</v>
      </c>
      <c r="P172">
        <v>0.35799999999999998</v>
      </c>
      <c r="Q172" s="2">
        <v>43947</v>
      </c>
      <c r="R172">
        <v>0.50600000000000001</v>
      </c>
      <c r="S172" s="2">
        <v>43947</v>
      </c>
      <c r="T172">
        <v>0.61</v>
      </c>
      <c r="U172" s="2">
        <v>43947</v>
      </c>
      <c r="V172">
        <v>1.004</v>
      </c>
      <c r="W172" s="2">
        <v>43947</v>
      </c>
      <c r="X172">
        <v>1.194</v>
      </c>
      <c r="Y1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3" spans="1:25" x14ac:dyDescent="0.25">
      <c r="A173" s="2">
        <v>43940</v>
      </c>
      <c r="B173">
        <v>0.05</v>
      </c>
      <c r="C173" s="2">
        <v>43940</v>
      </c>
      <c r="D173">
        <v>0.14799999999999999</v>
      </c>
      <c r="E173" s="2">
        <v>43940</v>
      </c>
      <c r="F173">
        <v>0.17199999999999999</v>
      </c>
      <c r="G173" s="2">
        <v>43940</v>
      </c>
      <c r="H173">
        <v>0.20799999999999999</v>
      </c>
      <c r="I173" s="2">
        <v>43940</v>
      </c>
      <c r="J173">
        <v>0.20799999999999999</v>
      </c>
      <c r="K173" s="2">
        <v>43940</v>
      </c>
      <c r="L173">
        <v>0.216</v>
      </c>
      <c r="M173" s="2">
        <v>43940</v>
      </c>
      <c r="N173">
        <v>0.27</v>
      </c>
      <c r="O173" s="2">
        <v>43940</v>
      </c>
      <c r="P173">
        <v>0.38200000000000001</v>
      </c>
      <c r="Q173" s="2">
        <v>43940</v>
      </c>
      <c r="R173">
        <v>0.55200000000000005</v>
      </c>
      <c r="S173" s="2">
        <v>43940</v>
      </c>
      <c r="T173">
        <v>0.68200000000000005</v>
      </c>
      <c r="U173" s="2">
        <v>43940</v>
      </c>
      <c r="V173">
        <v>1.1060000000000001</v>
      </c>
      <c r="W173" s="2">
        <v>43940</v>
      </c>
      <c r="X173">
        <v>1.31</v>
      </c>
      <c r="Y1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4" spans="1:25" x14ac:dyDescent="0.25">
      <c r="A174" s="2">
        <v>43933</v>
      </c>
      <c r="B174">
        <v>0.05</v>
      </c>
      <c r="C174" s="2">
        <v>43933</v>
      </c>
      <c r="D174">
        <v>0.13250000000000001</v>
      </c>
      <c r="E174" s="2">
        <v>43933</v>
      </c>
      <c r="F174">
        <v>0.19</v>
      </c>
      <c r="G174" s="2">
        <v>43933</v>
      </c>
      <c r="H174">
        <v>0.21249999999999999</v>
      </c>
      <c r="I174" s="2">
        <v>43933</v>
      </c>
      <c r="J174">
        <v>0.22</v>
      </c>
      <c r="K174" s="2">
        <v>43933</v>
      </c>
      <c r="L174">
        <v>0.26250000000000001</v>
      </c>
      <c r="M174" s="2">
        <v>43933</v>
      </c>
      <c r="N174">
        <v>0.33500000000000002</v>
      </c>
      <c r="O174" s="2">
        <v>43933</v>
      </c>
      <c r="P174">
        <v>0.45</v>
      </c>
      <c r="Q174" s="2">
        <v>43933</v>
      </c>
      <c r="R174">
        <v>0.61750000000000005</v>
      </c>
      <c r="S174" s="2">
        <v>43933</v>
      </c>
      <c r="T174">
        <v>0.73</v>
      </c>
      <c r="U174" s="2">
        <v>43933</v>
      </c>
      <c r="V174">
        <v>1.135</v>
      </c>
      <c r="W174" s="2">
        <v>43933</v>
      </c>
      <c r="X174">
        <v>1.3274999999999999</v>
      </c>
      <c r="Y1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5" spans="1:25" x14ac:dyDescent="0.25">
      <c r="A175" s="2">
        <v>43926</v>
      </c>
      <c r="B175">
        <v>6.142857142857143E-2</v>
      </c>
      <c r="C175" s="2">
        <v>43926</v>
      </c>
      <c r="D175">
        <v>0.06</v>
      </c>
      <c r="E175" s="2">
        <v>43926</v>
      </c>
      <c r="F175">
        <v>0.10199999999999999</v>
      </c>
      <c r="G175" s="2">
        <v>43926</v>
      </c>
      <c r="H175">
        <v>0.14199999999999999</v>
      </c>
      <c r="I175" s="2">
        <v>43926</v>
      </c>
      <c r="J175">
        <v>0.152</v>
      </c>
      <c r="K175" s="2">
        <v>43926</v>
      </c>
      <c r="L175">
        <v>0.23</v>
      </c>
      <c r="M175" s="2">
        <v>43926</v>
      </c>
      <c r="N175">
        <v>0.28999999999999998</v>
      </c>
      <c r="O175" s="2">
        <v>43926</v>
      </c>
      <c r="P175">
        <v>0.38200000000000001</v>
      </c>
      <c r="Q175" s="2">
        <v>43926</v>
      </c>
      <c r="R175">
        <v>0.53600000000000003</v>
      </c>
      <c r="S175" s="2">
        <v>43926</v>
      </c>
      <c r="T175">
        <v>0.65400000000000003</v>
      </c>
      <c r="U175" s="2">
        <v>43926</v>
      </c>
      <c r="V175">
        <v>1.0760000000000001</v>
      </c>
      <c r="W175" s="2">
        <v>43926</v>
      </c>
      <c r="X175">
        <v>1.286</v>
      </c>
      <c r="Y1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6" spans="1:25" x14ac:dyDescent="0.25">
      <c r="A176" s="2">
        <v>43919</v>
      </c>
      <c r="B176">
        <v>0.11</v>
      </c>
      <c r="C176" s="2">
        <v>43919</v>
      </c>
      <c r="D176">
        <v>8.0000000000000002E-3</v>
      </c>
      <c r="E176" s="2">
        <v>43919</v>
      </c>
      <c r="F176">
        <v>1.2E-2</v>
      </c>
      <c r="G176" s="2">
        <v>43919</v>
      </c>
      <c r="H176">
        <v>0.06</v>
      </c>
      <c r="I176" s="2">
        <v>43919</v>
      </c>
      <c r="J176">
        <v>0.17</v>
      </c>
      <c r="K176" s="2">
        <v>43919</v>
      </c>
      <c r="L176">
        <v>0.31</v>
      </c>
      <c r="M176" s="2">
        <v>43919</v>
      </c>
      <c r="N176">
        <v>0.36399999999999999</v>
      </c>
      <c r="O176" s="2">
        <v>43919</v>
      </c>
      <c r="P176">
        <v>0.47599999999999998</v>
      </c>
      <c r="Q176" s="2">
        <v>43919</v>
      </c>
      <c r="R176">
        <v>0.69399999999999995</v>
      </c>
      <c r="S176" s="2">
        <v>43919</v>
      </c>
      <c r="T176">
        <v>0.80600000000000005</v>
      </c>
      <c r="U176" s="2">
        <v>43919</v>
      </c>
      <c r="V176">
        <v>1.1659999999999999</v>
      </c>
      <c r="W176" s="2">
        <v>43919</v>
      </c>
      <c r="X176">
        <v>1.3759999999999999</v>
      </c>
      <c r="Y1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7" spans="1:25" x14ac:dyDescent="0.25">
      <c r="A177" s="2">
        <v>43912</v>
      </c>
      <c r="B177">
        <v>0.2</v>
      </c>
      <c r="C177" s="2">
        <v>43912</v>
      </c>
      <c r="D177">
        <v>9.8000000000000004E-2</v>
      </c>
      <c r="E177" s="2">
        <v>43912</v>
      </c>
      <c r="F177">
        <v>0.108</v>
      </c>
      <c r="G177" s="2">
        <v>43912</v>
      </c>
      <c r="H177">
        <v>0.14399999999999999</v>
      </c>
      <c r="I177" s="2">
        <v>43912</v>
      </c>
      <c r="J177">
        <v>0.23</v>
      </c>
      <c r="K177" s="2">
        <v>43912</v>
      </c>
      <c r="L177">
        <v>0.436</v>
      </c>
      <c r="M177" s="2">
        <v>43912</v>
      </c>
      <c r="N177">
        <v>0.51400000000000001</v>
      </c>
      <c r="O177" s="2">
        <v>43912</v>
      </c>
      <c r="P177">
        <v>0.624</v>
      </c>
      <c r="Q177" s="2">
        <v>43912</v>
      </c>
      <c r="R177">
        <v>0.89600000000000002</v>
      </c>
      <c r="S177" s="2">
        <v>43912</v>
      </c>
      <c r="T177">
        <v>0.99399999999999999</v>
      </c>
      <c r="U177" s="2">
        <v>43912</v>
      </c>
      <c r="V177">
        <v>1.4119999999999999</v>
      </c>
      <c r="W177" s="2">
        <v>43912</v>
      </c>
      <c r="X177">
        <v>1.6140000000000001</v>
      </c>
      <c r="Y1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8" spans="1:25" x14ac:dyDescent="0.25">
      <c r="A178" s="2">
        <v>43905</v>
      </c>
      <c r="B178">
        <v>1.0957142857142856</v>
      </c>
      <c r="C178" s="2">
        <v>43905</v>
      </c>
      <c r="D178">
        <v>0.46</v>
      </c>
      <c r="E178" s="2">
        <v>43905</v>
      </c>
      <c r="F178">
        <v>0.36</v>
      </c>
      <c r="G178" s="2">
        <v>43905</v>
      </c>
      <c r="H178">
        <v>0.37</v>
      </c>
      <c r="I178" s="2">
        <v>43905</v>
      </c>
      <c r="J178">
        <v>0.38200000000000001</v>
      </c>
      <c r="K178" s="2">
        <v>43905</v>
      </c>
      <c r="L178">
        <v>0.47399999999999998</v>
      </c>
      <c r="M178" s="2">
        <v>43905</v>
      </c>
      <c r="N178">
        <v>0.54400000000000004</v>
      </c>
      <c r="O178" s="2">
        <v>43905</v>
      </c>
      <c r="P178">
        <v>0.622</v>
      </c>
      <c r="Q178" s="2">
        <v>43905</v>
      </c>
      <c r="R178">
        <v>0.75600000000000001</v>
      </c>
      <c r="S178" s="2">
        <v>43905</v>
      </c>
      <c r="T178">
        <v>0.78800000000000003</v>
      </c>
      <c r="U178" s="2">
        <v>43905</v>
      </c>
      <c r="V178">
        <v>1.1479999999999999</v>
      </c>
      <c r="W178" s="2">
        <v>43905</v>
      </c>
      <c r="X178">
        <v>1.3240000000000001</v>
      </c>
      <c r="Y1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9" spans="1:25" x14ac:dyDescent="0.25">
      <c r="A179" s="2">
        <v>43898</v>
      </c>
      <c r="B179">
        <v>1.2328571428571429</v>
      </c>
      <c r="C179" s="2">
        <v>43898</v>
      </c>
      <c r="D179">
        <v>1.046</v>
      </c>
      <c r="E179" s="2">
        <v>43898</v>
      </c>
      <c r="F179">
        <v>0.77400000000000002</v>
      </c>
      <c r="G179" s="2">
        <v>43898</v>
      </c>
      <c r="H179">
        <v>0.68</v>
      </c>
      <c r="I179" s="2">
        <v>43898</v>
      </c>
      <c r="J179">
        <v>0.61599999999999999</v>
      </c>
      <c r="K179" s="2">
        <v>43898</v>
      </c>
      <c r="L179">
        <v>0.66</v>
      </c>
      <c r="M179" s="2">
        <v>43898</v>
      </c>
      <c r="N179">
        <v>0.67800000000000005</v>
      </c>
      <c r="O179" s="2">
        <v>43898</v>
      </c>
      <c r="P179">
        <v>0.73</v>
      </c>
      <c r="Q179" s="2">
        <v>43898</v>
      </c>
      <c r="R179">
        <v>0.86399999999999999</v>
      </c>
      <c r="S179" s="2">
        <v>43898</v>
      </c>
      <c r="T179">
        <v>0.96</v>
      </c>
      <c r="U179" s="2">
        <v>43898</v>
      </c>
      <c r="V179">
        <v>1.3560000000000001</v>
      </c>
      <c r="W179" s="2">
        <v>43898</v>
      </c>
      <c r="X179">
        <v>1.556</v>
      </c>
      <c r="Y1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0" spans="1:25" x14ac:dyDescent="0.25">
      <c r="A180" s="2">
        <v>43891</v>
      </c>
      <c r="B180">
        <v>1.58</v>
      </c>
      <c r="C180" s="2">
        <v>43891</v>
      </c>
      <c r="D180">
        <v>1.5580000000000001</v>
      </c>
      <c r="E180" s="2">
        <v>43891</v>
      </c>
      <c r="F180">
        <v>1.462</v>
      </c>
      <c r="G180" s="2">
        <v>43891</v>
      </c>
      <c r="H180">
        <v>1.3640000000000001</v>
      </c>
      <c r="I180" s="2">
        <v>43891</v>
      </c>
      <c r="J180">
        <v>1.212</v>
      </c>
      <c r="K180" s="2">
        <v>43891</v>
      </c>
      <c r="L180">
        <v>1.1180000000000001</v>
      </c>
      <c r="M180" s="2">
        <v>43891</v>
      </c>
      <c r="N180">
        <v>1.0880000000000001</v>
      </c>
      <c r="O180" s="2">
        <v>43891</v>
      </c>
      <c r="P180">
        <v>1.1020000000000001</v>
      </c>
      <c r="Q180" s="2">
        <v>43891</v>
      </c>
      <c r="R180">
        <v>1.21</v>
      </c>
      <c r="S180" s="2">
        <v>43891</v>
      </c>
      <c r="T180">
        <v>1.294</v>
      </c>
      <c r="U180" s="2">
        <v>43891</v>
      </c>
      <c r="V180">
        <v>1.6040000000000001</v>
      </c>
      <c r="W180" s="2">
        <v>43891</v>
      </c>
      <c r="X180">
        <v>1.778</v>
      </c>
      <c r="Y1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1" spans="1:25" x14ac:dyDescent="0.25">
      <c r="A181" s="2">
        <v>43884</v>
      </c>
      <c r="B181">
        <v>1.5842857142857143</v>
      </c>
      <c r="C181" s="2">
        <v>43884</v>
      </c>
      <c r="D181">
        <v>1.6074999999999999</v>
      </c>
      <c r="E181" s="2">
        <v>43884</v>
      </c>
      <c r="F181">
        <v>1.575</v>
      </c>
      <c r="G181" s="2">
        <v>43884</v>
      </c>
      <c r="H181">
        <v>1.55</v>
      </c>
      <c r="I181" s="2">
        <v>43884</v>
      </c>
      <c r="J181">
        <v>1.4575</v>
      </c>
      <c r="K181" s="2">
        <v>43884</v>
      </c>
      <c r="L181">
        <v>1.39</v>
      </c>
      <c r="M181" s="2">
        <v>43884</v>
      </c>
      <c r="N181">
        <v>1.3525</v>
      </c>
      <c r="O181" s="2">
        <v>43884</v>
      </c>
      <c r="P181">
        <v>1.3674999999999999</v>
      </c>
      <c r="Q181" s="2">
        <v>43884</v>
      </c>
      <c r="R181">
        <v>1.4550000000000001</v>
      </c>
      <c r="S181" s="2">
        <v>43884</v>
      </c>
      <c r="T181">
        <v>1.5225</v>
      </c>
      <c r="U181" s="2">
        <v>43884</v>
      </c>
      <c r="V181">
        <v>1.8174999999999999</v>
      </c>
      <c r="W181" s="2">
        <v>43884</v>
      </c>
      <c r="X181">
        <v>1.97</v>
      </c>
      <c r="Y1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2" spans="1:25" x14ac:dyDescent="0.25">
      <c r="A182" s="2">
        <v>43877</v>
      </c>
      <c r="B182">
        <v>1.58</v>
      </c>
      <c r="C182" s="2">
        <v>43877</v>
      </c>
      <c r="D182">
        <v>1.5820000000000001</v>
      </c>
      <c r="E182" s="2">
        <v>43877</v>
      </c>
      <c r="F182">
        <v>1.58</v>
      </c>
      <c r="G182" s="2">
        <v>43877</v>
      </c>
      <c r="H182">
        <v>1.5620000000000001</v>
      </c>
      <c r="I182" s="2">
        <v>43877</v>
      </c>
      <c r="J182">
        <v>1.478</v>
      </c>
      <c r="K182" s="2">
        <v>43877</v>
      </c>
      <c r="L182">
        <v>1.4159999999999999</v>
      </c>
      <c r="M182" s="2">
        <v>43877</v>
      </c>
      <c r="N182">
        <v>1.3979999999999999</v>
      </c>
      <c r="O182" s="2">
        <v>43877</v>
      </c>
      <c r="P182">
        <v>1.4159999999999999</v>
      </c>
      <c r="Q182" s="2">
        <v>43877</v>
      </c>
      <c r="R182">
        <v>1.512</v>
      </c>
      <c r="S182" s="2">
        <v>43877</v>
      </c>
      <c r="T182">
        <v>1.5940000000000001</v>
      </c>
      <c r="U182" s="2">
        <v>43877</v>
      </c>
      <c r="V182">
        <v>1.8979999999999999</v>
      </c>
      <c r="W182" s="2">
        <v>43877</v>
      </c>
      <c r="X182">
        <v>2.056</v>
      </c>
      <c r="Y1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3" spans="1:25" x14ac:dyDescent="0.25">
      <c r="A183" s="2">
        <v>43870</v>
      </c>
      <c r="B183">
        <v>1.5857142857142856</v>
      </c>
      <c r="C183" s="2">
        <v>43870</v>
      </c>
      <c r="D183">
        <v>1.5640000000000001</v>
      </c>
      <c r="E183" s="2">
        <v>43870</v>
      </c>
      <c r="F183">
        <v>1.5680000000000001</v>
      </c>
      <c r="G183" s="2">
        <v>43870</v>
      </c>
      <c r="H183">
        <v>1.57</v>
      </c>
      <c r="I183" s="2">
        <v>43870</v>
      </c>
      <c r="J183">
        <v>1.486</v>
      </c>
      <c r="K183" s="2">
        <v>43870</v>
      </c>
      <c r="L183">
        <v>1.4119999999999999</v>
      </c>
      <c r="M183" s="2">
        <v>43870</v>
      </c>
      <c r="N183">
        <v>1.3979999999999999</v>
      </c>
      <c r="O183" s="2">
        <v>43870</v>
      </c>
      <c r="P183">
        <v>1.4179999999999999</v>
      </c>
      <c r="Q183" s="2">
        <v>43870</v>
      </c>
      <c r="R183">
        <v>1.522</v>
      </c>
      <c r="S183" s="2">
        <v>43870</v>
      </c>
      <c r="T183">
        <v>1.61</v>
      </c>
      <c r="U183" s="2">
        <v>43870</v>
      </c>
      <c r="V183">
        <v>1.91</v>
      </c>
      <c r="W183" s="2">
        <v>43870</v>
      </c>
      <c r="X183">
        <v>2.0779999999999998</v>
      </c>
      <c r="Y1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4" spans="1:25" x14ac:dyDescent="0.25">
      <c r="A184" s="2">
        <v>43863</v>
      </c>
      <c r="B184">
        <v>1.5742857142857143</v>
      </c>
      <c r="C184" s="2">
        <v>43863</v>
      </c>
      <c r="D184">
        <v>1.546</v>
      </c>
      <c r="E184" s="2">
        <v>43863</v>
      </c>
      <c r="F184">
        <v>1.56</v>
      </c>
      <c r="G184" s="2">
        <v>43863</v>
      </c>
      <c r="H184">
        <v>1.5660000000000001</v>
      </c>
      <c r="I184" s="2">
        <v>43863</v>
      </c>
      <c r="J184">
        <v>1.5</v>
      </c>
      <c r="K184" s="2">
        <v>43863</v>
      </c>
      <c r="L184">
        <v>1.41</v>
      </c>
      <c r="M184" s="2">
        <v>43863</v>
      </c>
      <c r="N184">
        <v>1.3839999999999999</v>
      </c>
      <c r="O184" s="2">
        <v>43863</v>
      </c>
      <c r="P184">
        <v>1.4059999999999999</v>
      </c>
      <c r="Q184" s="2">
        <v>43863</v>
      </c>
      <c r="R184">
        <v>1.5</v>
      </c>
      <c r="S184" s="2">
        <v>43863</v>
      </c>
      <c r="T184">
        <v>1.5880000000000001</v>
      </c>
      <c r="U184" s="2">
        <v>43863</v>
      </c>
      <c r="V184">
        <v>1.8919999999999999</v>
      </c>
      <c r="W184" s="2">
        <v>43863</v>
      </c>
      <c r="X184">
        <v>2.0459999999999998</v>
      </c>
      <c r="Y1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5" spans="1:25" x14ac:dyDescent="0.25">
      <c r="A185" s="2">
        <v>43856</v>
      </c>
      <c r="B185">
        <v>1.55</v>
      </c>
      <c r="C185" s="2">
        <v>43856</v>
      </c>
      <c r="D185">
        <v>1.5325</v>
      </c>
      <c r="E185" s="2">
        <v>43856</v>
      </c>
      <c r="F185">
        <v>1.55</v>
      </c>
      <c r="G185" s="2">
        <v>43856</v>
      </c>
      <c r="H185">
        <v>1.56</v>
      </c>
      <c r="I185" s="2">
        <v>43856</v>
      </c>
      <c r="J185">
        <v>1.5475000000000001</v>
      </c>
      <c r="K185" s="2">
        <v>43856</v>
      </c>
      <c r="L185">
        <v>1.5149999999999999</v>
      </c>
      <c r="M185" s="2">
        <v>43856</v>
      </c>
      <c r="N185">
        <v>1.51</v>
      </c>
      <c r="O185" s="2">
        <v>43856</v>
      </c>
      <c r="P185">
        <v>1.55</v>
      </c>
      <c r="Q185" s="2">
        <v>43856</v>
      </c>
      <c r="R185">
        <v>1.6575</v>
      </c>
      <c r="S185" s="2">
        <v>43856</v>
      </c>
      <c r="T185">
        <v>1.7475000000000001</v>
      </c>
      <c r="U185" s="2">
        <v>43856</v>
      </c>
      <c r="V185">
        <v>2.0499999999999998</v>
      </c>
      <c r="W185" s="2">
        <v>43856</v>
      </c>
      <c r="X185">
        <v>2.1924999999999999</v>
      </c>
      <c r="Y1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6" spans="1:25" x14ac:dyDescent="0.25">
      <c r="A186" s="2">
        <v>43849</v>
      </c>
      <c r="B186">
        <v>1.5442857142857143</v>
      </c>
      <c r="C186" s="2">
        <v>43849</v>
      </c>
      <c r="D186">
        <v>1.536</v>
      </c>
      <c r="E186" s="2">
        <v>43849</v>
      </c>
      <c r="F186">
        <v>1.5640000000000001</v>
      </c>
      <c r="G186" s="2">
        <v>43849</v>
      </c>
      <c r="H186">
        <v>1.57</v>
      </c>
      <c r="I186" s="2">
        <v>43849</v>
      </c>
      <c r="J186">
        <v>1.54</v>
      </c>
      <c r="K186" s="2">
        <v>43849</v>
      </c>
      <c r="L186">
        <v>1.5760000000000001</v>
      </c>
      <c r="M186" s="2">
        <v>43849</v>
      </c>
      <c r="N186">
        <v>1.5780000000000001</v>
      </c>
      <c r="O186" s="2">
        <v>43849</v>
      </c>
      <c r="P186">
        <v>1.6279999999999999</v>
      </c>
      <c r="Q186" s="2">
        <v>43849</v>
      </c>
      <c r="R186">
        <v>1.736</v>
      </c>
      <c r="S186" s="2">
        <v>43849</v>
      </c>
      <c r="T186">
        <v>1.8220000000000001</v>
      </c>
      <c r="U186" s="2">
        <v>43849</v>
      </c>
      <c r="V186">
        <v>2.1280000000000001</v>
      </c>
      <c r="W186" s="2">
        <v>43849</v>
      </c>
      <c r="X186">
        <v>2.27</v>
      </c>
      <c r="Y1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7" spans="1:25" x14ac:dyDescent="0.25">
      <c r="A187" s="2">
        <v>43842</v>
      </c>
      <c r="B187">
        <v>1.5457142857142856</v>
      </c>
      <c r="C187" s="2">
        <v>43842</v>
      </c>
      <c r="D187">
        <v>1.522</v>
      </c>
      <c r="E187" s="2">
        <v>43842</v>
      </c>
      <c r="F187">
        <v>1.544</v>
      </c>
      <c r="G187" s="2">
        <v>43842</v>
      </c>
      <c r="H187">
        <v>1.5580000000000001</v>
      </c>
      <c r="I187" s="2">
        <v>43842</v>
      </c>
      <c r="J187">
        <v>1.538</v>
      </c>
      <c r="K187" s="2">
        <v>43842</v>
      </c>
      <c r="L187">
        <v>1.56</v>
      </c>
      <c r="M187" s="2">
        <v>43842</v>
      </c>
      <c r="N187">
        <v>1.58</v>
      </c>
      <c r="O187" s="2">
        <v>43842</v>
      </c>
      <c r="P187">
        <v>1.6359999999999999</v>
      </c>
      <c r="Q187" s="2">
        <v>43842</v>
      </c>
      <c r="R187">
        <v>1.75</v>
      </c>
      <c r="S187" s="2">
        <v>43842</v>
      </c>
      <c r="T187">
        <v>1.8380000000000001</v>
      </c>
      <c r="U187" s="2">
        <v>43842</v>
      </c>
      <c r="V187">
        <v>2.1619999999999999</v>
      </c>
      <c r="W187" s="2">
        <v>43842</v>
      </c>
      <c r="X187">
        <v>2.3199999999999998</v>
      </c>
      <c r="Y1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8" spans="1:25" x14ac:dyDescent="0.25">
      <c r="A188" s="2">
        <v>43835</v>
      </c>
      <c r="B188">
        <v>1.55</v>
      </c>
      <c r="C188" s="2">
        <v>43835</v>
      </c>
      <c r="D188">
        <v>1.51</v>
      </c>
      <c r="E188" s="2">
        <v>43835</v>
      </c>
      <c r="F188">
        <v>1.5449999999999999</v>
      </c>
      <c r="G188" s="2">
        <v>43835</v>
      </c>
      <c r="H188">
        <v>1.58</v>
      </c>
      <c r="I188" s="2">
        <v>43835</v>
      </c>
      <c r="J188">
        <v>1.5674999999999999</v>
      </c>
      <c r="K188" s="2">
        <v>43835</v>
      </c>
      <c r="L188">
        <v>1.5674999999999999</v>
      </c>
      <c r="M188" s="2">
        <v>43835</v>
      </c>
      <c r="N188">
        <v>1.585</v>
      </c>
      <c r="O188" s="2">
        <v>43835</v>
      </c>
      <c r="P188">
        <v>1.6575</v>
      </c>
      <c r="Q188" s="2">
        <v>43835</v>
      </c>
      <c r="R188">
        <v>1.7849999999999999</v>
      </c>
      <c r="S188" s="2">
        <v>43835</v>
      </c>
      <c r="T188">
        <v>1.875</v>
      </c>
      <c r="U188" s="2">
        <v>43835</v>
      </c>
      <c r="V188">
        <v>2.19</v>
      </c>
      <c r="W188" s="2">
        <v>43835</v>
      </c>
      <c r="X188">
        <v>2.33</v>
      </c>
      <c r="Y1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9" spans="1:25" x14ac:dyDescent="0.25">
      <c r="A189" s="2">
        <v>43828</v>
      </c>
      <c r="B189">
        <v>1.55</v>
      </c>
      <c r="C189" s="2">
        <v>43828</v>
      </c>
      <c r="D189">
        <v>1.5674999999999999</v>
      </c>
      <c r="E189" s="2">
        <v>43828</v>
      </c>
      <c r="F189">
        <v>1.58</v>
      </c>
      <c r="G189" s="2">
        <v>43828</v>
      </c>
      <c r="H189">
        <v>1.6025</v>
      </c>
      <c r="I189" s="2">
        <v>43828</v>
      </c>
      <c r="J189">
        <v>1.5249999999999999</v>
      </c>
      <c r="K189" s="2">
        <v>43828</v>
      </c>
      <c r="L189">
        <v>1.6225000000000001</v>
      </c>
      <c r="M189" s="2">
        <v>43828</v>
      </c>
      <c r="N189">
        <v>1.64</v>
      </c>
      <c r="O189" s="2">
        <v>43828</v>
      </c>
      <c r="P189">
        <v>1.7175</v>
      </c>
      <c r="Q189" s="2">
        <v>43828</v>
      </c>
      <c r="R189">
        <v>1.835</v>
      </c>
      <c r="S189" s="2">
        <v>43828</v>
      </c>
      <c r="T189">
        <v>1.9025000000000001</v>
      </c>
      <c r="U189" s="2">
        <v>43828</v>
      </c>
      <c r="V189">
        <v>2.1974999999999998</v>
      </c>
      <c r="W189" s="2">
        <v>43828</v>
      </c>
      <c r="X189">
        <v>2.3325</v>
      </c>
      <c r="Y1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0" spans="1:25" x14ac:dyDescent="0.25">
      <c r="A190" s="2">
        <v>43821</v>
      </c>
      <c r="B190">
        <v>1.5514285714285714</v>
      </c>
      <c r="C190" s="2">
        <v>43821</v>
      </c>
      <c r="D190">
        <v>1.56</v>
      </c>
      <c r="E190" s="2">
        <v>43821</v>
      </c>
      <c r="F190">
        <v>1.5680000000000001</v>
      </c>
      <c r="G190" s="2">
        <v>43821</v>
      </c>
      <c r="H190">
        <v>1.5780000000000001</v>
      </c>
      <c r="I190" s="2">
        <v>43821</v>
      </c>
      <c r="J190">
        <v>1.53</v>
      </c>
      <c r="K190" s="2">
        <v>43821</v>
      </c>
      <c r="L190">
        <v>1.6319999999999999</v>
      </c>
      <c r="M190" s="2">
        <v>43821</v>
      </c>
      <c r="N190">
        <v>1.6639999999999999</v>
      </c>
      <c r="O190" s="2">
        <v>43821</v>
      </c>
      <c r="P190">
        <v>1.726</v>
      </c>
      <c r="Q190" s="2">
        <v>43821</v>
      </c>
      <c r="R190">
        <v>1.8360000000000001</v>
      </c>
      <c r="S190" s="2">
        <v>43821</v>
      </c>
      <c r="T190">
        <v>1.9079999999999999</v>
      </c>
      <c r="U190" s="2">
        <v>43821</v>
      </c>
      <c r="V190">
        <v>2.198</v>
      </c>
      <c r="W190" s="2">
        <v>43821</v>
      </c>
      <c r="X190">
        <v>2.33</v>
      </c>
      <c r="Y1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1" spans="1:25" x14ac:dyDescent="0.25">
      <c r="A191" s="2">
        <v>43814</v>
      </c>
      <c r="B191">
        <v>1.55</v>
      </c>
      <c r="C191" s="2">
        <v>43814</v>
      </c>
      <c r="D191">
        <v>1.546</v>
      </c>
      <c r="E191" s="2">
        <v>43814</v>
      </c>
      <c r="F191">
        <v>1.56</v>
      </c>
      <c r="G191" s="2">
        <v>43814</v>
      </c>
      <c r="H191">
        <v>1.5720000000000001</v>
      </c>
      <c r="I191" s="2">
        <v>43814</v>
      </c>
      <c r="J191">
        <v>1.552</v>
      </c>
      <c r="K191" s="2">
        <v>43814</v>
      </c>
      <c r="L191">
        <v>1.6319999999999999</v>
      </c>
      <c r="M191" s="2">
        <v>43814</v>
      </c>
      <c r="N191">
        <v>1.6459999999999999</v>
      </c>
      <c r="O191" s="2">
        <v>43814</v>
      </c>
      <c r="P191">
        <v>1.6759999999999999</v>
      </c>
      <c r="Q191" s="2">
        <v>43814</v>
      </c>
      <c r="R191">
        <v>1.778</v>
      </c>
      <c r="S191" s="2">
        <v>43814</v>
      </c>
      <c r="T191">
        <v>1.8380000000000001</v>
      </c>
      <c r="U191" s="2">
        <v>43814</v>
      </c>
      <c r="V191">
        <v>2.1240000000000001</v>
      </c>
      <c r="W191" s="2">
        <v>43814</v>
      </c>
      <c r="X191">
        <v>2.2679999999999998</v>
      </c>
      <c r="Y1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2" spans="1:25" x14ac:dyDescent="0.25">
      <c r="A192" s="2">
        <v>43807</v>
      </c>
      <c r="B192">
        <v>1.5514285714285714</v>
      </c>
      <c r="C192" s="2">
        <v>43807</v>
      </c>
      <c r="D192">
        <v>1.5580000000000001</v>
      </c>
      <c r="E192" s="2">
        <v>43807</v>
      </c>
      <c r="F192">
        <v>1.5580000000000001</v>
      </c>
      <c r="G192" s="2">
        <v>43807</v>
      </c>
      <c r="H192">
        <v>1.5720000000000001</v>
      </c>
      <c r="I192" s="2">
        <v>43807</v>
      </c>
      <c r="J192">
        <v>1.5720000000000001</v>
      </c>
      <c r="K192" s="2">
        <v>43807</v>
      </c>
      <c r="L192">
        <v>1.5820000000000001</v>
      </c>
      <c r="M192" s="2">
        <v>43807</v>
      </c>
      <c r="N192">
        <v>1.5980000000000001</v>
      </c>
      <c r="O192" s="2">
        <v>43807</v>
      </c>
      <c r="P192">
        <v>1.6160000000000001</v>
      </c>
      <c r="Q192" s="2">
        <v>43807</v>
      </c>
      <c r="R192">
        <v>1.728</v>
      </c>
      <c r="S192" s="2">
        <v>43807</v>
      </c>
      <c r="T192">
        <v>1.792</v>
      </c>
      <c r="U192" s="2">
        <v>43807</v>
      </c>
      <c r="V192">
        <v>2.1019999999999999</v>
      </c>
      <c r="W192" s="2">
        <v>43807</v>
      </c>
      <c r="X192">
        <v>2.2400000000000002</v>
      </c>
      <c r="Y1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3" spans="1:25" x14ac:dyDescent="0.25">
      <c r="A193" s="2">
        <v>43800</v>
      </c>
      <c r="B193">
        <v>1.5542857142857143</v>
      </c>
      <c r="C193" s="2">
        <v>43800</v>
      </c>
      <c r="D193">
        <v>1.625</v>
      </c>
      <c r="E193" s="2">
        <v>43800</v>
      </c>
      <c r="F193">
        <v>1.605</v>
      </c>
      <c r="G193" s="2">
        <v>43800</v>
      </c>
      <c r="H193">
        <v>1.6225000000000001</v>
      </c>
      <c r="I193" s="2">
        <v>43800</v>
      </c>
      <c r="J193">
        <v>1.5925</v>
      </c>
      <c r="K193" s="2">
        <v>43800</v>
      </c>
      <c r="L193">
        <v>1.6074999999999999</v>
      </c>
      <c r="M193" s="2">
        <v>43800</v>
      </c>
      <c r="N193">
        <v>1.6</v>
      </c>
      <c r="O193" s="2">
        <v>43800</v>
      </c>
      <c r="P193">
        <v>1.6125</v>
      </c>
      <c r="Q193" s="2">
        <v>43800</v>
      </c>
      <c r="R193">
        <v>1.7075</v>
      </c>
      <c r="S193" s="2">
        <v>43800</v>
      </c>
      <c r="T193">
        <v>1.7625</v>
      </c>
      <c r="U193" s="2">
        <v>43800</v>
      </c>
      <c r="V193">
        <v>2.06</v>
      </c>
      <c r="W193" s="2">
        <v>43800</v>
      </c>
      <c r="X193">
        <v>2.1974999999999998</v>
      </c>
      <c r="Y1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4" spans="1:25" x14ac:dyDescent="0.25">
      <c r="A194" s="2">
        <v>43793</v>
      </c>
      <c r="B194">
        <v>1.55</v>
      </c>
      <c r="C194" s="2">
        <v>43793</v>
      </c>
      <c r="D194">
        <v>1.5780000000000001</v>
      </c>
      <c r="E194" s="2">
        <v>43793</v>
      </c>
      <c r="F194">
        <v>1.5740000000000001</v>
      </c>
      <c r="G194" s="2">
        <v>43793</v>
      </c>
      <c r="H194">
        <v>1.5840000000000001</v>
      </c>
      <c r="I194" s="2">
        <v>43793</v>
      </c>
      <c r="J194">
        <v>1.546</v>
      </c>
      <c r="K194" s="2">
        <v>43793</v>
      </c>
      <c r="L194">
        <v>1.5940000000000001</v>
      </c>
      <c r="M194" s="2">
        <v>43793</v>
      </c>
      <c r="N194">
        <v>1.5840000000000001</v>
      </c>
      <c r="O194" s="2">
        <v>43793</v>
      </c>
      <c r="P194">
        <v>1.6160000000000001</v>
      </c>
      <c r="Q194" s="2">
        <v>43793</v>
      </c>
      <c r="R194">
        <v>1.704</v>
      </c>
      <c r="S194" s="2">
        <v>43793</v>
      </c>
      <c r="T194">
        <v>1.774</v>
      </c>
      <c r="U194" s="2">
        <v>43793</v>
      </c>
      <c r="V194">
        <v>2.0939999999999999</v>
      </c>
      <c r="W194" s="2">
        <v>43793</v>
      </c>
      <c r="X194">
        <v>2.2440000000000002</v>
      </c>
      <c r="Y1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5" spans="1:25" x14ac:dyDescent="0.25">
      <c r="A195" s="2">
        <v>43786</v>
      </c>
      <c r="B195">
        <v>1.55</v>
      </c>
      <c r="C195" s="2">
        <v>43786</v>
      </c>
      <c r="D195">
        <v>1.575</v>
      </c>
      <c r="E195" s="2">
        <v>43786</v>
      </c>
      <c r="F195">
        <v>1.575</v>
      </c>
      <c r="G195" s="2">
        <v>43786</v>
      </c>
      <c r="H195">
        <v>1.5874999999999999</v>
      </c>
      <c r="I195" s="2">
        <v>43786</v>
      </c>
      <c r="J195">
        <v>1.56</v>
      </c>
      <c r="K195" s="2">
        <v>43786</v>
      </c>
      <c r="L195">
        <v>1.62</v>
      </c>
      <c r="M195" s="2">
        <v>43786</v>
      </c>
      <c r="N195">
        <v>1.635</v>
      </c>
      <c r="O195" s="2">
        <v>43786</v>
      </c>
      <c r="P195">
        <v>1.675</v>
      </c>
      <c r="Q195" s="2">
        <v>43786</v>
      </c>
      <c r="R195">
        <v>1.7775000000000001</v>
      </c>
      <c r="S195" s="2">
        <v>43786</v>
      </c>
      <c r="T195">
        <v>1.865</v>
      </c>
      <c r="U195" s="2">
        <v>43786</v>
      </c>
      <c r="V195">
        <v>2.1875</v>
      </c>
      <c r="W195" s="2">
        <v>43786</v>
      </c>
      <c r="X195">
        <v>2.3424999999999998</v>
      </c>
      <c r="Y1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6" spans="1:25" x14ac:dyDescent="0.25">
      <c r="A196" s="2">
        <v>43779</v>
      </c>
      <c r="B196">
        <v>1.5528571428571429</v>
      </c>
      <c r="C196" s="2">
        <v>43779</v>
      </c>
      <c r="D196">
        <v>1.5640000000000001</v>
      </c>
      <c r="E196" s="2">
        <v>43779</v>
      </c>
      <c r="F196">
        <v>1.552</v>
      </c>
      <c r="G196" s="2">
        <v>43779</v>
      </c>
      <c r="H196">
        <v>1.5760000000000001</v>
      </c>
      <c r="I196" s="2">
        <v>43779</v>
      </c>
      <c r="J196">
        <v>1.5840000000000001</v>
      </c>
      <c r="K196" s="2">
        <v>43779</v>
      </c>
      <c r="L196">
        <v>1.64</v>
      </c>
      <c r="M196" s="2">
        <v>43779</v>
      </c>
      <c r="N196">
        <v>1.6439999999999999</v>
      </c>
      <c r="O196" s="2">
        <v>43779</v>
      </c>
      <c r="P196">
        <v>1.6739999999999999</v>
      </c>
      <c r="Q196" s="2">
        <v>43779</v>
      </c>
      <c r="R196">
        <v>1.778</v>
      </c>
      <c r="S196" s="2">
        <v>43779</v>
      </c>
      <c r="T196">
        <v>1.8640000000000001</v>
      </c>
      <c r="U196" s="2">
        <v>43779</v>
      </c>
      <c r="V196">
        <v>2.1819999999999999</v>
      </c>
      <c r="W196" s="2">
        <v>43779</v>
      </c>
      <c r="X196">
        <v>2.3479999999999999</v>
      </c>
      <c r="Y1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7" spans="1:25" x14ac:dyDescent="0.25">
      <c r="A197" s="2">
        <v>43772</v>
      </c>
      <c r="B197">
        <v>1.68</v>
      </c>
      <c r="C197" s="2">
        <v>43772</v>
      </c>
      <c r="D197">
        <v>1.6359999999999999</v>
      </c>
      <c r="E197" s="2">
        <v>43772</v>
      </c>
      <c r="F197">
        <v>1.5920000000000001</v>
      </c>
      <c r="G197" s="2">
        <v>43772</v>
      </c>
      <c r="H197">
        <v>1.6060000000000001</v>
      </c>
      <c r="I197" s="2">
        <v>43772</v>
      </c>
      <c r="J197">
        <v>1.5680000000000001</v>
      </c>
      <c r="K197" s="2">
        <v>43772</v>
      </c>
      <c r="L197">
        <v>1.5940000000000001</v>
      </c>
      <c r="M197" s="2">
        <v>43772</v>
      </c>
      <c r="N197">
        <v>1.5940000000000001</v>
      </c>
      <c r="O197" s="2">
        <v>43772</v>
      </c>
      <c r="P197">
        <v>1.5980000000000001</v>
      </c>
      <c r="Q197" s="2">
        <v>43772</v>
      </c>
      <c r="R197">
        <v>1.6819999999999999</v>
      </c>
      <c r="S197" s="2">
        <v>43772</v>
      </c>
      <c r="T197">
        <v>1.778</v>
      </c>
      <c r="U197" s="2">
        <v>43772</v>
      </c>
      <c r="V197">
        <v>2.0840000000000001</v>
      </c>
      <c r="W197" s="2">
        <v>43772</v>
      </c>
      <c r="X197">
        <v>2.262</v>
      </c>
      <c r="Y1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8" spans="1:25" x14ac:dyDescent="0.25">
      <c r="A198" s="2">
        <v>43765</v>
      </c>
      <c r="B198">
        <v>1.8414285714285714</v>
      </c>
      <c r="C198" s="2">
        <v>43765</v>
      </c>
      <c r="D198">
        <v>1.746</v>
      </c>
      <c r="E198" s="2">
        <v>43765</v>
      </c>
      <c r="F198">
        <v>1.66</v>
      </c>
      <c r="G198" s="2">
        <v>43765</v>
      </c>
      <c r="H198">
        <v>1.6479999999999999</v>
      </c>
      <c r="I198" s="2">
        <v>43765</v>
      </c>
      <c r="J198">
        <v>1.59</v>
      </c>
      <c r="K198" s="2">
        <v>43765</v>
      </c>
      <c r="L198">
        <v>1.6020000000000001</v>
      </c>
      <c r="M198" s="2">
        <v>43765</v>
      </c>
      <c r="N198">
        <v>1.5920000000000001</v>
      </c>
      <c r="O198" s="2">
        <v>43765</v>
      </c>
      <c r="P198">
        <v>1.5980000000000001</v>
      </c>
      <c r="Q198" s="2">
        <v>43765</v>
      </c>
      <c r="R198">
        <v>1.6859999999999999</v>
      </c>
      <c r="S198" s="2">
        <v>43765</v>
      </c>
      <c r="T198">
        <v>1.784</v>
      </c>
      <c r="U198" s="2">
        <v>43765</v>
      </c>
      <c r="V198">
        <v>2.0819999999999999</v>
      </c>
      <c r="W198" s="2">
        <v>43765</v>
      </c>
      <c r="X198">
        <v>2.2679999999999998</v>
      </c>
      <c r="Y1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9" spans="1:25" x14ac:dyDescent="0.25">
      <c r="A199" s="2">
        <v>43758</v>
      </c>
      <c r="B199">
        <v>1.86</v>
      </c>
      <c r="C199" s="2">
        <v>43758</v>
      </c>
      <c r="D199">
        <v>1.7350000000000001</v>
      </c>
      <c r="E199" s="2">
        <v>43758</v>
      </c>
      <c r="F199">
        <v>1.6625000000000001</v>
      </c>
      <c r="G199" s="2">
        <v>43758</v>
      </c>
      <c r="H199">
        <v>1.6425000000000001</v>
      </c>
      <c r="I199" s="2">
        <v>43758</v>
      </c>
      <c r="J199">
        <v>1.6025</v>
      </c>
      <c r="K199" s="2">
        <v>43758</v>
      </c>
      <c r="L199">
        <v>1.5925</v>
      </c>
      <c r="M199" s="2">
        <v>43758</v>
      </c>
      <c r="N199">
        <v>1.575</v>
      </c>
      <c r="O199" s="2">
        <v>43758</v>
      </c>
      <c r="P199">
        <v>1.5725</v>
      </c>
      <c r="Q199" s="2">
        <v>43758</v>
      </c>
      <c r="R199">
        <v>1.6625000000000001</v>
      </c>
      <c r="S199" s="2">
        <v>43758</v>
      </c>
      <c r="T199">
        <v>1.76</v>
      </c>
      <c r="U199" s="2">
        <v>43758</v>
      </c>
      <c r="V199">
        <v>2.0550000000000002</v>
      </c>
      <c r="W199" s="2">
        <v>43758</v>
      </c>
      <c r="X199">
        <v>2.2374999999999998</v>
      </c>
      <c r="Y1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0" spans="1:25" x14ac:dyDescent="0.25">
      <c r="A200" s="2">
        <v>43751</v>
      </c>
      <c r="B200">
        <v>1.82</v>
      </c>
      <c r="C200" s="2">
        <v>43751</v>
      </c>
      <c r="D200">
        <v>1.728</v>
      </c>
      <c r="E200" s="2">
        <v>43751</v>
      </c>
      <c r="F200">
        <v>1.704</v>
      </c>
      <c r="G200" s="2">
        <v>43751</v>
      </c>
      <c r="H200">
        <v>1.694</v>
      </c>
      <c r="I200" s="2">
        <v>43751</v>
      </c>
      <c r="J200">
        <v>1.63</v>
      </c>
      <c r="K200" s="2">
        <v>43751</v>
      </c>
      <c r="L200">
        <v>1.502</v>
      </c>
      <c r="M200" s="2">
        <v>43751</v>
      </c>
      <c r="N200">
        <v>1.462</v>
      </c>
      <c r="O200" s="2">
        <v>43751</v>
      </c>
      <c r="P200">
        <v>1.4419999999999999</v>
      </c>
      <c r="Q200" s="2">
        <v>43751</v>
      </c>
      <c r="R200">
        <v>1.534</v>
      </c>
      <c r="S200" s="2">
        <v>43751</v>
      </c>
      <c r="T200">
        <v>1.6240000000000001</v>
      </c>
      <c r="U200" s="2">
        <v>43751</v>
      </c>
      <c r="V200">
        <v>1.9139999999999999</v>
      </c>
      <c r="W200" s="2">
        <v>43751</v>
      </c>
      <c r="X200">
        <v>2.11</v>
      </c>
      <c r="Y2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1" spans="1:25" x14ac:dyDescent="0.25">
      <c r="A201" s="2">
        <v>43744</v>
      </c>
      <c r="B201">
        <v>1.8457142857142856</v>
      </c>
      <c r="C201" s="2">
        <v>43744</v>
      </c>
      <c r="D201">
        <v>1.792</v>
      </c>
      <c r="E201" s="2">
        <v>43744</v>
      </c>
      <c r="F201">
        <v>1.78</v>
      </c>
      <c r="G201" s="2">
        <v>43744</v>
      </c>
      <c r="H201">
        <v>1.74</v>
      </c>
      <c r="I201" s="2">
        <v>43744</v>
      </c>
      <c r="J201">
        <v>1.6619999999999999</v>
      </c>
      <c r="K201" s="2">
        <v>43744</v>
      </c>
      <c r="L201">
        <v>1.492</v>
      </c>
      <c r="M201" s="2">
        <v>43744</v>
      </c>
      <c r="N201">
        <v>1.4379999999999999</v>
      </c>
      <c r="O201" s="2">
        <v>43744</v>
      </c>
      <c r="P201">
        <v>1.4339999999999999</v>
      </c>
      <c r="Q201" s="2">
        <v>43744</v>
      </c>
      <c r="R201">
        <v>1.524</v>
      </c>
      <c r="S201" s="2">
        <v>43744</v>
      </c>
      <c r="T201">
        <v>1.5980000000000001</v>
      </c>
      <c r="U201" s="2">
        <v>43744</v>
      </c>
      <c r="V201">
        <v>1.8859999999999999</v>
      </c>
      <c r="W201" s="2">
        <v>43744</v>
      </c>
      <c r="X201">
        <v>2.0739999999999998</v>
      </c>
      <c r="Y2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2" spans="1:25" x14ac:dyDescent="0.25">
      <c r="A202" s="2">
        <v>43737</v>
      </c>
      <c r="B202">
        <v>1.862857142857143</v>
      </c>
      <c r="C202" s="2">
        <v>43737</v>
      </c>
      <c r="D202">
        <v>1.89</v>
      </c>
      <c r="E202" s="2">
        <v>43737</v>
      </c>
      <c r="F202">
        <v>1.8759999999999999</v>
      </c>
      <c r="G202" s="2">
        <v>43737</v>
      </c>
      <c r="H202">
        <v>1.8939999999999999</v>
      </c>
      <c r="I202" s="2">
        <v>43737</v>
      </c>
      <c r="J202">
        <v>1.788</v>
      </c>
      <c r="K202" s="2">
        <v>43737</v>
      </c>
      <c r="L202">
        <v>1.65</v>
      </c>
      <c r="M202" s="2">
        <v>43737</v>
      </c>
      <c r="N202">
        <v>1.5880000000000001</v>
      </c>
      <c r="O202" s="2">
        <v>43737</v>
      </c>
      <c r="P202">
        <v>1.5720000000000001</v>
      </c>
      <c r="Q202" s="2">
        <v>43737</v>
      </c>
      <c r="R202">
        <v>1.6319999999999999</v>
      </c>
      <c r="S202" s="2">
        <v>43737</v>
      </c>
      <c r="T202">
        <v>1.696</v>
      </c>
      <c r="U202" s="2">
        <v>43737</v>
      </c>
      <c r="V202">
        <v>1.958</v>
      </c>
      <c r="W202" s="2">
        <v>43737</v>
      </c>
      <c r="X202">
        <v>2.1419999999999999</v>
      </c>
      <c r="Y2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3" spans="1:25" x14ac:dyDescent="0.25">
      <c r="A203" s="2">
        <v>43730</v>
      </c>
      <c r="B203">
        <v>2.0571428571428569</v>
      </c>
      <c r="C203" s="2">
        <v>43730</v>
      </c>
      <c r="D203">
        <v>2.016</v>
      </c>
      <c r="E203" s="2">
        <v>43730</v>
      </c>
      <c r="F203">
        <v>1.954</v>
      </c>
      <c r="G203" s="2">
        <v>43730</v>
      </c>
      <c r="H203">
        <v>1.92</v>
      </c>
      <c r="I203" s="2">
        <v>43730</v>
      </c>
      <c r="J203">
        <v>1.8640000000000001</v>
      </c>
      <c r="K203" s="2">
        <v>43730</v>
      </c>
      <c r="L203">
        <v>1.732</v>
      </c>
      <c r="M203" s="2">
        <v>43730</v>
      </c>
      <c r="N203">
        <v>1.6839999999999999</v>
      </c>
      <c r="O203" s="2">
        <v>43730</v>
      </c>
      <c r="P203">
        <v>1.66</v>
      </c>
      <c r="Q203" s="2">
        <v>43730</v>
      </c>
      <c r="R203">
        <v>1.738</v>
      </c>
      <c r="S203" s="2">
        <v>43730</v>
      </c>
      <c r="T203">
        <v>1.796</v>
      </c>
      <c r="U203" s="2">
        <v>43730</v>
      </c>
      <c r="V203">
        <v>2.056</v>
      </c>
      <c r="W203" s="2">
        <v>43730</v>
      </c>
      <c r="X203">
        <v>2.2440000000000002</v>
      </c>
      <c r="Y2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4" spans="1:25" x14ac:dyDescent="0.25">
      <c r="A204" s="2">
        <v>43723</v>
      </c>
      <c r="B204">
        <v>2.1342857142857143</v>
      </c>
      <c r="C204" s="2">
        <v>43723</v>
      </c>
      <c r="D204">
        <v>2.0139999999999998</v>
      </c>
      <c r="E204" s="2">
        <v>43723</v>
      </c>
      <c r="F204">
        <v>1.956</v>
      </c>
      <c r="G204" s="2">
        <v>43723</v>
      </c>
      <c r="H204">
        <v>1.8919999999999999</v>
      </c>
      <c r="I204" s="2">
        <v>43723</v>
      </c>
      <c r="J204">
        <v>1.8080000000000001</v>
      </c>
      <c r="K204" s="2">
        <v>43723</v>
      </c>
      <c r="L204">
        <v>1.6879999999999999</v>
      </c>
      <c r="M204" s="2">
        <v>43723</v>
      </c>
      <c r="N204">
        <v>1.6359999999999999</v>
      </c>
      <c r="O204" s="2">
        <v>43723</v>
      </c>
      <c r="P204">
        <v>1.6140000000000001</v>
      </c>
      <c r="Q204" s="2">
        <v>43723</v>
      </c>
      <c r="R204">
        <v>1.6919999999999999</v>
      </c>
      <c r="S204" s="2">
        <v>43723</v>
      </c>
      <c r="T204">
        <v>1.758</v>
      </c>
      <c r="U204" s="2">
        <v>43723</v>
      </c>
      <c r="V204">
        <v>2.032</v>
      </c>
      <c r="W204" s="2">
        <v>43723</v>
      </c>
      <c r="X204">
        <v>2.222</v>
      </c>
      <c r="Y2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5" spans="1:25" x14ac:dyDescent="0.25">
      <c r="A205" s="2">
        <v>43716</v>
      </c>
      <c r="B205">
        <v>2.1257142857142859</v>
      </c>
      <c r="C205" s="2">
        <v>43716</v>
      </c>
      <c r="D205">
        <v>2.0525000000000002</v>
      </c>
      <c r="E205" s="2">
        <v>43716</v>
      </c>
      <c r="F205">
        <v>1.97</v>
      </c>
      <c r="G205" s="2">
        <v>43716</v>
      </c>
      <c r="H205">
        <v>1.8774999999999999</v>
      </c>
      <c r="I205" s="2">
        <v>43716</v>
      </c>
      <c r="J205">
        <v>1.7175</v>
      </c>
      <c r="K205" s="2">
        <v>43716</v>
      </c>
      <c r="L205">
        <v>1.4950000000000001</v>
      </c>
      <c r="M205" s="2">
        <v>43716</v>
      </c>
      <c r="N205">
        <v>1.4175</v>
      </c>
      <c r="O205" s="2">
        <v>43716</v>
      </c>
      <c r="P205">
        <v>1.38</v>
      </c>
      <c r="Q205" s="2">
        <v>43716</v>
      </c>
      <c r="R205">
        <v>1.4575</v>
      </c>
      <c r="S205" s="2">
        <v>43716</v>
      </c>
      <c r="T205">
        <v>1.5149999999999999</v>
      </c>
      <c r="U205" s="2">
        <v>43716</v>
      </c>
      <c r="V205">
        <v>1.8075000000000001</v>
      </c>
      <c r="W205" s="2">
        <v>43716</v>
      </c>
      <c r="X205">
        <v>2</v>
      </c>
      <c r="Y2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6" spans="1:25" x14ac:dyDescent="0.25">
      <c r="A206" s="2">
        <v>43709</v>
      </c>
      <c r="B206">
        <v>2.1242857142857141</v>
      </c>
      <c r="C206" s="2">
        <v>43709</v>
      </c>
      <c r="D206">
        <v>2.0859999999999999</v>
      </c>
      <c r="E206" s="2">
        <v>43709</v>
      </c>
      <c r="F206">
        <v>1.992</v>
      </c>
      <c r="G206" s="2">
        <v>43709</v>
      </c>
      <c r="H206">
        <v>1.9019999999999999</v>
      </c>
      <c r="I206" s="2">
        <v>43709</v>
      </c>
      <c r="J206">
        <v>1.754</v>
      </c>
      <c r="K206" s="2">
        <v>43709</v>
      </c>
      <c r="L206">
        <v>1.52</v>
      </c>
      <c r="M206" s="2">
        <v>43709</v>
      </c>
      <c r="N206">
        <v>1.4359999999999999</v>
      </c>
      <c r="O206" s="2">
        <v>43709</v>
      </c>
      <c r="P206">
        <v>1.3979999999999999</v>
      </c>
      <c r="Q206" s="2">
        <v>43709</v>
      </c>
      <c r="R206">
        <v>1.452</v>
      </c>
      <c r="S206" s="2">
        <v>43709</v>
      </c>
      <c r="T206">
        <v>1.5</v>
      </c>
      <c r="U206" s="2">
        <v>43709</v>
      </c>
      <c r="V206">
        <v>1.786</v>
      </c>
      <c r="W206" s="2">
        <v>43709</v>
      </c>
      <c r="X206">
        <v>1.976</v>
      </c>
      <c r="Y2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7" spans="1:25" x14ac:dyDescent="0.25">
      <c r="A207" s="2">
        <v>43702</v>
      </c>
      <c r="B207">
        <v>2.1228571428571428</v>
      </c>
      <c r="C207" s="2">
        <v>43702</v>
      </c>
      <c r="D207">
        <v>2.0619999999999998</v>
      </c>
      <c r="E207" s="2">
        <v>43702</v>
      </c>
      <c r="F207">
        <v>1.964</v>
      </c>
      <c r="G207" s="2">
        <v>43702</v>
      </c>
      <c r="H207">
        <v>1.8939999999999999</v>
      </c>
      <c r="I207" s="2">
        <v>43702</v>
      </c>
      <c r="J207">
        <v>1.752</v>
      </c>
      <c r="K207" s="2">
        <v>43702</v>
      </c>
      <c r="L207">
        <v>1.542</v>
      </c>
      <c r="M207" s="2">
        <v>43702</v>
      </c>
      <c r="N207">
        <v>1.478</v>
      </c>
      <c r="O207" s="2">
        <v>43702</v>
      </c>
      <c r="P207">
        <v>1.452</v>
      </c>
      <c r="Q207" s="2">
        <v>43702</v>
      </c>
      <c r="R207">
        <v>1.518</v>
      </c>
      <c r="S207" s="2">
        <v>43702</v>
      </c>
      <c r="T207">
        <v>1.5760000000000001</v>
      </c>
      <c r="U207" s="2">
        <v>43702</v>
      </c>
      <c r="V207">
        <v>1.8620000000000001</v>
      </c>
      <c r="W207" s="2">
        <v>43702</v>
      </c>
      <c r="X207">
        <v>2.0640000000000001</v>
      </c>
      <c r="Y2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8" spans="1:25" x14ac:dyDescent="0.25">
      <c r="A208" s="2">
        <v>43695</v>
      </c>
      <c r="B208">
        <v>2.1257142857142859</v>
      </c>
      <c r="C208" s="2">
        <v>43695</v>
      </c>
      <c r="D208">
        <v>2.0499999999999998</v>
      </c>
      <c r="E208" s="2">
        <v>43695</v>
      </c>
      <c r="F208">
        <v>1.948</v>
      </c>
      <c r="G208" s="2">
        <v>43695</v>
      </c>
      <c r="H208">
        <v>1.9059999999999999</v>
      </c>
      <c r="I208" s="2">
        <v>43695</v>
      </c>
      <c r="J208">
        <v>1.766</v>
      </c>
      <c r="K208" s="2">
        <v>43695</v>
      </c>
      <c r="L208">
        <v>1.556</v>
      </c>
      <c r="M208" s="2">
        <v>43695</v>
      </c>
      <c r="N208">
        <v>1.504</v>
      </c>
      <c r="O208" s="2">
        <v>43695</v>
      </c>
      <c r="P208">
        <v>1.482</v>
      </c>
      <c r="Q208" s="2">
        <v>43695</v>
      </c>
      <c r="R208">
        <v>1.538</v>
      </c>
      <c r="S208" s="2">
        <v>43695</v>
      </c>
      <c r="T208">
        <v>1.5980000000000001</v>
      </c>
      <c r="U208" s="2">
        <v>43695</v>
      </c>
      <c r="V208">
        <v>1.8640000000000001</v>
      </c>
      <c r="W208" s="2">
        <v>43695</v>
      </c>
      <c r="X208">
        <v>2.0619999999999998</v>
      </c>
      <c r="Y2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9" spans="1:25" x14ac:dyDescent="0.25">
      <c r="A209" s="2">
        <v>43688</v>
      </c>
      <c r="B209">
        <v>2.1228571428571428</v>
      </c>
      <c r="C209" s="2">
        <v>43688</v>
      </c>
      <c r="D209">
        <v>2.056</v>
      </c>
      <c r="E209" s="2">
        <v>43688</v>
      </c>
      <c r="F209">
        <v>2.028</v>
      </c>
      <c r="G209" s="2">
        <v>43688</v>
      </c>
      <c r="H209">
        <v>1.97</v>
      </c>
      <c r="I209" s="2">
        <v>43688</v>
      </c>
      <c r="J209">
        <v>1.78</v>
      </c>
      <c r="K209" s="2">
        <v>43688</v>
      </c>
      <c r="L209">
        <v>1.6060000000000001</v>
      </c>
      <c r="M209" s="2">
        <v>43688</v>
      </c>
      <c r="N209">
        <v>1.544</v>
      </c>
      <c r="O209" s="2">
        <v>43688</v>
      </c>
      <c r="P209">
        <v>1.542</v>
      </c>
      <c r="Q209" s="2">
        <v>43688</v>
      </c>
      <c r="R209">
        <v>1.6240000000000001</v>
      </c>
      <c r="S209" s="2">
        <v>43688</v>
      </c>
      <c r="T209">
        <v>1.73</v>
      </c>
      <c r="U209" s="2">
        <v>43688</v>
      </c>
      <c r="V209">
        <v>2.032</v>
      </c>
      <c r="W209" s="2">
        <v>43688</v>
      </c>
      <c r="X209">
        <v>2.2559999999999998</v>
      </c>
      <c r="Y2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0" spans="1:25" x14ac:dyDescent="0.25">
      <c r="A210" s="2">
        <v>43681</v>
      </c>
      <c r="B210">
        <v>2.25</v>
      </c>
      <c r="C210" s="2">
        <v>43681</v>
      </c>
      <c r="D210">
        <v>2.0840000000000001</v>
      </c>
      <c r="E210" s="2">
        <v>43681</v>
      </c>
      <c r="F210">
        <v>2.0819999999999999</v>
      </c>
      <c r="G210" s="2">
        <v>43681</v>
      </c>
      <c r="H210">
        <v>2.0659999999999998</v>
      </c>
      <c r="I210" s="2">
        <v>43681</v>
      </c>
      <c r="J210">
        <v>1.9359999999999999</v>
      </c>
      <c r="K210" s="2">
        <v>43681</v>
      </c>
      <c r="L210">
        <v>1.8080000000000001</v>
      </c>
      <c r="M210" s="2">
        <v>43681</v>
      </c>
      <c r="N210">
        <v>1.762</v>
      </c>
      <c r="O210" s="2">
        <v>43681</v>
      </c>
      <c r="P210">
        <v>1.772</v>
      </c>
      <c r="Q210" s="2">
        <v>43681</v>
      </c>
      <c r="R210">
        <v>1.86</v>
      </c>
      <c r="S210" s="2">
        <v>43681</v>
      </c>
      <c r="T210">
        <v>1.98</v>
      </c>
      <c r="U210" s="2">
        <v>43681</v>
      </c>
      <c r="V210">
        <v>2.282</v>
      </c>
      <c r="W210" s="2">
        <v>43681</v>
      </c>
      <c r="X210">
        <v>2.5059999999999998</v>
      </c>
      <c r="Y2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1" spans="1:25" x14ac:dyDescent="0.25">
      <c r="A211" s="2">
        <v>43674</v>
      </c>
      <c r="B211">
        <v>2.4</v>
      </c>
      <c r="C211" s="2">
        <v>43674</v>
      </c>
      <c r="D211">
        <v>2.1280000000000001</v>
      </c>
      <c r="E211" s="2">
        <v>43674</v>
      </c>
      <c r="F211">
        <v>2.0939999999999999</v>
      </c>
      <c r="G211" s="2">
        <v>43674</v>
      </c>
      <c r="H211">
        <v>2.0859999999999999</v>
      </c>
      <c r="I211" s="2">
        <v>43674</v>
      </c>
      <c r="J211">
        <v>1.978</v>
      </c>
      <c r="K211" s="2">
        <v>43674</v>
      </c>
      <c r="L211">
        <v>1.8360000000000001</v>
      </c>
      <c r="M211" s="2">
        <v>43674</v>
      </c>
      <c r="N211">
        <v>1.802</v>
      </c>
      <c r="O211" s="2">
        <v>43674</v>
      </c>
      <c r="P211">
        <v>1.83</v>
      </c>
      <c r="Q211" s="2">
        <v>43674</v>
      </c>
      <c r="R211">
        <v>1.9379999999999999</v>
      </c>
      <c r="S211" s="2">
        <v>43674</v>
      </c>
      <c r="T211">
        <v>2.0680000000000001</v>
      </c>
      <c r="U211" s="2">
        <v>43674</v>
      </c>
      <c r="V211">
        <v>2.3719999999999999</v>
      </c>
      <c r="W211" s="2">
        <v>43674</v>
      </c>
      <c r="X211">
        <v>2.5920000000000001</v>
      </c>
      <c r="Y2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2" spans="1:25" x14ac:dyDescent="0.25">
      <c r="A212" s="2">
        <v>43667</v>
      </c>
      <c r="B212">
        <v>2.4085714285714288</v>
      </c>
      <c r="C212" s="2">
        <v>43667</v>
      </c>
      <c r="D212">
        <v>2.1360000000000001</v>
      </c>
      <c r="E212" s="2">
        <v>43667</v>
      </c>
      <c r="F212">
        <v>2.1120000000000001</v>
      </c>
      <c r="G212" s="2">
        <v>43667</v>
      </c>
      <c r="H212">
        <v>2.04</v>
      </c>
      <c r="I212" s="2">
        <v>43667</v>
      </c>
      <c r="J212">
        <v>1.948</v>
      </c>
      <c r="K212" s="2">
        <v>43667</v>
      </c>
      <c r="L212">
        <v>1.82</v>
      </c>
      <c r="M212" s="2">
        <v>43667</v>
      </c>
      <c r="N212">
        <v>1.79</v>
      </c>
      <c r="O212" s="2">
        <v>43667</v>
      </c>
      <c r="P212">
        <v>1.8260000000000001</v>
      </c>
      <c r="Q212" s="2">
        <v>43667</v>
      </c>
      <c r="R212">
        <v>1.94</v>
      </c>
      <c r="S212" s="2">
        <v>43667</v>
      </c>
      <c r="T212">
        <v>2.0739999999999998</v>
      </c>
      <c r="U212" s="2">
        <v>43667</v>
      </c>
      <c r="V212">
        <v>2.37</v>
      </c>
      <c r="W212" s="2">
        <v>43667</v>
      </c>
      <c r="X212">
        <v>2.5880000000000001</v>
      </c>
      <c r="Y2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3" spans="1:25" x14ac:dyDescent="0.25">
      <c r="A213" s="2">
        <v>43660</v>
      </c>
      <c r="B213">
        <v>2.3957142857142859</v>
      </c>
      <c r="C213" s="2">
        <v>43660</v>
      </c>
      <c r="D213">
        <v>2.1920000000000002</v>
      </c>
      <c r="E213" s="2">
        <v>43660</v>
      </c>
      <c r="F213">
        <v>2.206</v>
      </c>
      <c r="G213" s="2">
        <v>43660</v>
      </c>
      <c r="H213">
        <v>2.1019999999999999</v>
      </c>
      <c r="I213" s="2">
        <v>43660</v>
      </c>
      <c r="J213">
        <v>1.97</v>
      </c>
      <c r="K213" s="2">
        <v>43660</v>
      </c>
      <c r="L213">
        <v>1.8620000000000001</v>
      </c>
      <c r="M213" s="2">
        <v>43660</v>
      </c>
      <c r="N213">
        <v>1.8320000000000001</v>
      </c>
      <c r="O213" s="2">
        <v>43660</v>
      </c>
      <c r="P213">
        <v>1.86</v>
      </c>
      <c r="Q213" s="2">
        <v>43660</v>
      </c>
      <c r="R213">
        <v>1.96</v>
      </c>
      <c r="S213" s="2">
        <v>43660</v>
      </c>
      <c r="T213">
        <v>2.0880000000000001</v>
      </c>
      <c r="U213" s="2">
        <v>43660</v>
      </c>
      <c r="V213">
        <v>2.3719999999999999</v>
      </c>
      <c r="W213" s="2">
        <v>43660</v>
      </c>
      <c r="X213">
        <v>2.5859999999999999</v>
      </c>
      <c r="Y2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4" spans="1:25" x14ac:dyDescent="0.25">
      <c r="A214" s="2">
        <v>43653</v>
      </c>
      <c r="B214">
        <v>2.41</v>
      </c>
      <c r="C214" s="2">
        <v>43653</v>
      </c>
      <c r="D214">
        <v>2.2225000000000001</v>
      </c>
      <c r="E214" s="2">
        <v>43653</v>
      </c>
      <c r="F214">
        <v>2.2124999999999999</v>
      </c>
      <c r="G214" s="2">
        <v>43653</v>
      </c>
      <c r="H214">
        <v>2.1025</v>
      </c>
      <c r="I214" s="2">
        <v>43653</v>
      </c>
      <c r="J214">
        <v>1.9350000000000001</v>
      </c>
      <c r="K214" s="2">
        <v>43653</v>
      </c>
      <c r="L214">
        <v>1.7975000000000001</v>
      </c>
      <c r="M214" s="2">
        <v>43653</v>
      </c>
      <c r="N214">
        <v>1.7450000000000001</v>
      </c>
      <c r="O214" s="2">
        <v>43653</v>
      </c>
      <c r="P214">
        <v>1.78</v>
      </c>
      <c r="Q214" s="2">
        <v>43653</v>
      </c>
      <c r="R214">
        <v>1.8774999999999999</v>
      </c>
      <c r="S214" s="2">
        <v>43653</v>
      </c>
      <c r="T214">
        <v>2.0024999999999999</v>
      </c>
      <c r="U214" s="2">
        <v>43653</v>
      </c>
      <c r="V214">
        <v>2.3050000000000002</v>
      </c>
      <c r="W214" s="2">
        <v>43653</v>
      </c>
      <c r="X214">
        <v>2.5175000000000001</v>
      </c>
      <c r="Y2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5" spans="1:25" x14ac:dyDescent="0.25">
      <c r="A215" s="2">
        <v>43646</v>
      </c>
      <c r="B215">
        <v>2.3885714285714288</v>
      </c>
      <c r="C215" s="2">
        <v>43646</v>
      </c>
      <c r="D215">
        <v>2.1419999999999999</v>
      </c>
      <c r="E215" s="2">
        <v>43646</v>
      </c>
      <c r="F215">
        <v>2.1320000000000001</v>
      </c>
      <c r="G215" s="2">
        <v>43646</v>
      </c>
      <c r="H215">
        <v>2.1059999999999999</v>
      </c>
      <c r="I215" s="2">
        <v>43646</v>
      </c>
      <c r="J215">
        <v>1.9319999999999999</v>
      </c>
      <c r="K215" s="2">
        <v>43646</v>
      </c>
      <c r="L215">
        <v>1.738</v>
      </c>
      <c r="M215" s="2">
        <v>43646</v>
      </c>
      <c r="N215">
        <v>1.704</v>
      </c>
      <c r="O215" s="2">
        <v>43646</v>
      </c>
      <c r="P215">
        <v>1.76</v>
      </c>
      <c r="Q215" s="2">
        <v>43646</v>
      </c>
      <c r="R215">
        <v>1.8819999999999999</v>
      </c>
      <c r="S215" s="2">
        <v>43646</v>
      </c>
      <c r="T215">
        <v>2.016</v>
      </c>
      <c r="U215" s="2">
        <v>43646</v>
      </c>
      <c r="V215">
        <v>2.3220000000000001</v>
      </c>
      <c r="W215" s="2">
        <v>43646</v>
      </c>
      <c r="X215">
        <v>2.5379999999999998</v>
      </c>
      <c r="Y2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6" spans="1:25" x14ac:dyDescent="0.25">
      <c r="A216" s="2">
        <v>43639</v>
      </c>
      <c r="B216">
        <v>2.3757142857142859</v>
      </c>
      <c r="C216" s="2">
        <v>43639</v>
      </c>
      <c r="D216">
        <v>2.1739999999999999</v>
      </c>
      <c r="E216" s="2">
        <v>43639</v>
      </c>
      <c r="F216">
        <v>2.1760000000000002</v>
      </c>
      <c r="G216" s="2">
        <v>43639</v>
      </c>
      <c r="H216">
        <v>2.12</v>
      </c>
      <c r="I216" s="2">
        <v>43639</v>
      </c>
      <c r="J216">
        <v>1.978</v>
      </c>
      <c r="K216" s="2">
        <v>43639</v>
      </c>
      <c r="L216">
        <v>1.79</v>
      </c>
      <c r="M216" s="2">
        <v>43639</v>
      </c>
      <c r="N216">
        <v>1.746</v>
      </c>
      <c r="O216" s="2">
        <v>43639</v>
      </c>
      <c r="P216">
        <v>1.798</v>
      </c>
      <c r="Q216" s="2">
        <v>43639</v>
      </c>
      <c r="R216">
        <v>1.9159999999999999</v>
      </c>
      <c r="S216" s="2">
        <v>43639</v>
      </c>
      <c r="T216">
        <v>2.052</v>
      </c>
      <c r="U216" s="2">
        <v>43639</v>
      </c>
      <c r="V216">
        <v>2.3420000000000001</v>
      </c>
      <c r="W216" s="2">
        <v>43639</v>
      </c>
      <c r="X216">
        <v>2.5579999999999998</v>
      </c>
      <c r="Y2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7" spans="1:25" x14ac:dyDescent="0.25">
      <c r="A217" s="2">
        <v>43632</v>
      </c>
      <c r="B217">
        <v>2.3657142857142857</v>
      </c>
      <c r="C217" s="2">
        <v>43632</v>
      </c>
      <c r="D217">
        <v>2.246</v>
      </c>
      <c r="E217" s="2">
        <v>43632</v>
      </c>
      <c r="F217">
        <v>2.238</v>
      </c>
      <c r="G217" s="2">
        <v>43632</v>
      </c>
      <c r="H217">
        <v>2.1960000000000002</v>
      </c>
      <c r="I217" s="2">
        <v>43632</v>
      </c>
      <c r="J217">
        <v>2.02</v>
      </c>
      <c r="K217" s="2">
        <v>43632</v>
      </c>
      <c r="L217">
        <v>1.8759999999999999</v>
      </c>
      <c r="M217" s="2">
        <v>43632</v>
      </c>
      <c r="N217">
        <v>1.8280000000000001</v>
      </c>
      <c r="O217" s="2">
        <v>43632</v>
      </c>
      <c r="P217">
        <v>1.88</v>
      </c>
      <c r="Q217" s="2">
        <v>43632</v>
      </c>
      <c r="R217">
        <v>1.996</v>
      </c>
      <c r="S217" s="2">
        <v>43632</v>
      </c>
      <c r="T217">
        <v>2.1240000000000001</v>
      </c>
      <c r="U217" s="2">
        <v>43632</v>
      </c>
      <c r="V217">
        <v>2.4039999999999999</v>
      </c>
      <c r="W217" s="2">
        <v>43632</v>
      </c>
      <c r="X217">
        <v>2.6120000000000001</v>
      </c>
      <c r="Y2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8" spans="1:25" x14ac:dyDescent="0.25">
      <c r="A218" s="2">
        <v>43625</v>
      </c>
      <c r="B218">
        <v>2.3742857142857141</v>
      </c>
      <c r="C218" s="2">
        <v>43625</v>
      </c>
      <c r="D218">
        <v>2.3260000000000001</v>
      </c>
      <c r="E218" s="2">
        <v>43625</v>
      </c>
      <c r="F218">
        <v>2.3319999999999999</v>
      </c>
      <c r="G218" s="2">
        <v>43625</v>
      </c>
      <c r="H218">
        <v>2.2440000000000002</v>
      </c>
      <c r="I218" s="2">
        <v>43625</v>
      </c>
      <c r="J218">
        <v>2.0499999999999998</v>
      </c>
      <c r="K218" s="2">
        <v>43625</v>
      </c>
      <c r="L218">
        <v>1.8520000000000001</v>
      </c>
      <c r="M218" s="2">
        <v>43625</v>
      </c>
      <c r="N218">
        <v>1.8220000000000001</v>
      </c>
      <c r="O218" s="2">
        <v>43625</v>
      </c>
      <c r="P218">
        <v>1.8620000000000001</v>
      </c>
      <c r="Q218" s="2">
        <v>43625</v>
      </c>
      <c r="R218">
        <v>1.988</v>
      </c>
      <c r="S218" s="2">
        <v>43625</v>
      </c>
      <c r="T218">
        <v>2.1040000000000001</v>
      </c>
      <c r="U218" s="2">
        <v>43625</v>
      </c>
      <c r="V218">
        <v>2.39</v>
      </c>
      <c r="W218" s="2">
        <v>43625</v>
      </c>
      <c r="X218">
        <v>2.59</v>
      </c>
      <c r="Y2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9" spans="1:25" x14ac:dyDescent="0.25">
      <c r="A219" s="2">
        <v>43618</v>
      </c>
      <c r="B219">
        <v>2.3928571428571428</v>
      </c>
      <c r="C219" s="2">
        <v>43618</v>
      </c>
      <c r="D219">
        <v>2.355</v>
      </c>
      <c r="E219" s="2">
        <v>43618</v>
      </c>
      <c r="F219">
        <v>2.3675000000000002</v>
      </c>
      <c r="G219" s="2">
        <v>43618</v>
      </c>
      <c r="H219">
        <v>2.3774999999999999</v>
      </c>
      <c r="I219" s="2">
        <v>43618</v>
      </c>
      <c r="J219">
        <v>2.2774999999999999</v>
      </c>
      <c r="K219" s="2">
        <v>43618</v>
      </c>
      <c r="L219">
        <v>2.0550000000000002</v>
      </c>
      <c r="M219" s="2">
        <v>43618</v>
      </c>
      <c r="N219">
        <v>2</v>
      </c>
      <c r="O219" s="2">
        <v>43618</v>
      </c>
      <c r="P219">
        <v>2.0175000000000001</v>
      </c>
      <c r="Q219" s="2">
        <v>43618</v>
      </c>
      <c r="R219">
        <v>2.1175000000000002</v>
      </c>
      <c r="S219" s="2">
        <v>43618</v>
      </c>
      <c r="T219">
        <v>2.2174999999999998</v>
      </c>
      <c r="U219" s="2">
        <v>43618</v>
      </c>
      <c r="V219">
        <v>2.4674999999999998</v>
      </c>
      <c r="W219" s="2">
        <v>43618</v>
      </c>
      <c r="X219">
        <v>2.6549999999999998</v>
      </c>
      <c r="Y2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0" spans="1:25" x14ac:dyDescent="0.25">
      <c r="A220" s="2">
        <v>43611</v>
      </c>
      <c r="B220">
        <v>2.382857142857143</v>
      </c>
      <c r="C220" s="2">
        <v>43611</v>
      </c>
      <c r="D220">
        <v>2.3740000000000001</v>
      </c>
      <c r="E220" s="2">
        <v>43611</v>
      </c>
      <c r="F220">
        <v>2.3759999999999999</v>
      </c>
      <c r="G220" s="2">
        <v>43611</v>
      </c>
      <c r="H220">
        <v>2.4079999999999999</v>
      </c>
      <c r="I220" s="2">
        <v>43611</v>
      </c>
      <c r="J220">
        <v>2.3439999999999999</v>
      </c>
      <c r="K220" s="2">
        <v>43611</v>
      </c>
      <c r="L220">
        <v>2.1960000000000002</v>
      </c>
      <c r="M220" s="2">
        <v>43611</v>
      </c>
      <c r="N220">
        <v>2.1440000000000001</v>
      </c>
      <c r="O220" s="2">
        <v>43611</v>
      </c>
      <c r="P220">
        <v>2.1720000000000002</v>
      </c>
      <c r="Q220" s="2">
        <v>43611</v>
      </c>
      <c r="R220">
        <v>2.266</v>
      </c>
      <c r="S220" s="2">
        <v>43611</v>
      </c>
      <c r="T220">
        <v>2.3719999999999999</v>
      </c>
      <c r="U220" s="2">
        <v>43611</v>
      </c>
      <c r="V220">
        <v>2.6179999999999999</v>
      </c>
      <c r="W220" s="2">
        <v>43611</v>
      </c>
      <c r="X220">
        <v>2.798</v>
      </c>
      <c r="Y2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1" spans="1:25" x14ac:dyDescent="0.25">
      <c r="A221" s="2">
        <v>43604</v>
      </c>
      <c r="B221">
        <v>2.3885714285714288</v>
      </c>
      <c r="C221" s="2">
        <v>43604</v>
      </c>
      <c r="D221">
        <v>2.4020000000000001</v>
      </c>
      <c r="E221" s="2">
        <v>43604</v>
      </c>
      <c r="F221">
        <v>2.4060000000000001</v>
      </c>
      <c r="G221" s="2">
        <v>43604</v>
      </c>
      <c r="H221">
        <v>2.4260000000000002</v>
      </c>
      <c r="I221" s="2">
        <v>43604</v>
      </c>
      <c r="J221">
        <v>2.3199999999999998</v>
      </c>
      <c r="K221" s="2">
        <v>43604</v>
      </c>
      <c r="L221">
        <v>2.1880000000000002</v>
      </c>
      <c r="M221" s="2">
        <v>43604</v>
      </c>
      <c r="N221">
        <v>2.1480000000000001</v>
      </c>
      <c r="O221" s="2">
        <v>43604</v>
      </c>
      <c r="P221">
        <v>2.1760000000000002</v>
      </c>
      <c r="Q221" s="2">
        <v>43604</v>
      </c>
      <c r="R221">
        <v>2.2759999999999998</v>
      </c>
      <c r="S221" s="2">
        <v>43604</v>
      </c>
      <c r="T221">
        <v>2.3959999999999999</v>
      </c>
      <c r="U221" s="2">
        <v>43604</v>
      </c>
      <c r="V221">
        <v>2.6459999999999999</v>
      </c>
      <c r="W221" s="2">
        <v>43604</v>
      </c>
      <c r="X221">
        <v>2.8340000000000001</v>
      </c>
      <c r="Y2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2" spans="1:25" x14ac:dyDescent="0.25">
      <c r="A222" s="2">
        <v>43597</v>
      </c>
      <c r="B222">
        <v>2.387142857142857</v>
      </c>
      <c r="C222" s="2">
        <v>43597</v>
      </c>
      <c r="D222">
        <v>2.4279999999999999</v>
      </c>
      <c r="E222" s="2">
        <v>43597</v>
      </c>
      <c r="F222">
        <v>2.4319999999999999</v>
      </c>
      <c r="G222" s="2">
        <v>43597</v>
      </c>
      <c r="H222">
        <v>2.456</v>
      </c>
      <c r="I222" s="2">
        <v>43597</v>
      </c>
      <c r="J222">
        <v>2.37</v>
      </c>
      <c r="K222" s="2">
        <v>43597</v>
      </c>
      <c r="L222">
        <v>2.282</v>
      </c>
      <c r="M222" s="2">
        <v>43597</v>
      </c>
      <c r="N222">
        <v>2.2440000000000002</v>
      </c>
      <c r="O222" s="2">
        <v>43597</v>
      </c>
      <c r="P222">
        <v>2.2679999999999998</v>
      </c>
      <c r="Q222" s="2">
        <v>43597</v>
      </c>
      <c r="R222">
        <v>2.3679999999999999</v>
      </c>
      <c r="S222" s="2">
        <v>43597</v>
      </c>
      <c r="T222">
        <v>2.4740000000000002</v>
      </c>
      <c r="U222" s="2">
        <v>43597</v>
      </c>
      <c r="V222">
        <v>2.702</v>
      </c>
      <c r="W222" s="2">
        <v>43597</v>
      </c>
      <c r="X222">
        <v>2.8839999999999999</v>
      </c>
      <c r="Y2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3" spans="1:25" x14ac:dyDescent="0.25">
      <c r="A223" s="2">
        <v>43590</v>
      </c>
      <c r="B223">
        <v>2.422857142857143</v>
      </c>
      <c r="C223" s="2">
        <v>43590</v>
      </c>
      <c r="D223">
        <v>2.4319999999999999</v>
      </c>
      <c r="E223" s="2">
        <v>43590</v>
      </c>
      <c r="F223">
        <v>2.44</v>
      </c>
      <c r="G223" s="2">
        <v>43590</v>
      </c>
      <c r="H223">
        <v>2.4580000000000002</v>
      </c>
      <c r="I223" s="2">
        <v>43590</v>
      </c>
      <c r="J223">
        <v>2.4039999999999999</v>
      </c>
      <c r="K223" s="2">
        <v>43590</v>
      </c>
      <c r="L223">
        <v>2.3119999999999998</v>
      </c>
      <c r="M223" s="2">
        <v>43590</v>
      </c>
      <c r="N223">
        <v>2.282</v>
      </c>
      <c r="O223" s="2">
        <v>43590</v>
      </c>
      <c r="P223">
        <v>2.3159999999999998</v>
      </c>
      <c r="Q223" s="2">
        <v>43590</v>
      </c>
      <c r="R223">
        <v>2.4180000000000001</v>
      </c>
      <c r="S223" s="2">
        <v>43590</v>
      </c>
      <c r="T223">
        <v>2.532</v>
      </c>
      <c r="U223" s="2">
        <v>43590</v>
      </c>
      <c r="V223">
        <v>2.758</v>
      </c>
      <c r="W223" s="2">
        <v>43590</v>
      </c>
      <c r="X223">
        <v>2.9359999999999999</v>
      </c>
      <c r="Y2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4" spans="1:25" x14ac:dyDescent="0.25">
      <c r="A224" s="2">
        <v>43583</v>
      </c>
      <c r="B224">
        <v>2.44</v>
      </c>
      <c r="C224" s="2">
        <v>43583</v>
      </c>
      <c r="D224">
        <v>2.4279999999999999</v>
      </c>
      <c r="E224" s="2">
        <v>43583</v>
      </c>
      <c r="F224">
        <v>2.4359999999999999</v>
      </c>
      <c r="G224" s="2">
        <v>43583</v>
      </c>
      <c r="H224">
        <v>2.4620000000000002</v>
      </c>
      <c r="I224" s="2">
        <v>43583</v>
      </c>
      <c r="J224">
        <v>2.4279999999999999</v>
      </c>
      <c r="K224" s="2">
        <v>43583</v>
      </c>
      <c r="L224">
        <v>2.3340000000000001</v>
      </c>
      <c r="M224" s="2">
        <v>43583</v>
      </c>
      <c r="N224">
        <v>2.3039999999999998</v>
      </c>
      <c r="O224" s="2">
        <v>43583</v>
      </c>
      <c r="P224">
        <v>2.3380000000000001</v>
      </c>
      <c r="Q224" s="2">
        <v>43583</v>
      </c>
      <c r="R224">
        <v>2.4340000000000002</v>
      </c>
      <c r="S224" s="2">
        <v>43583</v>
      </c>
      <c r="T224">
        <v>2.548</v>
      </c>
      <c r="U224" s="2">
        <v>43583</v>
      </c>
      <c r="V224">
        <v>2.778</v>
      </c>
      <c r="W224" s="2">
        <v>43583</v>
      </c>
      <c r="X224">
        <v>2.9540000000000002</v>
      </c>
      <c r="Y2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5" spans="1:25" x14ac:dyDescent="0.25">
      <c r="A225" s="2">
        <v>43576</v>
      </c>
      <c r="B225">
        <v>2.427142857142857</v>
      </c>
      <c r="C225" s="2">
        <v>43576</v>
      </c>
      <c r="D225">
        <v>2.4300000000000002</v>
      </c>
      <c r="E225" s="2">
        <v>43576</v>
      </c>
      <c r="F225">
        <v>2.4300000000000002</v>
      </c>
      <c r="G225" s="2">
        <v>43576</v>
      </c>
      <c r="H225">
        <v>2.4674999999999998</v>
      </c>
      <c r="I225" s="2">
        <v>43576</v>
      </c>
      <c r="J225">
        <v>2.44</v>
      </c>
      <c r="K225" s="2">
        <v>43576</v>
      </c>
      <c r="L225">
        <v>2.3975</v>
      </c>
      <c r="M225" s="2">
        <v>43576</v>
      </c>
      <c r="N225">
        <v>2.3675000000000002</v>
      </c>
      <c r="O225" s="2">
        <v>43576</v>
      </c>
      <c r="P225">
        <v>2.39</v>
      </c>
      <c r="Q225" s="2">
        <v>43576</v>
      </c>
      <c r="R225">
        <v>2.4775</v>
      </c>
      <c r="S225" s="2">
        <v>43576</v>
      </c>
      <c r="T225">
        <v>2.5775000000000001</v>
      </c>
      <c r="U225" s="2">
        <v>43576</v>
      </c>
      <c r="V225">
        <v>2.7925</v>
      </c>
      <c r="W225" s="2">
        <v>43576</v>
      </c>
      <c r="X225">
        <v>2.9750000000000001</v>
      </c>
      <c r="Y2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6" spans="1:25" x14ac:dyDescent="0.25">
      <c r="A226" s="2">
        <v>43569</v>
      </c>
      <c r="B226">
        <v>2.41</v>
      </c>
      <c r="C226" s="2">
        <v>43569</v>
      </c>
      <c r="D226">
        <v>2.4159999999999999</v>
      </c>
      <c r="E226" s="2">
        <v>43569</v>
      </c>
      <c r="F226">
        <v>2.4300000000000002</v>
      </c>
      <c r="G226" s="2">
        <v>43569</v>
      </c>
      <c r="H226">
        <v>2.4660000000000002</v>
      </c>
      <c r="I226" s="2">
        <v>43569</v>
      </c>
      <c r="J226">
        <v>2.4279999999999999</v>
      </c>
      <c r="K226" s="2">
        <v>43569</v>
      </c>
      <c r="L226">
        <v>2.3540000000000001</v>
      </c>
      <c r="M226" s="2">
        <v>43569</v>
      </c>
      <c r="N226">
        <v>2.31</v>
      </c>
      <c r="O226" s="2">
        <v>43569</v>
      </c>
      <c r="P226">
        <v>2.3220000000000001</v>
      </c>
      <c r="Q226" s="2">
        <v>43569</v>
      </c>
      <c r="R226">
        <v>2.4119999999999999</v>
      </c>
      <c r="S226" s="2">
        <v>43569</v>
      </c>
      <c r="T226">
        <v>2.516</v>
      </c>
      <c r="U226" s="2">
        <v>43569</v>
      </c>
      <c r="V226">
        <v>2.74</v>
      </c>
      <c r="W226" s="2">
        <v>43569</v>
      </c>
      <c r="X226">
        <v>2.9319999999999999</v>
      </c>
      <c r="Y2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7" spans="1:25" x14ac:dyDescent="0.25">
      <c r="A227" s="2">
        <v>43562</v>
      </c>
      <c r="B227">
        <v>2.41</v>
      </c>
      <c r="C227" s="2">
        <v>43562</v>
      </c>
      <c r="D227">
        <v>2.4239999999999999</v>
      </c>
      <c r="E227" s="2">
        <v>43562</v>
      </c>
      <c r="F227">
        <v>2.4340000000000002</v>
      </c>
      <c r="G227" s="2">
        <v>43562</v>
      </c>
      <c r="H227">
        <v>2.456</v>
      </c>
      <c r="I227" s="2">
        <v>43562</v>
      </c>
      <c r="J227">
        <v>2.4140000000000001</v>
      </c>
      <c r="K227" s="2">
        <v>43562</v>
      </c>
      <c r="L227">
        <v>2.3279999999999998</v>
      </c>
      <c r="M227" s="2">
        <v>43562</v>
      </c>
      <c r="N227">
        <v>2.286</v>
      </c>
      <c r="O227" s="2">
        <v>43562</v>
      </c>
      <c r="P227">
        <v>2.3079999999999998</v>
      </c>
      <c r="Q227" s="2">
        <v>43562</v>
      </c>
      <c r="R227">
        <v>2.4020000000000001</v>
      </c>
      <c r="S227" s="2">
        <v>43562</v>
      </c>
      <c r="T227">
        <v>2.5</v>
      </c>
      <c r="U227" s="2">
        <v>43562</v>
      </c>
      <c r="V227">
        <v>2.7240000000000002</v>
      </c>
      <c r="W227" s="2">
        <v>43562</v>
      </c>
      <c r="X227">
        <v>2.9060000000000001</v>
      </c>
      <c r="Y2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8" spans="1:25" x14ac:dyDescent="0.25">
      <c r="A228" s="2">
        <v>43555</v>
      </c>
      <c r="B228">
        <v>2.4157142857142855</v>
      </c>
      <c r="C228" s="2">
        <v>43555</v>
      </c>
      <c r="D228">
        <v>2.4500000000000002</v>
      </c>
      <c r="E228" s="2">
        <v>43555</v>
      </c>
      <c r="F228">
        <v>2.4380000000000002</v>
      </c>
      <c r="G228" s="2">
        <v>43555</v>
      </c>
      <c r="H228">
        <v>2.464</v>
      </c>
      <c r="I228" s="2">
        <v>43555</v>
      </c>
      <c r="J228">
        <v>2.41</v>
      </c>
      <c r="K228" s="2">
        <v>43555</v>
      </c>
      <c r="L228">
        <v>2.2440000000000002</v>
      </c>
      <c r="M228" s="2">
        <v>43555</v>
      </c>
      <c r="N228">
        <v>2.1840000000000002</v>
      </c>
      <c r="O228" s="2">
        <v>43555</v>
      </c>
      <c r="P228">
        <v>2.2000000000000002</v>
      </c>
      <c r="Q228" s="2">
        <v>43555</v>
      </c>
      <c r="R228">
        <v>2.298</v>
      </c>
      <c r="S228" s="2">
        <v>43555</v>
      </c>
      <c r="T228">
        <v>2.4060000000000001</v>
      </c>
      <c r="U228" s="2">
        <v>43555</v>
      </c>
      <c r="V228">
        <v>2.6459999999999999</v>
      </c>
      <c r="W228" s="2">
        <v>43555</v>
      </c>
      <c r="X228">
        <v>2.8359999999999999</v>
      </c>
      <c r="Y2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9" spans="1:25" x14ac:dyDescent="0.25">
      <c r="A229" s="2">
        <v>43548</v>
      </c>
      <c r="B229">
        <v>2.407142857142857</v>
      </c>
      <c r="C229" s="2">
        <v>43548</v>
      </c>
      <c r="D229">
        <v>2.476</v>
      </c>
      <c r="E229" s="2">
        <v>43548</v>
      </c>
      <c r="F229">
        <v>2.4660000000000002</v>
      </c>
      <c r="G229" s="2">
        <v>43548</v>
      </c>
      <c r="H229">
        <v>2.5</v>
      </c>
      <c r="I229" s="2">
        <v>43548</v>
      </c>
      <c r="J229">
        <v>2.484</v>
      </c>
      <c r="K229" s="2">
        <v>43548</v>
      </c>
      <c r="L229">
        <v>2.4060000000000001</v>
      </c>
      <c r="M229" s="2">
        <v>43548</v>
      </c>
      <c r="N229">
        <v>2.35</v>
      </c>
      <c r="O229" s="2">
        <v>43548</v>
      </c>
      <c r="P229">
        <v>2.3519999999999999</v>
      </c>
      <c r="Q229" s="2">
        <v>43548</v>
      </c>
      <c r="R229">
        <v>2.448</v>
      </c>
      <c r="S229" s="2">
        <v>43548</v>
      </c>
      <c r="T229">
        <v>2.5459999999999998</v>
      </c>
      <c r="U229" s="2">
        <v>43548</v>
      </c>
      <c r="V229">
        <v>2.786</v>
      </c>
      <c r="W229" s="2">
        <v>43548</v>
      </c>
      <c r="X229">
        <v>2.97</v>
      </c>
      <c r="Y2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0" spans="1:25" x14ac:dyDescent="0.25">
      <c r="A230" s="2">
        <v>43541</v>
      </c>
      <c r="B230">
        <v>2.4</v>
      </c>
      <c r="C230" s="2">
        <v>43541</v>
      </c>
      <c r="D230">
        <v>2.4500000000000002</v>
      </c>
      <c r="E230" s="2">
        <v>43541</v>
      </c>
      <c r="F230">
        <v>2.4540000000000002</v>
      </c>
      <c r="G230" s="2">
        <v>43541</v>
      </c>
      <c r="H230">
        <v>2.528</v>
      </c>
      <c r="I230" s="2">
        <v>43541</v>
      </c>
      <c r="J230">
        <v>2.524</v>
      </c>
      <c r="K230" s="2">
        <v>43541</v>
      </c>
      <c r="L230">
        <v>2.452</v>
      </c>
      <c r="M230" s="2">
        <v>43541</v>
      </c>
      <c r="N230">
        <v>2.4159999999999999</v>
      </c>
      <c r="O230" s="2">
        <v>43541</v>
      </c>
      <c r="P230">
        <v>2.42</v>
      </c>
      <c r="Q230" s="2">
        <v>43541</v>
      </c>
      <c r="R230">
        <v>2.512</v>
      </c>
      <c r="S230" s="2">
        <v>43541</v>
      </c>
      <c r="T230">
        <v>2.6160000000000001</v>
      </c>
      <c r="U230" s="2">
        <v>43541</v>
      </c>
      <c r="V230">
        <v>2.8380000000000001</v>
      </c>
      <c r="W230" s="2">
        <v>43541</v>
      </c>
      <c r="X230">
        <v>3.0219999999999998</v>
      </c>
      <c r="Y2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1" spans="1:25" x14ac:dyDescent="0.25">
      <c r="A231" s="2">
        <v>43534</v>
      </c>
      <c r="B231">
        <v>2.4</v>
      </c>
      <c r="C231" s="2">
        <v>43534</v>
      </c>
      <c r="D231">
        <v>2.444</v>
      </c>
      <c r="E231" s="2">
        <v>43534</v>
      </c>
      <c r="F231">
        <v>2.46</v>
      </c>
      <c r="G231" s="2">
        <v>43534</v>
      </c>
      <c r="H231">
        <v>2.528</v>
      </c>
      <c r="I231" s="2">
        <v>43534</v>
      </c>
      <c r="J231">
        <v>2.5339999999999998</v>
      </c>
      <c r="K231" s="2">
        <v>43534</v>
      </c>
      <c r="L231">
        <v>2.508</v>
      </c>
      <c r="M231" s="2">
        <v>43534</v>
      </c>
      <c r="N231">
        <v>2.48</v>
      </c>
      <c r="O231" s="2">
        <v>43534</v>
      </c>
      <c r="P231">
        <v>2.4820000000000002</v>
      </c>
      <c r="Q231" s="2">
        <v>43534</v>
      </c>
      <c r="R231">
        <v>2.58</v>
      </c>
      <c r="S231" s="2">
        <v>43534</v>
      </c>
      <c r="T231">
        <v>2.6779999999999999</v>
      </c>
      <c r="U231" s="2">
        <v>43534</v>
      </c>
      <c r="V231">
        <v>2.89</v>
      </c>
      <c r="W231" s="2">
        <v>43534</v>
      </c>
      <c r="X231">
        <v>3.052</v>
      </c>
      <c r="Y2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2" spans="1:25" x14ac:dyDescent="0.25">
      <c r="A232" s="2">
        <v>43527</v>
      </c>
      <c r="B232">
        <v>2.4</v>
      </c>
      <c r="C232" s="2">
        <v>43527</v>
      </c>
      <c r="D232">
        <v>2.4359999999999999</v>
      </c>
      <c r="E232" s="2">
        <v>43527</v>
      </c>
      <c r="F232">
        <v>2.452</v>
      </c>
      <c r="G232" s="2">
        <v>43527</v>
      </c>
      <c r="H232">
        <v>2.512</v>
      </c>
      <c r="I232" s="2">
        <v>43527</v>
      </c>
      <c r="J232">
        <v>2.548</v>
      </c>
      <c r="K232" s="2">
        <v>43527</v>
      </c>
      <c r="L232">
        <v>2.512</v>
      </c>
      <c r="M232" s="2">
        <v>43527</v>
      </c>
      <c r="N232">
        <v>2.488</v>
      </c>
      <c r="O232" s="2">
        <v>43527</v>
      </c>
      <c r="P232">
        <v>2.5</v>
      </c>
      <c r="Q232" s="2">
        <v>43527</v>
      </c>
      <c r="R232">
        <v>2.6</v>
      </c>
      <c r="S232" s="2">
        <v>43527</v>
      </c>
      <c r="T232">
        <v>2.698</v>
      </c>
      <c r="U232" s="2">
        <v>43527</v>
      </c>
      <c r="V232">
        <v>2.9060000000000001</v>
      </c>
      <c r="W232" s="2">
        <v>43527</v>
      </c>
      <c r="X232">
        <v>3.0659999999999998</v>
      </c>
      <c r="Y2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3" spans="1:25" x14ac:dyDescent="0.25">
      <c r="A233" s="2">
        <v>43520</v>
      </c>
      <c r="B233">
        <v>2.4</v>
      </c>
      <c r="C233" s="2">
        <v>43520</v>
      </c>
      <c r="D233">
        <v>2.4275000000000002</v>
      </c>
      <c r="E233" s="2">
        <v>43520</v>
      </c>
      <c r="F233">
        <v>2.4525000000000001</v>
      </c>
      <c r="G233" s="2">
        <v>43520</v>
      </c>
      <c r="H233">
        <v>2.5125000000000002</v>
      </c>
      <c r="I233" s="2">
        <v>43520</v>
      </c>
      <c r="J233">
        <v>2.5449999999999999</v>
      </c>
      <c r="K233" s="2">
        <v>43520</v>
      </c>
      <c r="L233">
        <v>2.5024999999999999</v>
      </c>
      <c r="M233" s="2">
        <v>43520</v>
      </c>
      <c r="N233">
        <v>2.4725000000000001</v>
      </c>
      <c r="O233" s="2">
        <v>43520</v>
      </c>
      <c r="P233">
        <v>2.48</v>
      </c>
      <c r="Q233" s="2">
        <v>43520</v>
      </c>
      <c r="R233">
        <v>2.56</v>
      </c>
      <c r="S233" s="2">
        <v>43520</v>
      </c>
      <c r="T233">
        <v>2.66</v>
      </c>
      <c r="U233" s="2">
        <v>43520</v>
      </c>
      <c r="V233">
        <v>2.8574999999999999</v>
      </c>
      <c r="W233" s="2">
        <v>43520</v>
      </c>
      <c r="X233">
        <v>3.0150000000000001</v>
      </c>
      <c r="Y2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4" spans="1:25" x14ac:dyDescent="0.25">
      <c r="A234" s="2">
        <v>43513</v>
      </c>
      <c r="B234">
        <v>2.4</v>
      </c>
      <c r="C234" s="2">
        <v>43513</v>
      </c>
      <c r="D234">
        <v>2.4319999999999999</v>
      </c>
      <c r="E234" s="2">
        <v>43513</v>
      </c>
      <c r="F234">
        <v>2.4359999999999999</v>
      </c>
      <c r="G234" s="2">
        <v>43513</v>
      </c>
      <c r="H234">
        <v>2.5059999999999998</v>
      </c>
      <c r="I234" s="2">
        <v>43513</v>
      </c>
      <c r="J234">
        <v>2.5459999999999998</v>
      </c>
      <c r="K234" s="2">
        <v>43513</v>
      </c>
      <c r="L234">
        <v>2.5059999999999998</v>
      </c>
      <c r="M234" s="2">
        <v>43513</v>
      </c>
      <c r="N234">
        <v>2.4900000000000002</v>
      </c>
      <c r="O234" s="2">
        <v>43513</v>
      </c>
      <c r="P234">
        <v>2.492</v>
      </c>
      <c r="Q234" s="2">
        <v>43513</v>
      </c>
      <c r="R234">
        <v>2.5760000000000001</v>
      </c>
      <c r="S234" s="2">
        <v>43513</v>
      </c>
      <c r="T234">
        <v>2.6720000000000002</v>
      </c>
      <c r="U234" s="2">
        <v>43513</v>
      </c>
      <c r="V234">
        <v>2.86</v>
      </c>
      <c r="W234" s="2">
        <v>43513</v>
      </c>
      <c r="X234">
        <v>3.0139999999999998</v>
      </c>
      <c r="Y2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5" spans="1:25" x14ac:dyDescent="0.25">
      <c r="A235" s="2">
        <v>43506</v>
      </c>
      <c r="B235">
        <v>2.4</v>
      </c>
      <c r="C235" s="2">
        <v>43506</v>
      </c>
      <c r="D235">
        <v>2.4119999999999999</v>
      </c>
      <c r="E235" s="2">
        <v>43506</v>
      </c>
      <c r="F235">
        <v>2.4220000000000002</v>
      </c>
      <c r="G235" s="2">
        <v>43506</v>
      </c>
      <c r="H235">
        <v>2.4940000000000002</v>
      </c>
      <c r="I235" s="2">
        <v>43506</v>
      </c>
      <c r="J235">
        <v>2.556</v>
      </c>
      <c r="K235" s="2">
        <v>43506</v>
      </c>
      <c r="L235">
        <v>2.5019999999999998</v>
      </c>
      <c r="M235" s="2">
        <v>43506</v>
      </c>
      <c r="N235">
        <v>2.4820000000000002</v>
      </c>
      <c r="O235" s="2">
        <v>43506</v>
      </c>
      <c r="P235">
        <v>2.488</v>
      </c>
      <c r="Q235" s="2">
        <v>43506</v>
      </c>
      <c r="R235">
        <v>2.5760000000000001</v>
      </c>
      <c r="S235" s="2">
        <v>43506</v>
      </c>
      <c r="T235">
        <v>2.6840000000000002</v>
      </c>
      <c r="U235" s="2">
        <v>43506</v>
      </c>
      <c r="V235">
        <v>2.8719999999999999</v>
      </c>
      <c r="W235" s="2">
        <v>43506</v>
      </c>
      <c r="X235">
        <v>3.0179999999999998</v>
      </c>
      <c r="Y2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6" spans="1:25" x14ac:dyDescent="0.25">
      <c r="A236" s="2">
        <v>43499</v>
      </c>
      <c r="B236">
        <v>2.4</v>
      </c>
      <c r="C236" s="2">
        <v>43499</v>
      </c>
      <c r="D236">
        <v>2.4020000000000001</v>
      </c>
      <c r="E236" s="2">
        <v>43499</v>
      </c>
      <c r="F236">
        <v>2.4140000000000001</v>
      </c>
      <c r="G236" s="2">
        <v>43499</v>
      </c>
      <c r="H236">
        <v>2.488</v>
      </c>
      <c r="I236" s="2">
        <v>43499</v>
      </c>
      <c r="J236">
        <v>2.5760000000000001</v>
      </c>
      <c r="K236" s="2">
        <v>43499</v>
      </c>
      <c r="L236">
        <v>2.5299999999999998</v>
      </c>
      <c r="M236" s="2">
        <v>43499</v>
      </c>
      <c r="N236">
        <v>2.508</v>
      </c>
      <c r="O236" s="2">
        <v>43499</v>
      </c>
      <c r="P236">
        <v>2.512</v>
      </c>
      <c r="Q236" s="2">
        <v>43499</v>
      </c>
      <c r="R236">
        <v>2.5880000000000001</v>
      </c>
      <c r="S236" s="2">
        <v>43499</v>
      </c>
      <c r="T236">
        <v>2.7</v>
      </c>
      <c r="U236" s="2">
        <v>43499</v>
      </c>
      <c r="V236">
        <v>2.8860000000000001</v>
      </c>
      <c r="W236" s="2">
        <v>43499</v>
      </c>
      <c r="X236">
        <v>3.036</v>
      </c>
      <c r="Y2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7" spans="1:25" x14ac:dyDescent="0.25">
      <c r="A237" s="2">
        <v>43492</v>
      </c>
      <c r="B237">
        <v>2.4</v>
      </c>
      <c r="C237" s="2">
        <v>43492</v>
      </c>
      <c r="D237">
        <v>2.3725000000000001</v>
      </c>
      <c r="E237" s="2">
        <v>43492</v>
      </c>
      <c r="F237">
        <v>2.4</v>
      </c>
      <c r="G237" s="2">
        <v>43492</v>
      </c>
      <c r="H237">
        <v>2.5074999999999998</v>
      </c>
      <c r="I237" s="2">
        <v>43492</v>
      </c>
      <c r="J237">
        <v>2.59</v>
      </c>
      <c r="K237" s="2">
        <v>43492</v>
      </c>
      <c r="L237">
        <v>2.58</v>
      </c>
      <c r="M237" s="2">
        <v>43492</v>
      </c>
      <c r="N237">
        <v>2.56</v>
      </c>
      <c r="O237" s="2">
        <v>43492</v>
      </c>
      <c r="P237">
        <v>2.5750000000000002</v>
      </c>
      <c r="Q237" s="2">
        <v>43492</v>
      </c>
      <c r="R237">
        <v>2.6475</v>
      </c>
      <c r="S237" s="2">
        <v>43492</v>
      </c>
      <c r="T237">
        <v>2.7450000000000001</v>
      </c>
      <c r="U237" s="2">
        <v>43492</v>
      </c>
      <c r="V237">
        <v>2.9125000000000001</v>
      </c>
      <c r="W237" s="2">
        <v>43492</v>
      </c>
      <c r="X237">
        <v>3.0575000000000001</v>
      </c>
      <c r="Y2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8" spans="1:25" x14ac:dyDescent="0.25">
      <c r="A238" s="2">
        <v>43485</v>
      </c>
      <c r="B238">
        <v>2.4</v>
      </c>
      <c r="C238" s="2">
        <v>43485</v>
      </c>
      <c r="D238">
        <v>2.41</v>
      </c>
      <c r="E238" s="2">
        <v>43485</v>
      </c>
      <c r="F238">
        <v>2.4319999999999999</v>
      </c>
      <c r="G238" s="2">
        <v>43485</v>
      </c>
      <c r="H238">
        <v>2.5059999999999998</v>
      </c>
      <c r="I238" s="2">
        <v>43485</v>
      </c>
      <c r="J238">
        <v>2.5760000000000001</v>
      </c>
      <c r="K238" s="2">
        <v>43485</v>
      </c>
      <c r="L238">
        <v>2.5579999999999998</v>
      </c>
      <c r="M238" s="2">
        <v>43485</v>
      </c>
      <c r="N238">
        <v>2.54</v>
      </c>
      <c r="O238" s="2">
        <v>43485</v>
      </c>
      <c r="P238">
        <v>2.56</v>
      </c>
      <c r="Q238" s="2">
        <v>43485</v>
      </c>
      <c r="R238">
        <v>2.6379999999999999</v>
      </c>
      <c r="S238" s="2">
        <v>43485</v>
      </c>
      <c r="T238">
        <v>2.74</v>
      </c>
      <c r="U238" s="2">
        <v>43485</v>
      </c>
      <c r="V238">
        <v>2.9260000000000002</v>
      </c>
      <c r="W238" s="2">
        <v>43485</v>
      </c>
      <c r="X238">
        <v>3.0739999999999998</v>
      </c>
      <c r="Y2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9" spans="1:25" x14ac:dyDescent="0.25">
      <c r="A239" s="2">
        <v>43478</v>
      </c>
      <c r="B239">
        <v>2.4</v>
      </c>
      <c r="C239" s="2">
        <v>43478</v>
      </c>
      <c r="D239">
        <v>2.41</v>
      </c>
      <c r="E239" s="2">
        <v>43478</v>
      </c>
      <c r="F239">
        <v>2.444</v>
      </c>
      <c r="G239" s="2">
        <v>43478</v>
      </c>
      <c r="H239">
        <v>2.5219999999999998</v>
      </c>
      <c r="I239" s="2">
        <v>43478</v>
      </c>
      <c r="J239">
        <v>2.5880000000000001</v>
      </c>
      <c r="K239" s="2">
        <v>43478</v>
      </c>
      <c r="L239">
        <v>2.556</v>
      </c>
      <c r="M239" s="2">
        <v>43478</v>
      </c>
      <c r="N239">
        <v>2.5339999999999998</v>
      </c>
      <c r="O239" s="2">
        <v>43478</v>
      </c>
      <c r="P239">
        <v>2.552</v>
      </c>
      <c r="Q239" s="2">
        <v>43478</v>
      </c>
      <c r="R239">
        <v>2.62</v>
      </c>
      <c r="S239" s="2">
        <v>43478</v>
      </c>
      <c r="T239">
        <v>2.7240000000000002</v>
      </c>
      <c r="U239" s="2">
        <v>43478</v>
      </c>
      <c r="V239">
        <v>2.8919999999999999</v>
      </c>
      <c r="W239" s="2">
        <v>43478</v>
      </c>
      <c r="X239">
        <v>3.024</v>
      </c>
      <c r="Y2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0" spans="1:25" x14ac:dyDescent="0.25">
      <c r="A240" s="2">
        <v>43471</v>
      </c>
      <c r="B240">
        <v>2.4</v>
      </c>
      <c r="C240" s="2">
        <v>43471</v>
      </c>
      <c r="D240">
        <v>2.415</v>
      </c>
      <c r="E240" s="2">
        <v>43471</v>
      </c>
      <c r="F240">
        <v>2.4249999999999998</v>
      </c>
      <c r="G240" s="2">
        <v>43471</v>
      </c>
      <c r="H240">
        <v>2.5125000000000002</v>
      </c>
      <c r="I240" s="2">
        <v>43471</v>
      </c>
      <c r="J240">
        <v>2.5750000000000002</v>
      </c>
      <c r="K240" s="2">
        <v>43471</v>
      </c>
      <c r="L240">
        <v>2.4674999999999998</v>
      </c>
      <c r="M240" s="2">
        <v>43471</v>
      </c>
      <c r="N240">
        <v>2.4375</v>
      </c>
      <c r="O240" s="2">
        <v>43471</v>
      </c>
      <c r="P240">
        <v>2.4649999999999999</v>
      </c>
      <c r="Q240" s="2">
        <v>43471</v>
      </c>
      <c r="R240">
        <v>2.5375000000000001</v>
      </c>
      <c r="S240" s="2">
        <v>43471</v>
      </c>
      <c r="T240">
        <v>2.645</v>
      </c>
      <c r="U240" s="2">
        <v>43471</v>
      </c>
      <c r="V240">
        <v>2.82</v>
      </c>
      <c r="W240" s="2">
        <v>43471</v>
      </c>
      <c r="X240">
        <v>2.9725000000000001</v>
      </c>
      <c r="Y2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1" spans="1:25" x14ac:dyDescent="0.25">
      <c r="A241" s="2">
        <v>43464</v>
      </c>
      <c r="B241">
        <v>2.4</v>
      </c>
      <c r="C241" s="2">
        <v>43464</v>
      </c>
      <c r="D241">
        <v>2.4125000000000001</v>
      </c>
      <c r="E241" s="2">
        <v>43464</v>
      </c>
      <c r="F241">
        <v>2.4249999999999998</v>
      </c>
      <c r="G241" s="2">
        <v>43464</v>
      </c>
      <c r="H241">
        <v>2.5074999999999998</v>
      </c>
      <c r="I241" s="2">
        <v>43464</v>
      </c>
      <c r="J241">
        <v>2.5924999999999998</v>
      </c>
      <c r="K241" s="2">
        <v>43464</v>
      </c>
      <c r="L241">
        <v>2.56</v>
      </c>
      <c r="M241" s="2">
        <v>43464</v>
      </c>
      <c r="N241">
        <v>2.5525000000000002</v>
      </c>
      <c r="O241" s="2">
        <v>43464</v>
      </c>
      <c r="P241">
        <v>2.6025</v>
      </c>
      <c r="Q241" s="2">
        <v>43464</v>
      </c>
      <c r="R241">
        <v>2.6775000000000002</v>
      </c>
      <c r="S241" s="2">
        <v>43464</v>
      </c>
      <c r="T241">
        <v>2.76</v>
      </c>
      <c r="U241" s="2">
        <v>43464</v>
      </c>
      <c r="V241">
        <v>2.9075000000000002</v>
      </c>
      <c r="W241" s="2">
        <v>43464</v>
      </c>
      <c r="X241">
        <v>3.0375000000000001</v>
      </c>
      <c r="Y2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2" spans="1:25" x14ac:dyDescent="0.25">
      <c r="A242" s="2">
        <v>43457</v>
      </c>
      <c r="B242">
        <v>2.3142857142857145</v>
      </c>
      <c r="C242" s="2">
        <v>43457</v>
      </c>
      <c r="D242">
        <v>2.3780000000000001</v>
      </c>
      <c r="E242" s="2">
        <v>43457</v>
      </c>
      <c r="F242">
        <v>2.3940000000000001</v>
      </c>
      <c r="G242" s="2">
        <v>43457</v>
      </c>
      <c r="H242">
        <v>2.54</v>
      </c>
      <c r="I242" s="2">
        <v>43457</v>
      </c>
      <c r="J242">
        <v>2.6360000000000001</v>
      </c>
      <c r="K242" s="2">
        <v>43457</v>
      </c>
      <c r="L242">
        <v>2.6560000000000001</v>
      </c>
      <c r="M242" s="2">
        <v>43457</v>
      </c>
      <c r="N242">
        <v>2.6379999999999999</v>
      </c>
      <c r="O242" s="2">
        <v>43457</v>
      </c>
      <c r="P242">
        <v>2.65</v>
      </c>
      <c r="Q242" s="2">
        <v>43457</v>
      </c>
      <c r="R242">
        <v>2.7280000000000002</v>
      </c>
      <c r="S242" s="2">
        <v>43457</v>
      </c>
      <c r="T242">
        <v>2.806</v>
      </c>
      <c r="U242" s="2">
        <v>43457</v>
      </c>
      <c r="V242">
        <v>2.9380000000000002</v>
      </c>
      <c r="W242" s="2">
        <v>43457</v>
      </c>
      <c r="X242">
        <v>3.0459999999999998</v>
      </c>
      <c r="Y2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3" spans="1:25" x14ac:dyDescent="0.25">
      <c r="A243" s="2">
        <v>43450</v>
      </c>
      <c r="B243">
        <v>2.1914285714285713</v>
      </c>
      <c r="C243" s="2">
        <v>43450</v>
      </c>
      <c r="D243">
        <v>2.3239999999999998</v>
      </c>
      <c r="E243" s="2">
        <v>43450</v>
      </c>
      <c r="F243">
        <v>2.42</v>
      </c>
      <c r="G243" s="2">
        <v>43450</v>
      </c>
      <c r="H243">
        <v>2.5539999999999998</v>
      </c>
      <c r="I243" s="2">
        <v>43450</v>
      </c>
      <c r="J243">
        <v>2.6920000000000002</v>
      </c>
      <c r="K243" s="2">
        <v>43450</v>
      </c>
      <c r="L243">
        <v>2.75</v>
      </c>
      <c r="M243" s="2">
        <v>43450</v>
      </c>
      <c r="N243">
        <v>2.754</v>
      </c>
      <c r="O243" s="2">
        <v>43450</v>
      </c>
      <c r="P243">
        <v>2.742</v>
      </c>
      <c r="Q243" s="2">
        <v>43450</v>
      </c>
      <c r="R243">
        <v>2.8119999999999998</v>
      </c>
      <c r="S243" s="2">
        <v>43450</v>
      </c>
      <c r="T243">
        <v>2.89</v>
      </c>
      <c r="U243" s="2">
        <v>43450</v>
      </c>
      <c r="V243">
        <v>3.028</v>
      </c>
      <c r="W243" s="2">
        <v>43450</v>
      </c>
      <c r="X243">
        <v>3.1419999999999999</v>
      </c>
      <c r="Y2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4" spans="1:25" x14ac:dyDescent="0.25">
      <c r="A244" s="2">
        <v>43443</v>
      </c>
      <c r="B244">
        <v>2.1942857142857144</v>
      </c>
      <c r="C244" s="2">
        <v>43443</v>
      </c>
      <c r="D244">
        <v>2.3374999999999999</v>
      </c>
      <c r="E244" s="2">
        <v>43443</v>
      </c>
      <c r="F244">
        <v>2.4024999999999999</v>
      </c>
      <c r="G244" s="2">
        <v>43443</v>
      </c>
      <c r="H244">
        <v>2.56</v>
      </c>
      <c r="I244" s="2">
        <v>43443</v>
      </c>
      <c r="J244">
        <v>2.7025000000000001</v>
      </c>
      <c r="K244" s="2">
        <v>43443</v>
      </c>
      <c r="L244">
        <v>2.7749999999999999</v>
      </c>
      <c r="M244" s="2">
        <v>43443</v>
      </c>
      <c r="N244">
        <v>2.7825000000000002</v>
      </c>
      <c r="O244" s="2">
        <v>43443</v>
      </c>
      <c r="P244">
        <v>2.7675000000000001</v>
      </c>
      <c r="Q244" s="2">
        <v>43443</v>
      </c>
      <c r="R244">
        <v>2.8275000000000001</v>
      </c>
      <c r="S244" s="2">
        <v>43443</v>
      </c>
      <c r="T244">
        <v>2.9024999999999999</v>
      </c>
      <c r="U244" s="2">
        <v>43443</v>
      </c>
      <c r="V244">
        <v>3.0550000000000002</v>
      </c>
      <c r="W244" s="2">
        <v>43443</v>
      </c>
      <c r="X244">
        <v>3.1775000000000002</v>
      </c>
      <c r="Y2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5" spans="1:25" x14ac:dyDescent="0.25">
      <c r="A245" s="2">
        <v>43436</v>
      </c>
      <c r="B245">
        <v>2.2000000000000002</v>
      </c>
      <c r="C245" s="2">
        <v>43436</v>
      </c>
      <c r="D245">
        <v>2.2959999999999998</v>
      </c>
      <c r="E245" s="2">
        <v>43436</v>
      </c>
      <c r="F245">
        <v>2.3919999999999999</v>
      </c>
      <c r="G245" s="2">
        <v>43436</v>
      </c>
      <c r="H245">
        <v>2.528</v>
      </c>
      <c r="I245" s="2">
        <v>43436</v>
      </c>
      <c r="J245">
        <v>2.6960000000000002</v>
      </c>
      <c r="K245" s="2">
        <v>43436</v>
      </c>
      <c r="L245">
        <v>2.8180000000000001</v>
      </c>
      <c r="M245" s="2">
        <v>43436</v>
      </c>
      <c r="N245">
        <v>2.8439999999999999</v>
      </c>
      <c r="O245" s="2">
        <v>43436</v>
      </c>
      <c r="P245">
        <v>2.87</v>
      </c>
      <c r="Q245" s="2">
        <v>43436</v>
      </c>
      <c r="R245">
        <v>2.9580000000000002</v>
      </c>
      <c r="S245" s="2">
        <v>43436</v>
      </c>
      <c r="T245">
        <v>3.0459999999999998</v>
      </c>
      <c r="U245" s="2">
        <v>43436</v>
      </c>
      <c r="V245">
        <v>3.214</v>
      </c>
      <c r="W245" s="2">
        <v>43436</v>
      </c>
      <c r="X245">
        <v>3.3220000000000001</v>
      </c>
      <c r="Y2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6" spans="1:25" x14ac:dyDescent="0.25">
      <c r="A246" s="2">
        <v>43429</v>
      </c>
      <c r="B246">
        <v>2.2000000000000002</v>
      </c>
      <c r="C246" s="2">
        <v>43429</v>
      </c>
      <c r="D246">
        <v>2.2400000000000002</v>
      </c>
      <c r="E246" s="2">
        <v>43429</v>
      </c>
      <c r="F246">
        <v>2.3975</v>
      </c>
      <c r="G246" s="2">
        <v>43429</v>
      </c>
      <c r="H246">
        <v>2.5175000000000001</v>
      </c>
      <c r="I246" s="2">
        <v>43429</v>
      </c>
      <c r="J246">
        <v>2.6675</v>
      </c>
      <c r="K246" s="2">
        <v>43429</v>
      </c>
      <c r="L246">
        <v>2.8</v>
      </c>
      <c r="M246" s="2">
        <v>43429</v>
      </c>
      <c r="N246">
        <v>2.83</v>
      </c>
      <c r="O246" s="2">
        <v>43429</v>
      </c>
      <c r="P246">
        <v>2.88</v>
      </c>
      <c r="Q246" s="2">
        <v>43429</v>
      </c>
      <c r="R246">
        <v>2.9725000000000001</v>
      </c>
      <c r="S246" s="2">
        <v>43429</v>
      </c>
      <c r="T246">
        <v>3.0575000000000001</v>
      </c>
      <c r="U246" s="2">
        <v>43429</v>
      </c>
      <c r="V246">
        <v>3.2174999999999998</v>
      </c>
      <c r="W246" s="2">
        <v>43429</v>
      </c>
      <c r="X246">
        <v>3.3125</v>
      </c>
      <c r="Y2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7" spans="1:25" x14ac:dyDescent="0.25">
      <c r="A247" s="2">
        <v>43422</v>
      </c>
      <c r="B247">
        <v>2.1985714285714284</v>
      </c>
      <c r="C247" s="2">
        <v>43422</v>
      </c>
      <c r="D247">
        <v>2.2225000000000001</v>
      </c>
      <c r="E247" s="2">
        <v>43422</v>
      </c>
      <c r="F247">
        <v>2.3725000000000001</v>
      </c>
      <c r="G247" s="2">
        <v>43422</v>
      </c>
      <c r="H247">
        <v>2.5150000000000001</v>
      </c>
      <c r="I247" s="2">
        <v>43422</v>
      </c>
      <c r="J247">
        <v>2.7025000000000001</v>
      </c>
      <c r="K247" s="2">
        <v>43422</v>
      </c>
      <c r="L247">
        <v>2.855</v>
      </c>
      <c r="M247" s="2">
        <v>43422</v>
      </c>
      <c r="N247">
        <v>2.9075000000000002</v>
      </c>
      <c r="O247" s="2">
        <v>43422</v>
      </c>
      <c r="P247">
        <v>2.9449999999999998</v>
      </c>
      <c r="Q247" s="2">
        <v>43422</v>
      </c>
      <c r="R247">
        <v>3.03</v>
      </c>
      <c r="S247" s="2">
        <v>43422</v>
      </c>
      <c r="T247">
        <v>3.1124999999999998</v>
      </c>
      <c r="U247" s="2">
        <v>43422</v>
      </c>
      <c r="V247">
        <v>3.26</v>
      </c>
      <c r="W247" s="2">
        <v>43422</v>
      </c>
      <c r="X247">
        <v>3.35</v>
      </c>
      <c r="Y2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8" spans="1:25" x14ac:dyDescent="0.25">
      <c r="A248" s="2">
        <v>43415</v>
      </c>
      <c r="B248">
        <v>2.1957142857142857</v>
      </c>
      <c r="C248" s="2">
        <v>43415</v>
      </c>
      <c r="D248">
        <v>2.2160000000000002</v>
      </c>
      <c r="E248" s="2">
        <v>43415</v>
      </c>
      <c r="F248">
        <v>2.3580000000000001</v>
      </c>
      <c r="G248" s="2">
        <v>43415</v>
      </c>
      <c r="H248">
        <v>2.516</v>
      </c>
      <c r="I248" s="2">
        <v>43415</v>
      </c>
      <c r="J248">
        <v>2.7280000000000002</v>
      </c>
      <c r="K248" s="2">
        <v>43415</v>
      </c>
      <c r="L248">
        <v>2.944</v>
      </c>
      <c r="M248" s="2">
        <v>43415</v>
      </c>
      <c r="N248">
        <v>3.0179999999999998</v>
      </c>
      <c r="O248" s="2">
        <v>43415</v>
      </c>
      <c r="P248">
        <v>3.0579999999999998</v>
      </c>
      <c r="Q248" s="2">
        <v>43415</v>
      </c>
      <c r="R248">
        <v>3.1419999999999999</v>
      </c>
      <c r="S248" s="2">
        <v>43415</v>
      </c>
      <c r="T248">
        <v>3.214</v>
      </c>
      <c r="U248" s="2">
        <v>43415</v>
      </c>
      <c r="V248">
        <v>3.3439999999999999</v>
      </c>
      <c r="W248" s="2">
        <v>43415</v>
      </c>
      <c r="X248">
        <v>3.4239999999999999</v>
      </c>
      <c r="Y2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9" spans="1:25" x14ac:dyDescent="0.25">
      <c r="A249" s="2">
        <v>43408</v>
      </c>
      <c r="B249">
        <v>2.1957142857142857</v>
      </c>
      <c r="C249" s="2">
        <v>43408</v>
      </c>
      <c r="D249">
        <v>2.1960000000000002</v>
      </c>
      <c r="E249" s="2">
        <v>43408</v>
      </c>
      <c r="F249">
        <v>2.3319999999999999</v>
      </c>
      <c r="G249" s="2">
        <v>43408</v>
      </c>
      <c r="H249">
        <v>2.4900000000000002</v>
      </c>
      <c r="I249" s="2">
        <v>43408</v>
      </c>
      <c r="J249">
        <v>2.6720000000000002</v>
      </c>
      <c r="K249" s="2">
        <v>43408</v>
      </c>
      <c r="L249">
        <v>2.8540000000000001</v>
      </c>
      <c r="M249" s="2">
        <v>43408</v>
      </c>
      <c r="N249">
        <v>2.9159999999999999</v>
      </c>
      <c r="O249" s="2">
        <v>43408</v>
      </c>
      <c r="P249">
        <v>2.9660000000000002</v>
      </c>
      <c r="Q249" s="2">
        <v>43408</v>
      </c>
      <c r="R249">
        <v>3.0579999999999998</v>
      </c>
      <c r="S249" s="2">
        <v>43408</v>
      </c>
      <c r="T249">
        <v>3.1419999999999999</v>
      </c>
      <c r="U249" s="2">
        <v>43408</v>
      </c>
      <c r="V249">
        <v>3.29</v>
      </c>
      <c r="W249" s="2">
        <v>43408</v>
      </c>
      <c r="X249">
        <v>3.3839999999999999</v>
      </c>
      <c r="Y2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0" spans="1:25" x14ac:dyDescent="0.25">
      <c r="A250" s="2">
        <v>43401</v>
      </c>
      <c r="B250">
        <v>2.1985714285714284</v>
      </c>
      <c r="C250" s="2">
        <v>43401</v>
      </c>
      <c r="D250">
        <v>2.1880000000000002</v>
      </c>
      <c r="E250" s="2">
        <v>43401</v>
      </c>
      <c r="F250">
        <v>2.3359999999999999</v>
      </c>
      <c r="G250" s="2">
        <v>43401</v>
      </c>
      <c r="H250">
        <v>2.476</v>
      </c>
      <c r="I250" s="2">
        <v>43401</v>
      </c>
      <c r="J250">
        <v>2.6560000000000001</v>
      </c>
      <c r="K250" s="2">
        <v>43401</v>
      </c>
      <c r="L250">
        <v>2.8639999999999999</v>
      </c>
      <c r="M250" s="2">
        <v>43401</v>
      </c>
      <c r="N250">
        <v>2.92</v>
      </c>
      <c r="O250" s="2">
        <v>43401</v>
      </c>
      <c r="P250">
        <v>2.9780000000000002</v>
      </c>
      <c r="Q250" s="2">
        <v>43401</v>
      </c>
      <c r="R250">
        <v>3.0640000000000001</v>
      </c>
      <c r="S250" s="2">
        <v>43401</v>
      </c>
      <c r="T250">
        <v>3.1379999999999999</v>
      </c>
      <c r="U250" s="2">
        <v>43401</v>
      </c>
      <c r="V250">
        <v>3.2679999999999998</v>
      </c>
      <c r="W250" s="2">
        <v>43401</v>
      </c>
      <c r="X250">
        <v>3.35</v>
      </c>
      <c r="Y2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1" spans="1:25" x14ac:dyDescent="0.25">
      <c r="A251" s="2">
        <v>43394</v>
      </c>
      <c r="B251">
        <v>2.1871428571428573</v>
      </c>
      <c r="C251" s="2">
        <v>43394</v>
      </c>
      <c r="D251">
        <v>2.1880000000000002</v>
      </c>
      <c r="E251" s="2">
        <v>43394</v>
      </c>
      <c r="F251">
        <v>2.31</v>
      </c>
      <c r="G251" s="2">
        <v>43394</v>
      </c>
      <c r="H251">
        <v>2.4700000000000002</v>
      </c>
      <c r="I251" s="2">
        <v>43394</v>
      </c>
      <c r="J251">
        <v>2.6659999999999999</v>
      </c>
      <c r="K251" s="2">
        <v>43394</v>
      </c>
      <c r="L251">
        <v>2.88</v>
      </c>
      <c r="M251" s="2">
        <v>43394</v>
      </c>
      <c r="N251">
        <v>2.96</v>
      </c>
      <c r="O251" s="2">
        <v>43394</v>
      </c>
      <c r="P251">
        <v>3.03</v>
      </c>
      <c r="Q251" s="2">
        <v>43394</v>
      </c>
      <c r="R251">
        <v>3.1160000000000001</v>
      </c>
      <c r="S251" s="2">
        <v>43394</v>
      </c>
      <c r="T251">
        <v>3.1760000000000002</v>
      </c>
      <c r="U251" s="2">
        <v>43394</v>
      </c>
      <c r="V251">
        <v>3.282</v>
      </c>
      <c r="W251" s="2">
        <v>43394</v>
      </c>
      <c r="X251">
        <v>3.35</v>
      </c>
      <c r="Y2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2" spans="1:25" x14ac:dyDescent="0.25">
      <c r="A252" s="2">
        <v>43387</v>
      </c>
      <c r="B252">
        <v>2.1800000000000002</v>
      </c>
      <c r="C252" s="2">
        <v>43387</v>
      </c>
      <c r="D252">
        <v>2.1575000000000002</v>
      </c>
      <c r="E252" s="2">
        <v>43387</v>
      </c>
      <c r="F252">
        <v>2.2675000000000001</v>
      </c>
      <c r="G252" s="2">
        <v>43387</v>
      </c>
      <c r="H252">
        <v>2.4474999999999998</v>
      </c>
      <c r="I252" s="2">
        <v>43387</v>
      </c>
      <c r="J252">
        <v>2.66</v>
      </c>
      <c r="K252" s="2">
        <v>43387</v>
      </c>
      <c r="L252">
        <v>2.8650000000000002</v>
      </c>
      <c r="M252" s="2">
        <v>43387</v>
      </c>
      <c r="N252">
        <v>2.9550000000000001</v>
      </c>
      <c r="O252" s="2">
        <v>43387</v>
      </c>
      <c r="P252">
        <v>3.0249999999999999</v>
      </c>
      <c r="Q252" s="2">
        <v>43387</v>
      </c>
      <c r="R252">
        <v>3.12</v>
      </c>
      <c r="S252" s="2">
        <v>43387</v>
      </c>
      <c r="T252">
        <v>3.18</v>
      </c>
      <c r="U252" s="2">
        <v>43387</v>
      </c>
      <c r="V252">
        <v>3.2825000000000002</v>
      </c>
      <c r="W252" s="2">
        <v>43387</v>
      </c>
      <c r="X252">
        <v>3.35</v>
      </c>
      <c r="Y2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3" spans="1:25" x14ac:dyDescent="0.25">
      <c r="A253" s="2">
        <v>43380</v>
      </c>
      <c r="B253">
        <v>2.1800000000000002</v>
      </c>
      <c r="C253" s="2">
        <v>43380</v>
      </c>
      <c r="D253">
        <v>2.1459999999999999</v>
      </c>
      <c r="E253" s="2">
        <v>43380</v>
      </c>
      <c r="F253">
        <v>2.2280000000000002</v>
      </c>
      <c r="G253" s="2">
        <v>43380</v>
      </c>
      <c r="H253">
        <v>2.41</v>
      </c>
      <c r="I253" s="2">
        <v>43380</v>
      </c>
      <c r="J253">
        <v>2.62</v>
      </c>
      <c r="K253" s="2">
        <v>43380</v>
      </c>
      <c r="L253">
        <v>2.8479999999999999</v>
      </c>
      <c r="M253" s="2">
        <v>43380</v>
      </c>
      <c r="N253">
        <v>2.9359999999999999</v>
      </c>
      <c r="O253" s="2">
        <v>43380</v>
      </c>
      <c r="P253">
        <v>3.008</v>
      </c>
      <c r="Q253" s="2">
        <v>43380</v>
      </c>
      <c r="R253">
        <v>3.0939999999999999</v>
      </c>
      <c r="S253" s="2">
        <v>43380</v>
      </c>
      <c r="T253">
        <v>3.1419999999999999</v>
      </c>
      <c r="U253" s="2">
        <v>43380</v>
      </c>
      <c r="V253">
        <v>3.238</v>
      </c>
      <c r="W253" s="2">
        <v>43380</v>
      </c>
      <c r="X253">
        <v>3.298</v>
      </c>
      <c r="Y2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4" spans="1:25" x14ac:dyDescent="0.25">
      <c r="A254" s="2">
        <v>43373</v>
      </c>
      <c r="B254">
        <v>2.072857142857143</v>
      </c>
      <c r="C254" s="2">
        <v>43373</v>
      </c>
      <c r="D254">
        <v>2.1040000000000001</v>
      </c>
      <c r="E254" s="2">
        <v>43373</v>
      </c>
      <c r="F254">
        <v>2.2000000000000002</v>
      </c>
      <c r="G254" s="2">
        <v>43373</v>
      </c>
      <c r="H254">
        <v>2.3719999999999999</v>
      </c>
      <c r="I254" s="2">
        <v>43373</v>
      </c>
      <c r="J254">
        <v>2.5880000000000001</v>
      </c>
      <c r="K254" s="2">
        <v>43373</v>
      </c>
      <c r="L254">
        <v>2.8260000000000001</v>
      </c>
      <c r="M254" s="2">
        <v>43373</v>
      </c>
      <c r="N254">
        <v>2.8919999999999999</v>
      </c>
      <c r="O254" s="2">
        <v>43373</v>
      </c>
      <c r="P254">
        <v>2.9620000000000002</v>
      </c>
      <c r="Q254" s="2">
        <v>43373</v>
      </c>
      <c r="R254">
        <v>3.03</v>
      </c>
      <c r="S254" s="2">
        <v>43373</v>
      </c>
      <c r="T254">
        <v>3.07</v>
      </c>
      <c r="U254" s="2">
        <v>43373</v>
      </c>
      <c r="V254">
        <v>3.1440000000000001</v>
      </c>
      <c r="W254" s="2">
        <v>43373</v>
      </c>
      <c r="X254">
        <v>3.202</v>
      </c>
      <c r="Y2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5" spans="1:25" x14ac:dyDescent="0.25">
      <c r="A255" s="2">
        <v>43366</v>
      </c>
      <c r="B255">
        <v>1.92</v>
      </c>
      <c r="C255" s="2">
        <v>43366</v>
      </c>
      <c r="D255">
        <v>2.036</v>
      </c>
      <c r="E255" s="2">
        <v>43366</v>
      </c>
      <c r="F255">
        <v>2.1680000000000001</v>
      </c>
      <c r="G255" s="2">
        <v>43366</v>
      </c>
      <c r="H255">
        <v>2.3639999999999999</v>
      </c>
      <c r="I255" s="2">
        <v>43366</v>
      </c>
      <c r="J255">
        <v>2.5779999999999998</v>
      </c>
      <c r="K255" s="2">
        <v>43366</v>
      </c>
      <c r="L255">
        <v>2.8039999999999998</v>
      </c>
      <c r="M255" s="2">
        <v>43366</v>
      </c>
      <c r="N255">
        <v>2.88</v>
      </c>
      <c r="O255" s="2">
        <v>43366</v>
      </c>
      <c r="P255">
        <v>2.94</v>
      </c>
      <c r="Q255" s="2">
        <v>43366</v>
      </c>
      <c r="R255">
        <v>3.0139999999999998</v>
      </c>
      <c r="S255" s="2">
        <v>43366</v>
      </c>
      <c r="T255">
        <v>3.052</v>
      </c>
      <c r="U255" s="2">
        <v>43366</v>
      </c>
      <c r="V255">
        <v>3.1320000000000001</v>
      </c>
      <c r="W255" s="2">
        <v>43366</v>
      </c>
      <c r="X255">
        <v>3.194</v>
      </c>
      <c r="Y2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6" spans="1:25" x14ac:dyDescent="0.25">
      <c r="A256" s="2">
        <v>43359</v>
      </c>
      <c r="B256">
        <v>1.92</v>
      </c>
      <c r="C256" s="2">
        <v>43359</v>
      </c>
      <c r="D256">
        <v>2.008</v>
      </c>
      <c r="E256" s="2">
        <v>43359</v>
      </c>
      <c r="F256">
        <v>2.1520000000000001</v>
      </c>
      <c r="G256" s="2">
        <v>43359</v>
      </c>
      <c r="H256">
        <v>2.3239999999999998</v>
      </c>
      <c r="I256" s="2">
        <v>43359</v>
      </c>
      <c r="J256">
        <v>2.552</v>
      </c>
      <c r="K256" s="2">
        <v>43359</v>
      </c>
      <c r="L256">
        <v>2.754</v>
      </c>
      <c r="M256" s="2">
        <v>43359</v>
      </c>
      <c r="N256">
        <v>2.8220000000000001</v>
      </c>
      <c r="O256" s="2">
        <v>43359</v>
      </c>
      <c r="P256">
        <v>2.8679999999999999</v>
      </c>
      <c r="Q256" s="2">
        <v>43359</v>
      </c>
      <c r="R256">
        <v>2.93</v>
      </c>
      <c r="S256" s="2">
        <v>43359</v>
      </c>
      <c r="T256">
        <v>2.97</v>
      </c>
      <c r="U256" s="2">
        <v>43359</v>
      </c>
      <c r="V256">
        <v>3.0459999999999998</v>
      </c>
      <c r="W256" s="2">
        <v>43359</v>
      </c>
      <c r="X256">
        <v>3.1139999999999999</v>
      </c>
      <c r="Y2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7" spans="1:25" x14ac:dyDescent="0.25">
      <c r="A257" s="2">
        <v>43352</v>
      </c>
      <c r="B257">
        <v>1.9185714285714286</v>
      </c>
      <c r="C257" s="2">
        <v>43352</v>
      </c>
      <c r="D257">
        <v>1.99</v>
      </c>
      <c r="E257" s="2">
        <v>43352</v>
      </c>
      <c r="F257">
        <v>2.1349999999999998</v>
      </c>
      <c r="G257" s="2">
        <v>43352</v>
      </c>
      <c r="H257">
        <v>2.2974999999999999</v>
      </c>
      <c r="I257" s="2">
        <v>43352</v>
      </c>
      <c r="J257">
        <v>2.5024999999999999</v>
      </c>
      <c r="K257" s="2">
        <v>43352</v>
      </c>
      <c r="L257">
        <v>2.6675</v>
      </c>
      <c r="M257" s="2">
        <v>43352</v>
      </c>
      <c r="N257">
        <v>2.7349999999999999</v>
      </c>
      <c r="O257" s="2">
        <v>43352</v>
      </c>
      <c r="P257">
        <v>2.7825000000000002</v>
      </c>
      <c r="Q257" s="2">
        <v>43352</v>
      </c>
      <c r="R257">
        <v>2.855</v>
      </c>
      <c r="S257" s="2">
        <v>43352</v>
      </c>
      <c r="T257">
        <v>2.9049999999999998</v>
      </c>
      <c r="U257" s="2">
        <v>43352</v>
      </c>
      <c r="V257">
        <v>3</v>
      </c>
      <c r="W257" s="2">
        <v>43352</v>
      </c>
      <c r="X257">
        <v>3.08</v>
      </c>
      <c r="Y2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8" spans="1:25" x14ac:dyDescent="0.25">
      <c r="A258" s="2">
        <v>43345</v>
      </c>
      <c r="B258">
        <v>1.9157142857142857</v>
      </c>
      <c r="C258" s="2">
        <v>43345</v>
      </c>
      <c r="D258">
        <v>1.962</v>
      </c>
      <c r="E258" s="2">
        <v>43345</v>
      </c>
      <c r="F258">
        <v>2.12</v>
      </c>
      <c r="G258" s="2">
        <v>43345</v>
      </c>
      <c r="H258">
        <v>2.274</v>
      </c>
      <c r="I258" s="2">
        <v>43345</v>
      </c>
      <c r="J258">
        <v>2.4700000000000002</v>
      </c>
      <c r="K258" s="2">
        <v>43345</v>
      </c>
      <c r="L258">
        <v>2.6539999999999999</v>
      </c>
      <c r="M258" s="2">
        <v>43345</v>
      </c>
      <c r="N258">
        <v>2.72</v>
      </c>
      <c r="O258" s="2">
        <v>43345</v>
      </c>
      <c r="P258">
        <v>2.7559999999999998</v>
      </c>
      <c r="Q258" s="2">
        <v>43345</v>
      </c>
      <c r="R258">
        <v>2.8260000000000001</v>
      </c>
      <c r="S258" s="2">
        <v>43345</v>
      </c>
      <c r="T258">
        <v>2.8679999999999999</v>
      </c>
      <c r="U258" s="2">
        <v>43345</v>
      </c>
      <c r="V258">
        <v>2.944</v>
      </c>
      <c r="W258" s="2">
        <v>43345</v>
      </c>
      <c r="X258">
        <v>3.0139999999999998</v>
      </c>
      <c r="Y2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9" spans="1:25" x14ac:dyDescent="0.25">
      <c r="A259" s="2">
        <v>43338</v>
      </c>
      <c r="B259">
        <v>1.92</v>
      </c>
      <c r="C259" s="2">
        <v>43338</v>
      </c>
      <c r="D259">
        <v>1.9419999999999999</v>
      </c>
      <c r="E259" s="2">
        <v>43338</v>
      </c>
      <c r="F259">
        <v>2.08</v>
      </c>
      <c r="G259" s="2">
        <v>43338</v>
      </c>
      <c r="H259">
        <v>2.2440000000000002</v>
      </c>
      <c r="I259" s="2">
        <v>43338</v>
      </c>
      <c r="J259">
        <v>2.4359999999999999</v>
      </c>
      <c r="K259" s="2">
        <v>43338</v>
      </c>
      <c r="L259">
        <v>2.61</v>
      </c>
      <c r="M259" s="2">
        <v>43338</v>
      </c>
      <c r="N259">
        <v>2.6619999999999999</v>
      </c>
      <c r="O259" s="2">
        <v>43338</v>
      </c>
      <c r="P259">
        <v>2.714</v>
      </c>
      <c r="Q259" s="2">
        <v>43338</v>
      </c>
      <c r="R259">
        <v>2.78</v>
      </c>
      <c r="S259" s="2">
        <v>43338</v>
      </c>
      <c r="T259">
        <v>2.8260000000000001</v>
      </c>
      <c r="U259" s="2">
        <v>43338</v>
      </c>
      <c r="V259">
        <v>2.9079999999999999</v>
      </c>
      <c r="W259" s="2">
        <v>43338</v>
      </c>
      <c r="X259">
        <v>2.984</v>
      </c>
      <c r="Y2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0" spans="1:25" x14ac:dyDescent="0.25">
      <c r="A260" s="2">
        <v>43331</v>
      </c>
      <c r="B260">
        <v>1.9157142857142857</v>
      </c>
      <c r="C260" s="2">
        <v>43331</v>
      </c>
      <c r="D260">
        <v>1.952</v>
      </c>
      <c r="E260" s="2">
        <v>43331</v>
      </c>
      <c r="F260">
        <v>2.0659999999999998</v>
      </c>
      <c r="G260" s="2">
        <v>43331</v>
      </c>
      <c r="H260">
        <v>2.2360000000000002</v>
      </c>
      <c r="I260" s="2">
        <v>43331</v>
      </c>
      <c r="J260">
        <v>2.44</v>
      </c>
      <c r="K260" s="2">
        <v>43331</v>
      </c>
      <c r="L260">
        <v>2.6179999999999999</v>
      </c>
      <c r="M260" s="2">
        <v>43331</v>
      </c>
      <c r="N260">
        <v>2.69</v>
      </c>
      <c r="O260" s="2">
        <v>43331</v>
      </c>
      <c r="P260">
        <v>2.75</v>
      </c>
      <c r="Q260" s="2">
        <v>43331</v>
      </c>
      <c r="R260">
        <v>2.8220000000000001</v>
      </c>
      <c r="S260" s="2">
        <v>43331</v>
      </c>
      <c r="T260">
        <v>2.8740000000000001</v>
      </c>
      <c r="U260" s="2">
        <v>43331</v>
      </c>
      <c r="V260">
        <v>2.96</v>
      </c>
      <c r="W260" s="2">
        <v>43331</v>
      </c>
      <c r="X260">
        <v>3.04</v>
      </c>
      <c r="Y2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1" spans="1:25" x14ac:dyDescent="0.25">
      <c r="A261" s="2">
        <v>43324</v>
      </c>
      <c r="B261">
        <v>1.91</v>
      </c>
      <c r="C261" s="2">
        <v>43324</v>
      </c>
      <c r="D261">
        <v>1.9279999999999999</v>
      </c>
      <c r="E261" s="2">
        <v>43324</v>
      </c>
      <c r="F261">
        <v>2.056</v>
      </c>
      <c r="G261" s="2">
        <v>43324</v>
      </c>
      <c r="H261">
        <v>2.2360000000000002</v>
      </c>
      <c r="I261" s="2">
        <v>43324</v>
      </c>
      <c r="J261">
        <v>2.4380000000000002</v>
      </c>
      <c r="K261" s="2">
        <v>43324</v>
      </c>
      <c r="L261">
        <v>2.65</v>
      </c>
      <c r="M261" s="2">
        <v>43324</v>
      </c>
      <c r="N261">
        <v>2.7360000000000002</v>
      </c>
      <c r="O261" s="2">
        <v>43324</v>
      </c>
      <c r="P261">
        <v>2.8039999999999998</v>
      </c>
      <c r="Q261" s="2">
        <v>43324</v>
      </c>
      <c r="R261">
        <v>2.8879999999999999</v>
      </c>
      <c r="S261" s="2">
        <v>43324</v>
      </c>
      <c r="T261">
        <v>2.9359999999999999</v>
      </c>
      <c r="U261" s="2">
        <v>43324</v>
      </c>
      <c r="V261">
        <v>3.02</v>
      </c>
      <c r="W261" s="2">
        <v>43324</v>
      </c>
      <c r="X261">
        <v>3.0859999999999999</v>
      </c>
      <c r="Y2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2" spans="1:25" x14ac:dyDescent="0.25">
      <c r="A262" s="2">
        <v>43317</v>
      </c>
      <c r="B262">
        <v>1.91</v>
      </c>
      <c r="C262" s="2">
        <v>43317</v>
      </c>
      <c r="D262">
        <v>1.9139999999999999</v>
      </c>
      <c r="E262" s="2">
        <v>43317</v>
      </c>
      <c r="F262">
        <v>2.0259999999999998</v>
      </c>
      <c r="G262" s="2">
        <v>43317</v>
      </c>
      <c r="H262">
        <v>2.218</v>
      </c>
      <c r="I262" s="2">
        <v>43317</v>
      </c>
      <c r="J262">
        <v>2.44</v>
      </c>
      <c r="K262" s="2">
        <v>43317</v>
      </c>
      <c r="L262">
        <v>2.6579999999999999</v>
      </c>
      <c r="M262" s="2">
        <v>43317</v>
      </c>
      <c r="N262">
        <v>2.7639999999999998</v>
      </c>
      <c r="O262" s="2">
        <v>43317</v>
      </c>
      <c r="P262">
        <v>2.8479999999999999</v>
      </c>
      <c r="Q262" s="2">
        <v>43317</v>
      </c>
      <c r="R262">
        <v>2.9319999999999999</v>
      </c>
      <c r="S262" s="2">
        <v>43317</v>
      </c>
      <c r="T262">
        <v>2.9740000000000002</v>
      </c>
      <c r="U262" s="2">
        <v>43317</v>
      </c>
      <c r="V262">
        <v>3.048</v>
      </c>
      <c r="W262" s="2">
        <v>43317</v>
      </c>
      <c r="X262">
        <v>3.1059999999999999</v>
      </c>
      <c r="Y2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3" spans="1:25" x14ac:dyDescent="0.25">
      <c r="A263" s="2">
        <v>43310</v>
      </c>
      <c r="B263">
        <v>1.91</v>
      </c>
      <c r="C263" s="2">
        <v>43310</v>
      </c>
      <c r="D263">
        <v>1.8979999999999999</v>
      </c>
      <c r="E263" s="2">
        <v>43310</v>
      </c>
      <c r="F263">
        <v>2.0019999999999998</v>
      </c>
      <c r="G263" s="2">
        <v>43310</v>
      </c>
      <c r="H263">
        <v>2.194</v>
      </c>
      <c r="I263" s="2">
        <v>43310</v>
      </c>
      <c r="J263">
        <v>2.42</v>
      </c>
      <c r="K263" s="2">
        <v>43310</v>
      </c>
      <c r="L263">
        <v>2.6579999999999999</v>
      </c>
      <c r="M263" s="2">
        <v>43310</v>
      </c>
      <c r="N263">
        <v>2.7480000000000002</v>
      </c>
      <c r="O263" s="2">
        <v>43310</v>
      </c>
      <c r="P263">
        <v>2.8359999999999999</v>
      </c>
      <c r="Q263" s="2">
        <v>43310</v>
      </c>
      <c r="R263">
        <v>2.92</v>
      </c>
      <c r="S263" s="2">
        <v>43310</v>
      </c>
      <c r="T263">
        <v>2.9580000000000002</v>
      </c>
      <c r="U263" s="2">
        <v>43310</v>
      </c>
      <c r="V263">
        <v>3.028</v>
      </c>
      <c r="W263" s="2">
        <v>43310</v>
      </c>
      <c r="X263">
        <v>3.0859999999999999</v>
      </c>
      <c r="Y2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4" spans="1:25" x14ac:dyDescent="0.25">
      <c r="A264" s="2">
        <v>43303</v>
      </c>
      <c r="B264">
        <v>1.91</v>
      </c>
      <c r="C264" s="2">
        <v>43303</v>
      </c>
      <c r="D264">
        <v>1.8959999999999999</v>
      </c>
      <c r="E264" s="2">
        <v>43303</v>
      </c>
      <c r="F264">
        <v>2.004</v>
      </c>
      <c r="G264" s="2">
        <v>43303</v>
      </c>
      <c r="H264">
        <v>2.1739999999999999</v>
      </c>
      <c r="I264" s="2">
        <v>43303</v>
      </c>
      <c r="J264">
        <v>2.4039999999999999</v>
      </c>
      <c r="K264" s="2">
        <v>43303</v>
      </c>
      <c r="L264">
        <v>2.6019999999999999</v>
      </c>
      <c r="M264" s="2">
        <v>43303</v>
      </c>
      <c r="N264">
        <v>2.68</v>
      </c>
      <c r="O264" s="2">
        <v>43303</v>
      </c>
      <c r="P264">
        <v>2.758</v>
      </c>
      <c r="Q264" s="2">
        <v>43303</v>
      </c>
      <c r="R264">
        <v>2.83</v>
      </c>
      <c r="S264" s="2">
        <v>43303</v>
      </c>
      <c r="T264">
        <v>2.8639999999999999</v>
      </c>
      <c r="U264" s="2">
        <v>43303</v>
      </c>
      <c r="V264">
        <v>2.92</v>
      </c>
      <c r="W264" s="2">
        <v>43303</v>
      </c>
      <c r="X264">
        <v>2.9820000000000002</v>
      </c>
      <c r="Y2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5" spans="1:25" x14ac:dyDescent="0.25">
      <c r="A265" s="2">
        <v>43296</v>
      </c>
      <c r="B265">
        <v>1.91</v>
      </c>
      <c r="C265" s="2">
        <v>43296</v>
      </c>
      <c r="D265">
        <v>1.88</v>
      </c>
      <c r="E265" s="2">
        <v>43296</v>
      </c>
      <c r="F265">
        <v>1.98</v>
      </c>
      <c r="G265" s="2">
        <v>43296</v>
      </c>
      <c r="H265">
        <v>2.1539999999999999</v>
      </c>
      <c r="I265" s="2">
        <v>43296</v>
      </c>
      <c r="J265">
        <v>2.3639999999999999</v>
      </c>
      <c r="K265" s="2">
        <v>43296</v>
      </c>
      <c r="L265">
        <v>2.5859999999999999</v>
      </c>
      <c r="M265" s="2">
        <v>43296</v>
      </c>
      <c r="N265">
        <v>2.6720000000000002</v>
      </c>
      <c r="O265" s="2">
        <v>43296</v>
      </c>
      <c r="P265">
        <v>2.7480000000000002</v>
      </c>
      <c r="Q265" s="2">
        <v>43296</v>
      </c>
      <c r="R265">
        <v>2.82</v>
      </c>
      <c r="S265" s="2">
        <v>43296</v>
      </c>
      <c r="T265">
        <v>2.8519999999999999</v>
      </c>
      <c r="U265" s="2">
        <v>43296</v>
      </c>
      <c r="V265">
        <v>2.8919999999999999</v>
      </c>
      <c r="W265" s="2">
        <v>43296</v>
      </c>
      <c r="X265">
        <v>2.9540000000000002</v>
      </c>
      <c r="Y2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6" spans="1:25" x14ac:dyDescent="0.25">
      <c r="A266" s="2">
        <v>43289</v>
      </c>
      <c r="B266">
        <v>1.91</v>
      </c>
      <c r="C266" s="2">
        <v>43289</v>
      </c>
      <c r="D266">
        <v>1.885</v>
      </c>
      <c r="E266" s="2">
        <v>43289</v>
      </c>
      <c r="F266">
        <v>1.9724999999999999</v>
      </c>
      <c r="G266" s="2">
        <v>43289</v>
      </c>
      <c r="H266">
        <v>2.125</v>
      </c>
      <c r="I266" s="2">
        <v>43289</v>
      </c>
      <c r="J266">
        <v>2.3325</v>
      </c>
      <c r="K266" s="2">
        <v>43289</v>
      </c>
      <c r="L266">
        <v>2.5449999999999999</v>
      </c>
      <c r="M266" s="2">
        <v>43289</v>
      </c>
      <c r="N266">
        <v>2.6425000000000001</v>
      </c>
      <c r="O266" s="2">
        <v>43289</v>
      </c>
      <c r="P266">
        <v>2.73</v>
      </c>
      <c r="Q266" s="2">
        <v>43289</v>
      </c>
      <c r="R266">
        <v>2.8</v>
      </c>
      <c r="S266" s="2">
        <v>43289</v>
      </c>
      <c r="T266">
        <v>2.84</v>
      </c>
      <c r="U266" s="2">
        <v>43289</v>
      </c>
      <c r="V266">
        <v>2.89</v>
      </c>
      <c r="W266" s="2">
        <v>43289</v>
      </c>
      <c r="X266">
        <v>2.96</v>
      </c>
      <c r="Y2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7" spans="1:25" x14ac:dyDescent="0.25">
      <c r="A267" s="2">
        <v>43282</v>
      </c>
      <c r="B267">
        <v>1.9128571428571428</v>
      </c>
      <c r="C267" s="2">
        <v>43282</v>
      </c>
      <c r="D267">
        <v>1.782</v>
      </c>
      <c r="E267" s="2">
        <v>43282</v>
      </c>
      <c r="F267">
        <v>1.93</v>
      </c>
      <c r="G267" s="2">
        <v>43282</v>
      </c>
      <c r="H267">
        <v>2.1179999999999999</v>
      </c>
      <c r="I267" s="2">
        <v>43282</v>
      </c>
      <c r="J267">
        <v>2.3319999999999999</v>
      </c>
      <c r="K267" s="2">
        <v>43282</v>
      </c>
      <c r="L267">
        <v>2.5259999999999998</v>
      </c>
      <c r="M267" s="2">
        <v>43282</v>
      </c>
      <c r="N267">
        <v>2.6160000000000001</v>
      </c>
      <c r="O267" s="2">
        <v>43282</v>
      </c>
      <c r="P267">
        <v>2.734</v>
      </c>
      <c r="Q267" s="2">
        <v>43282</v>
      </c>
      <c r="R267">
        <v>2.8159999999999998</v>
      </c>
      <c r="S267" s="2">
        <v>43282</v>
      </c>
      <c r="T267">
        <v>2.8540000000000001</v>
      </c>
      <c r="U267" s="2">
        <v>43282</v>
      </c>
      <c r="V267">
        <v>2.9239999999999999</v>
      </c>
      <c r="W267" s="2">
        <v>43282</v>
      </c>
      <c r="X267">
        <v>2.9940000000000002</v>
      </c>
      <c r="Y2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8" spans="1:25" x14ac:dyDescent="0.25">
      <c r="A268" s="2">
        <v>43275</v>
      </c>
      <c r="B268">
        <v>1.9157142857142857</v>
      </c>
      <c r="C268" s="2">
        <v>43275</v>
      </c>
      <c r="D268">
        <v>1.8440000000000001</v>
      </c>
      <c r="E268" s="2">
        <v>43275</v>
      </c>
      <c r="F268">
        <v>1.9379999999999999</v>
      </c>
      <c r="G268" s="2">
        <v>43275</v>
      </c>
      <c r="H268">
        <v>2.1259999999999999</v>
      </c>
      <c r="I268" s="2">
        <v>43275</v>
      </c>
      <c r="J268">
        <v>2.3439999999999999</v>
      </c>
      <c r="K268" s="2">
        <v>43275</v>
      </c>
      <c r="L268">
        <v>2.556</v>
      </c>
      <c r="M268" s="2">
        <v>43275</v>
      </c>
      <c r="N268">
        <v>2.6560000000000001</v>
      </c>
      <c r="O268" s="2">
        <v>43275</v>
      </c>
      <c r="P268">
        <v>2.782</v>
      </c>
      <c r="Q268" s="2">
        <v>43275</v>
      </c>
      <c r="R268">
        <v>2.8679999999999999</v>
      </c>
      <c r="S268" s="2">
        <v>43275</v>
      </c>
      <c r="T268">
        <v>2.9079999999999999</v>
      </c>
      <c r="U268" s="2">
        <v>43275</v>
      </c>
      <c r="V268">
        <v>2.972</v>
      </c>
      <c r="W268" s="2">
        <v>43275</v>
      </c>
      <c r="X268">
        <v>3.0419999999999998</v>
      </c>
      <c r="Y2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9" spans="1:25" x14ac:dyDescent="0.25">
      <c r="A269" s="2">
        <v>43268</v>
      </c>
      <c r="B269">
        <v>1.8142857142857143</v>
      </c>
      <c r="C269" s="2">
        <v>43268</v>
      </c>
      <c r="D269">
        <v>1.8160000000000001</v>
      </c>
      <c r="E269" s="2">
        <v>43268</v>
      </c>
      <c r="F269">
        <v>1.9359999999999999</v>
      </c>
      <c r="G269" s="2">
        <v>43268</v>
      </c>
      <c r="H269">
        <v>2.0880000000000001</v>
      </c>
      <c r="I269" s="2">
        <v>43268</v>
      </c>
      <c r="J269">
        <v>2.3359999999999999</v>
      </c>
      <c r="K269" s="2">
        <v>43268</v>
      </c>
      <c r="L269">
        <v>2.5579999999999998</v>
      </c>
      <c r="M269" s="2">
        <v>43268</v>
      </c>
      <c r="N269">
        <v>2.6819999999999999</v>
      </c>
      <c r="O269" s="2">
        <v>43268</v>
      </c>
      <c r="P269">
        <v>2.8159999999999998</v>
      </c>
      <c r="Q269" s="2">
        <v>43268</v>
      </c>
      <c r="R269">
        <v>2.9119999999999999</v>
      </c>
      <c r="S269" s="2">
        <v>43268</v>
      </c>
      <c r="T269">
        <v>2.9540000000000002</v>
      </c>
      <c r="U269" s="2">
        <v>43268</v>
      </c>
      <c r="V269">
        <v>3.01</v>
      </c>
      <c r="W269" s="2">
        <v>43268</v>
      </c>
      <c r="X269">
        <v>3.0779999999999998</v>
      </c>
      <c r="Y2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0" spans="1:25" x14ac:dyDescent="0.25">
      <c r="A270" s="2">
        <v>43261</v>
      </c>
      <c r="B270">
        <v>1.7</v>
      </c>
      <c r="C270" s="2">
        <v>43261</v>
      </c>
      <c r="D270">
        <v>1.792</v>
      </c>
      <c r="E270" s="2">
        <v>43261</v>
      </c>
      <c r="F270">
        <v>1.94</v>
      </c>
      <c r="G270" s="2">
        <v>43261</v>
      </c>
      <c r="H270">
        <v>2.1259999999999999</v>
      </c>
      <c r="I270" s="2">
        <v>43261</v>
      </c>
      <c r="J270">
        <v>2.31</v>
      </c>
      <c r="K270" s="2">
        <v>43261</v>
      </c>
      <c r="L270">
        <v>2.5059999999999998</v>
      </c>
      <c r="M270" s="2">
        <v>43261</v>
      </c>
      <c r="N270">
        <v>2.6339999999999999</v>
      </c>
      <c r="O270" s="2">
        <v>43261</v>
      </c>
      <c r="P270">
        <v>2.778</v>
      </c>
      <c r="Q270" s="2">
        <v>43261</v>
      </c>
      <c r="R270">
        <v>2.89</v>
      </c>
      <c r="S270" s="2">
        <v>43261</v>
      </c>
      <c r="T270">
        <v>2.9380000000000002</v>
      </c>
      <c r="U270" s="2">
        <v>43261</v>
      </c>
      <c r="V270">
        <v>3.008</v>
      </c>
      <c r="W270" s="2">
        <v>43261</v>
      </c>
      <c r="X270">
        <v>3.0880000000000001</v>
      </c>
      <c r="Y2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1" spans="1:25" x14ac:dyDescent="0.25">
      <c r="A271" s="2">
        <v>43254</v>
      </c>
      <c r="B271">
        <v>1.7</v>
      </c>
      <c r="C271" s="2">
        <v>43254</v>
      </c>
      <c r="D271">
        <v>1.76</v>
      </c>
      <c r="E271" s="2">
        <v>43254</v>
      </c>
      <c r="F271">
        <v>1.93</v>
      </c>
      <c r="G271" s="2">
        <v>43254</v>
      </c>
      <c r="H271">
        <v>2.08</v>
      </c>
      <c r="I271" s="2">
        <v>43254</v>
      </c>
      <c r="J271">
        <v>2.2275</v>
      </c>
      <c r="K271" s="2">
        <v>43254</v>
      </c>
      <c r="L271">
        <v>2.4024999999999999</v>
      </c>
      <c r="M271" s="2">
        <v>43254</v>
      </c>
      <c r="N271">
        <v>2.5274999999999999</v>
      </c>
      <c r="O271" s="2">
        <v>43254</v>
      </c>
      <c r="P271">
        <v>2.6675</v>
      </c>
      <c r="Q271" s="2">
        <v>43254</v>
      </c>
      <c r="R271">
        <v>2.7825000000000002</v>
      </c>
      <c r="S271" s="2">
        <v>43254</v>
      </c>
      <c r="T271">
        <v>2.8325</v>
      </c>
      <c r="U271" s="2">
        <v>43254</v>
      </c>
      <c r="V271">
        <v>2.9175</v>
      </c>
      <c r="W271" s="2">
        <v>43254</v>
      </c>
      <c r="X271">
        <v>3.0024999999999999</v>
      </c>
      <c r="Y2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2" spans="1:25" x14ac:dyDescent="0.25">
      <c r="A272" s="2">
        <v>43247</v>
      </c>
      <c r="B272">
        <v>1.7</v>
      </c>
      <c r="C272" s="2">
        <v>43247</v>
      </c>
      <c r="D272">
        <v>1.728</v>
      </c>
      <c r="E272" s="2">
        <v>43247</v>
      </c>
      <c r="F272">
        <v>1.9179999999999999</v>
      </c>
      <c r="G272" s="2">
        <v>43247</v>
      </c>
      <c r="H272">
        <v>2.1080000000000001</v>
      </c>
      <c r="I272" s="2">
        <v>43247</v>
      </c>
      <c r="J272">
        <v>2.306</v>
      </c>
      <c r="K272" s="2">
        <v>43247</v>
      </c>
      <c r="L272">
        <v>2.536</v>
      </c>
      <c r="M272" s="2">
        <v>43247</v>
      </c>
      <c r="N272">
        <v>2.6760000000000002</v>
      </c>
      <c r="O272" s="2">
        <v>43247</v>
      </c>
      <c r="P272">
        <v>2.8420000000000001</v>
      </c>
      <c r="Q272" s="2">
        <v>43247</v>
      </c>
      <c r="R272">
        <v>2.96</v>
      </c>
      <c r="S272" s="2">
        <v>43247</v>
      </c>
      <c r="T272">
        <v>3.008</v>
      </c>
      <c r="U272" s="2">
        <v>43247</v>
      </c>
      <c r="V272">
        <v>3.0859999999999999</v>
      </c>
      <c r="W272" s="2">
        <v>43247</v>
      </c>
      <c r="X272">
        <v>3.16</v>
      </c>
      <c r="Y2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3" spans="1:25" x14ac:dyDescent="0.25">
      <c r="A273" s="2">
        <v>43240</v>
      </c>
      <c r="B273">
        <v>1.7</v>
      </c>
      <c r="C273" s="2">
        <v>43240</v>
      </c>
      <c r="D273">
        <v>1.6919999999999999</v>
      </c>
      <c r="E273" s="2">
        <v>43240</v>
      </c>
      <c r="F273">
        <v>1.92</v>
      </c>
      <c r="G273" s="2">
        <v>43240</v>
      </c>
      <c r="H273">
        <v>2.0920000000000001</v>
      </c>
      <c r="I273" s="2">
        <v>43240</v>
      </c>
      <c r="J273">
        <v>2.31</v>
      </c>
      <c r="K273" s="2">
        <v>43240</v>
      </c>
      <c r="L273">
        <v>2.5659999999999998</v>
      </c>
      <c r="M273" s="2">
        <v>43240</v>
      </c>
      <c r="N273">
        <v>2.734</v>
      </c>
      <c r="O273" s="2">
        <v>43240</v>
      </c>
      <c r="P273">
        <v>2.91</v>
      </c>
      <c r="Q273" s="2">
        <v>43240</v>
      </c>
      <c r="R273">
        <v>3.028</v>
      </c>
      <c r="S273" s="2">
        <v>43240</v>
      </c>
      <c r="T273">
        <v>3.0680000000000001</v>
      </c>
      <c r="U273" s="2">
        <v>43240</v>
      </c>
      <c r="V273">
        <v>3.1379999999999999</v>
      </c>
      <c r="W273" s="2">
        <v>43240</v>
      </c>
      <c r="X273">
        <v>3.198</v>
      </c>
      <c r="Y2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4" spans="1:25" x14ac:dyDescent="0.25">
      <c r="A274" s="2">
        <v>43233</v>
      </c>
      <c r="B274">
        <v>1.7</v>
      </c>
      <c r="C274" s="2">
        <v>43233</v>
      </c>
      <c r="D274">
        <v>1.6859999999999999</v>
      </c>
      <c r="E274" s="2">
        <v>43233</v>
      </c>
      <c r="F274">
        <v>1.8859999999999999</v>
      </c>
      <c r="G274" s="2">
        <v>43233</v>
      </c>
      <c r="H274">
        <v>2.052</v>
      </c>
      <c r="I274" s="2">
        <v>43233</v>
      </c>
      <c r="J274">
        <v>2.266</v>
      </c>
      <c r="K274" s="2">
        <v>43233</v>
      </c>
      <c r="L274">
        <v>2.524</v>
      </c>
      <c r="M274" s="2">
        <v>43233</v>
      </c>
      <c r="N274">
        <v>2.6720000000000002</v>
      </c>
      <c r="O274" s="2">
        <v>43233</v>
      </c>
      <c r="P274">
        <v>2.82</v>
      </c>
      <c r="Q274" s="2">
        <v>43233</v>
      </c>
      <c r="R274">
        <v>2.9340000000000002</v>
      </c>
      <c r="S274" s="2">
        <v>43233</v>
      </c>
      <c r="T274">
        <v>2.972</v>
      </c>
      <c r="U274" s="2">
        <v>43233</v>
      </c>
      <c r="V274">
        <v>3.04</v>
      </c>
      <c r="W274" s="2">
        <v>43233</v>
      </c>
      <c r="X274">
        <v>3.1259999999999999</v>
      </c>
      <c r="Y2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5" spans="1:25" x14ac:dyDescent="0.25">
      <c r="A275" s="2">
        <v>43226</v>
      </c>
      <c r="B275">
        <v>1.6985714285714286</v>
      </c>
      <c r="C275" s="2">
        <v>43226</v>
      </c>
      <c r="D275">
        <v>1.6739999999999999</v>
      </c>
      <c r="E275" s="2">
        <v>43226</v>
      </c>
      <c r="F275">
        <v>1.8480000000000001</v>
      </c>
      <c r="G275" s="2">
        <v>43226</v>
      </c>
      <c r="H275">
        <v>2.0339999999999998</v>
      </c>
      <c r="I275" s="2">
        <v>43226</v>
      </c>
      <c r="J275">
        <v>2.2440000000000002</v>
      </c>
      <c r="K275" s="2">
        <v>43226</v>
      </c>
      <c r="L275">
        <v>2.496</v>
      </c>
      <c r="M275" s="2">
        <v>43226</v>
      </c>
      <c r="N275">
        <v>2.6339999999999999</v>
      </c>
      <c r="O275" s="2">
        <v>43226</v>
      </c>
      <c r="P275">
        <v>2.794</v>
      </c>
      <c r="Q275" s="2">
        <v>43226</v>
      </c>
      <c r="R275">
        <v>2.9119999999999999</v>
      </c>
      <c r="S275" s="2">
        <v>43226</v>
      </c>
      <c r="T275">
        <v>2.956</v>
      </c>
      <c r="U275" s="2">
        <v>43226</v>
      </c>
      <c r="V275">
        <v>3.024</v>
      </c>
      <c r="W275" s="2">
        <v>43226</v>
      </c>
      <c r="X275">
        <v>3.1240000000000001</v>
      </c>
      <c r="Y2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6" spans="1:25" x14ac:dyDescent="0.25">
      <c r="A276" s="2">
        <v>43219</v>
      </c>
      <c r="B276">
        <v>1.7</v>
      </c>
      <c r="C276" s="2">
        <v>43219</v>
      </c>
      <c r="D276">
        <v>1.6559999999999999</v>
      </c>
      <c r="E276" s="2">
        <v>43219</v>
      </c>
      <c r="F276">
        <v>1.8460000000000001</v>
      </c>
      <c r="G276" s="2">
        <v>43219</v>
      </c>
      <c r="H276">
        <v>2.032</v>
      </c>
      <c r="I276" s="2">
        <v>43219</v>
      </c>
      <c r="J276">
        <v>2.25</v>
      </c>
      <c r="K276" s="2">
        <v>43219</v>
      </c>
      <c r="L276">
        <v>2.488</v>
      </c>
      <c r="M276" s="2">
        <v>43219</v>
      </c>
      <c r="N276">
        <v>2.6320000000000001</v>
      </c>
      <c r="O276" s="2">
        <v>43219</v>
      </c>
      <c r="P276">
        <v>2.8239999999999998</v>
      </c>
      <c r="Q276" s="2">
        <v>43219</v>
      </c>
      <c r="R276">
        <v>2.9460000000000002</v>
      </c>
      <c r="S276" s="2">
        <v>43219</v>
      </c>
      <c r="T276">
        <v>2.9940000000000002</v>
      </c>
      <c r="U276" s="2">
        <v>43219</v>
      </c>
      <c r="V276">
        <v>3.0720000000000001</v>
      </c>
      <c r="W276" s="2">
        <v>43219</v>
      </c>
      <c r="X276">
        <v>3.17</v>
      </c>
      <c r="Y2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7" spans="1:25" x14ac:dyDescent="0.25">
      <c r="A277" s="2">
        <v>43212</v>
      </c>
      <c r="B277">
        <v>1.6942857142857144</v>
      </c>
      <c r="C277" s="2">
        <v>43212</v>
      </c>
      <c r="D277">
        <v>1.6619999999999999</v>
      </c>
      <c r="E277" s="2">
        <v>43212</v>
      </c>
      <c r="F277">
        <v>1.806</v>
      </c>
      <c r="G277" s="2">
        <v>43212</v>
      </c>
      <c r="H277">
        <v>2.0059999999999998</v>
      </c>
      <c r="I277" s="2">
        <v>43212</v>
      </c>
      <c r="J277">
        <v>2.1760000000000002</v>
      </c>
      <c r="K277" s="2">
        <v>43212</v>
      </c>
      <c r="L277">
        <v>2.4239999999999999</v>
      </c>
      <c r="M277" s="2">
        <v>43212</v>
      </c>
      <c r="N277">
        <v>2.5619999999999998</v>
      </c>
      <c r="O277" s="2">
        <v>43212</v>
      </c>
      <c r="P277">
        <v>2.734</v>
      </c>
      <c r="Q277" s="2">
        <v>43212</v>
      </c>
      <c r="R277">
        <v>2.8319999999999999</v>
      </c>
      <c r="S277" s="2">
        <v>43212</v>
      </c>
      <c r="T277">
        <v>2.88</v>
      </c>
      <c r="U277" s="2">
        <v>43212</v>
      </c>
      <c r="V277">
        <v>2.96</v>
      </c>
      <c r="W277" s="2">
        <v>43212</v>
      </c>
      <c r="X277">
        <v>3.0680000000000001</v>
      </c>
      <c r="Y2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8" spans="1:25" x14ac:dyDescent="0.25">
      <c r="A278" s="2">
        <v>43205</v>
      </c>
      <c r="B278">
        <v>1.69</v>
      </c>
      <c r="C278" s="2">
        <v>43205</v>
      </c>
      <c r="D278">
        <v>1.6459999999999999</v>
      </c>
      <c r="E278" s="2">
        <v>43205</v>
      </c>
      <c r="F278">
        <v>1.748</v>
      </c>
      <c r="G278" s="2">
        <v>43205</v>
      </c>
      <c r="H278">
        <v>1.946</v>
      </c>
      <c r="I278" s="2">
        <v>43205</v>
      </c>
      <c r="J278">
        <v>2.0979999999999999</v>
      </c>
      <c r="K278" s="2">
        <v>43205</v>
      </c>
      <c r="L278">
        <v>2.3279999999999998</v>
      </c>
      <c r="M278" s="2">
        <v>43205</v>
      </c>
      <c r="N278">
        <v>2.4660000000000002</v>
      </c>
      <c r="O278" s="2">
        <v>43205</v>
      </c>
      <c r="P278">
        <v>2.6360000000000001</v>
      </c>
      <c r="Q278" s="2">
        <v>43205</v>
      </c>
      <c r="R278">
        <v>2.746</v>
      </c>
      <c r="S278" s="2">
        <v>43205</v>
      </c>
      <c r="T278">
        <v>2.8039999999999998</v>
      </c>
      <c r="U278" s="2">
        <v>43205</v>
      </c>
      <c r="V278">
        <v>2.8959999999999999</v>
      </c>
      <c r="W278" s="2">
        <v>43205</v>
      </c>
      <c r="X278">
        <v>3.0219999999999998</v>
      </c>
      <c r="Y2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9" spans="1:25" x14ac:dyDescent="0.25">
      <c r="A279" s="2">
        <v>43198</v>
      </c>
      <c r="B279">
        <v>1.6885714285714286</v>
      </c>
      <c r="C279" s="2">
        <v>43198</v>
      </c>
      <c r="D279">
        <v>1.68</v>
      </c>
      <c r="E279" s="2">
        <v>43198</v>
      </c>
      <c r="F279">
        <v>1.736</v>
      </c>
      <c r="G279" s="2">
        <v>43198</v>
      </c>
      <c r="H279">
        <v>1.9159999999999999</v>
      </c>
      <c r="I279" s="2">
        <v>43198</v>
      </c>
      <c r="J279">
        <v>2.0739999999999998</v>
      </c>
      <c r="K279" s="2">
        <v>43198</v>
      </c>
      <c r="L279">
        <v>2.2759999999999998</v>
      </c>
      <c r="M279" s="2">
        <v>43198</v>
      </c>
      <c r="N279">
        <v>2.41</v>
      </c>
      <c r="O279" s="2">
        <v>43198</v>
      </c>
      <c r="P279">
        <v>2.5960000000000001</v>
      </c>
      <c r="Q279" s="2">
        <v>43198</v>
      </c>
      <c r="R279">
        <v>2.718</v>
      </c>
      <c r="S279" s="2">
        <v>43198</v>
      </c>
      <c r="T279">
        <v>2.782</v>
      </c>
      <c r="U279" s="2">
        <v>43198</v>
      </c>
      <c r="V279">
        <v>2.9</v>
      </c>
      <c r="W279" s="2">
        <v>43198</v>
      </c>
      <c r="X279">
        <v>3.02</v>
      </c>
      <c r="Y2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0" spans="1:25" x14ac:dyDescent="0.25">
      <c r="A280" s="2">
        <v>43191</v>
      </c>
      <c r="B280">
        <v>1.6757142857142857</v>
      </c>
      <c r="C280" s="2">
        <v>43191</v>
      </c>
      <c r="D280">
        <v>1.67</v>
      </c>
      <c r="E280" s="2">
        <v>43191</v>
      </c>
      <c r="F280">
        <v>1.7549999999999999</v>
      </c>
      <c r="G280" s="2">
        <v>43191</v>
      </c>
      <c r="H280">
        <v>1.9375</v>
      </c>
      <c r="I280" s="2">
        <v>43191</v>
      </c>
      <c r="J280">
        <v>2.0924999999999998</v>
      </c>
      <c r="K280" s="2">
        <v>43191</v>
      </c>
      <c r="L280">
        <v>2.2850000000000001</v>
      </c>
      <c r="M280" s="2">
        <v>43191</v>
      </c>
      <c r="N280">
        <v>2.4075000000000002</v>
      </c>
      <c r="O280" s="2">
        <v>43191</v>
      </c>
      <c r="P280">
        <v>2.5924999999999998</v>
      </c>
      <c r="Q280" s="2">
        <v>43191</v>
      </c>
      <c r="R280">
        <v>2.72</v>
      </c>
      <c r="S280" s="2">
        <v>43191</v>
      </c>
      <c r="T280">
        <v>2.7850000000000001</v>
      </c>
      <c r="U280" s="2">
        <v>43191</v>
      </c>
      <c r="V280">
        <v>2.9</v>
      </c>
      <c r="W280" s="2">
        <v>43191</v>
      </c>
      <c r="X280">
        <v>3.0225</v>
      </c>
      <c r="Y2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1" spans="1:25" x14ac:dyDescent="0.25">
      <c r="A281" s="2">
        <v>43184</v>
      </c>
      <c r="B281">
        <v>1.5757142857142856</v>
      </c>
      <c r="C281" s="2">
        <v>43184</v>
      </c>
      <c r="D281">
        <v>1.706</v>
      </c>
      <c r="E281" s="2">
        <v>43184</v>
      </c>
      <c r="F281">
        <v>1.762</v>
      </c>
      <c r="G281" s="2">
        <v>43184</v>
      </c>
      <c r="H281">
        <v>1.956</v>
      </c>
      <c r="I281" s="2">
        <v>43184</v>
      </c>
      <c r="J281">
        <v>2.0619999999999998</v>
      </c>
      <c r="K281" s="2">
        <v>43184</v>
      </c>
      <c r="L281">
        <v>2.306</v>
      </c>
      <c r="M281" s="2">
        <v>43184</v>
      </c>
      <c r="N281">
        <v>2.448</v>
      </c>
      <c r="O281" s="2">
        <v>43184</v>
      </c>
      <c r="P281">
        <v>2.6539999999999999</v>
      </c>
      <c r="Q281" s="2">
        <v>43184</v>
      </c>
      <c r="R281">
        <v>2.7839999999999998</v>
      </c>
      <c r="S281" s="2">
        <v>43184</v>
      </c>
      <c r="T281">
        <v>2.8559999999999999</v>
      </c>
      <c r="U281" s="2">
        <v>43184</v>
      </c>
      <c r="V281">
        <v>2.9740000000000002</v>
      </c>
      <c r="W281" s="2">
        <v>43184</v>
      </c>
      <c r="X281">
        <v>3.09</v>
      </c>
      <c r="Y2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2" spans="1:25" x14ac:dyDescent="0.25">
      <c r="A282" s="2">
        <v>43177</v>
      </c>
      <c r="B282">
        <v>1.4257142857142857</v>
      </c>
      <c r="C282" s="2">
        <v>43177</v>
      </c>
      <c r="D282">
        <v>1.6719999999999999</v>
      </c>
      <c r="E282" s="2">
        <v>43177</v>
      </c>
      <c r="F282">
        <v>1.75</v>
      </c>
      <c r="G282" s="2">
        <v>43177</v>
      </c>
      <c r="H282">
        <v>1.9279999999999999</v>
      </c>
      <c r="I282" s="2">
        <v>43177</v>
      </c>
      <c r="J282">
        <v>2.056</v>
      </c>
      <c r="K282" s="2">
        <v>43177</v>
      </c>
      <c r="L282">
        <v>2.278</v>
      </c>
      <c r="M282" s="2">
        <v>43177</v>
      </c>
      <c r="N282">
        <v>2.4220000000000002</v>
      </c>
      <c r="O282" s="2">
        <v>43177</v>
      </c>
      <c r="P282">
        <v>2.6280000000000001</v>
      </c>
      <c r="Q282" s="2">
        <v>43177</v>
      </c>
      <c r="R282">
        <v>2.77</v>
      </c>
      <c r="S282" s="2">
        <v>43177</v>
      </c>
      <c r="T282">
        <v>2.8380000000000001</v>
      </c>
      <c r="U282" s="2">
        <v>43177</v>
      </c>
      <c r="V282">
        <v>2.964</v>
      </c>
      <c r="W282" s="2">
        <v>43177</v>
      </c>
      <c r="X282">
        <v>3.0819999999999999</v>
      </c>
      <c r="Y2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3" spans="1:25" x14ac:dyDescent="0.25">
      <c r="A283" s="2">
        <v>43170</v>
      </c>
      <c r="B283">
        <v>1.42</v>
      </c>
      <c r="C283" s="2">
        <v>43170</v>
      </c>
      <c r="D283">
        <v>1.56</v>
      </c>
      <c r="E283" s="2">
        <v>43170</v>
      </c>
      <c r="F283">
        <v>1.68</v>
      </c>
      <c r="G283" s="2">
        <v>43170</v>
      </c>
      <c r="H283">
        <v>1.8759999999999999</v>
      </c>
      <c r="I283" s="2">
        <v>43170</v>
      </c>
      <c r="J283">
        <v>2.0499999999999998</v>
      </c>
      <c r="K283" s="2">
        <v>43170</v>
      </c>
      <c r="L283">
        <v>2.2519999999999998</v>
      </c>
      <c r="M283" s="2">
        <v>43170</v>
      </c>
      <c r="N283">
        <v>2.4239999999999999</v>
      </c>
      <c r="O283" s="2">
        <v>43170</v>
      </c>
      <c r="P283">
        <v>2.6459999999999999</v>
      </c>
      <c r="Q283" s="2">
        <v>43170</v>
      </c>
      <c r="R283">
        <v>2.8079999999999998</v>
      </c>
      <c r="S283" s="2">
        <v>43170</v>
      </c>
      <c r="T283">
        <v>2.8820000000000001</v>
      </c>
      <c r="U283" s="2">
        <v>43170</v>
      </c>
      <c r="V283">
        <v>3.032</v>
      </c>
      <c r="W283" s="2">
        <v>43170</v>
      </c>
      <c r="X283">
        <v>3.1480000000000001</v>
      </c>
      <c r="Y2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4" spans="1:25" x14ac:dyDescent="0.25">
      <c r="A284" s="2">
        <v>43163</v>
      </c>
      <c r="B284">
        <v>1.41</v>
      </c>
      <c r="C284" s="2">
        <v>43163</v>
      </c>
      <c r="D284">
        <v>1.476</v>
      </c>
      <c r="E284" s="2">
        <v>43163</v>
      </c>
      <c r="F284">
        <v>1.65</v>
      </c>
      <c r="G284" s="2">
        <v>43163</v>
      </c>
      <c r="H284">
        <v>1.8620000000000001</v>
      </c>
      <c r="I284" s="2">
        <v>43163</v>
      </c>
      <c r="J284">
        <v>2.0579999999999998</v>
      </c>
      <c r="K284" s="2">
        <v>43163</v>
      </c>
      <c r="L284">
        <v>2.242</v>
      </c>
      <c r="M284" s="2">
        <v>43163</v>
      </c>
      <c r="N284">
        <v>2.3959999999999999</v>
      </c>
      <c r="O284" s="2">
        <v>43163</v>
      </c>
      <c r="P284">
        <v>2.6259999999999999</v>
      </c>
      <c r="Q284" s="2">
        <v>43163</v>
      </c>
      <c r="R284">
        <v>2.786</v>
      </c>
      <c r="S284" s="2">
        <v>43163</v>
      </c>
      <c r="T284">
        <v>2.86</v>
      </c>
      <c r="U284" s="2">
        <v>43163</v>
      </c>
      <c r="V284">
        <v>3.02</v>
      </c>
      <c r="W284" s="2">
        <v>43163</v>
      </c>
      <c r="X284">
        <v>3.1360000000000001</v>
      </c>
      <c r="Y2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5" spans="1:25" x14ac:dyDescent="0.25">
      <c r="A285" s="2">
        <v>43156</v>
      </c>
      <c r="B285">
        <v>1.42</v>
      </c>
      <c r="C285" s="2">
        <v>43156</v>
      </c>
      <c r="D285">
        <v>1.3774999999999999</v>
      </c>
      <c r="E285" s="2">
        <v>43156</v>
      </c>
      <c r="F285">
        <v>1.6425000000000001</v>
      </c>
      <c r="G285" s="2">
        <v>43156</v>
      </c>
      <c r="H285">
        <v>1.8525</v>
      </c>
      <c r="I285" s="2">
        <v>43156</v>
      </c>
      <c r="J285">
        <v>2.02</v>
      </c>
      <c r="K285" s="2">
        <v>43156</v>
      </c>
      <c r="L285">
        <v>2.2524999999999999</v>
      </c>
      <c r="M285" s="2">
        <v>43156</v>
      </c>
      <c r="N285">
        <v>2.4125000000000001</v>
      </c>
      <c r="O285" s="2">
        <v>43156</v>
      </c>
      <c r="P285">
        <v>2.6549999999999998</v>
      </c>
      <c r="Q285" s="2">
        <v>43156</v>
      </c>
      <c r="R285">
        <v>2.8250000000000002</v>
      </c>
      <c r="S285" s="2">
        <v>43156</v>
      </c>
      <c r="T285">
        <v>2.9049999999999998</v>
      </c>
      <c r="U285" s="2">
        <v>43156</v>
      </c>
      <c r="V285">
        <v>3.07</v>
      </c>
      <c r="W285" s="2">
        <v>43156</v>
      </c>
      <c r="X285">
        <v>3.1850000000000001</v>
      </c>
      <c r="Y2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6" spans="1:25" x14ac:dyDescent="0.25">
      <c r="A286" s="2">
        <v>43149</v>
      </c>
      <c r="B286">
        <v>1.42</v>
      </c>
      <c r="C286" s="2">
        <v>43149</v>
      </c>
      <c r="D286">
        <v>1.3320000000000001</v>
      </c>
      <c r="E286" s="2">
        <v>43149</v>
      </c>
      <c r="F286">
        <v>1.5980000000000001</v>
      </c>
      <c r="G286" s="2">
        <v>43149</v>
      </c>
      <c r="H286">
        <v>1.8160000000000001</v>
      </c>
      <c r="I286" s="2">
        <v>43149</v>
      </c>
      <c r="J286">
        <v>1.97</v>
      </c>
      <c r="K286" s="2">
        <v>43149</v>
      </c>
      <c r="L286">
        <v>2.1520000000000001</v>
      </c>
      <c r="M286" s="2">
        <v>43149</v>
      </c>
      <c r="N286">
        <v>2.3559999999999999</v>
      </c>
      <c r="O286" s="2">
        <v>43149</v>
      </c>
      <c r="P286">
        <v>2.6059999999999999</v>
      </c>
      <c r="Q286" s="2">
        <v>43149</v>
      </c>
      <c r="R286">
        <v>2.798</v>
      </c>
      <c r="S286" s="2">
        <v>43149</v>
      </c>
      <c r="T286">
        <v>2.8740000000000001</v>
      </c>
      <c r="U286" s="2">
        <v>43149</v>
      </c>
      <c r="V286">
        <v>3.028</v>
      </c>
      <c r="W286" s="2">
        <v>43149</v>
      </c>
      <c r="X286">
        <v>3.1419999999999999</v>
      </c>
      <c r="Y2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7" spans="1:25" x14ac:dyDescent="0.25">
      <c r="A287" s="2">
        <v>43142</v>
      </c>
      <c r="B287">
        <v>1.42</v>
      </c>
      <c r="C287" s="2">
        <v>43142</v>
      </c>
      <c r="D287">
        <v>1.3740000000000001</v>
      </c>
      <c r="E287" s="2">
        <v>43142</v>
      </c>
      <c r="F287">
        <v>1.536</v>
      </c>
      <c r="G287" s="2">
        <v>43142</v>
      </c>
      <c r="H287">
        <v>1.71</v>
      </c>
      <c r="I287" s="2">
        <v>43142</v>
      </c>
      <c r="J287">
        <v>1.8859999999999999</v>
      </c>
      <c r="K287" s="2">
        <v>43142</v>
      </c>
      <c r="L287">
        <v>2.1019999999999999</v>
      </c>
      <c r="M287" s="2">
        <v>43142</v>
      </c>
      <c r="N287">
        <v>2.2919999999999998</v>
      </c>
      <c r="O287" s="2">
        <v>43142</v>
      </c>
      <c r="P287">
        <v>2.536</v>
      </c>
      <c r="Q287" s="2">
        <v>43142</v>
      </c>
      <c r="R287">
        <v>2.722</v>
      </c>
      <c r="S287" s="2">
        <v>43142</v>
      </c>
      <c r="T287">
        <v>2.8159999999999998</v>
      </c>
      <c r="U287" s="2">
        <v>43142</v>
      </c>
      <c r="V287">
        <v>2.984</v>
      </c>
      <c r="W287" s="2">
        <v>43142</v>
      </c>
      <c r="X287">
        <v>3.1</v>
      </c>
      <c r="Y2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8" spans="1:25" x14ac:dyDescent="0.25">
      <c r="A288" s="2">
        <v>43135</v>
      </c>
      <c r="B288">
        <v>1.4085714285714286</v>
      </c>
      <c r="C288" s="2">
        <v>43135</v>
      </c>
      <c r="D288">
        <v>1.4019999999999999</v>
      </c>
      <c r="E288" s="2">
        <v>43135</v>
      </c>
      <c r="F288">
        <v>1.46</v>
      </c>
      <c r="G288" s="2">
        <v>43135</v>
      </c>
      <c r="H288">
        <v>1.6539999999999999</v>
      </c>
      <c r="I288" s="2">
        <v>43135</v>
      </c>
      <c r="J288">
        <v>1.87</v>
      </c>
      <c r="K288" s="2">
        <v>43135</v>
      </c>
      <c r="L288">
        <v>2.1379999999999999</v>
      </c>
      <c r="M288" s="2">
        <v>43135</v>
      </c>
      <c r="N288">
        <v>2.2959999999999998</v>
      </c>
      <c r="O288" s="2">
        <v>43135</v>
      </c>
      <c r="P288">
        <v>2.532</v>
      </c>
      <c r="Q288" s="2">
        <v>43135</v>
      </c>
      <c r="R288">
        <v>2.6840000000000002</v>
      </c>
      <c r="S288" s="2">
        <v>43135</v>
      </c>
      <c r="T288">
        <v>2.754</v>
      </c>
      <c r="U288" s="2">
        <v>43135</v>
      </c>
      <c r="V288">
        <v>2.8759999999999999</v>
      </c>
      <c r="W288" s="2">
        <v>43135</v>
      </c>
      <c r="X288">
        <v>2.992</v>
      </c>
      <c r="Y2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9" spans="1:25" x14ac:dyDescent="0.25">
      <c r="A289" s="2">
        <v>43128</v>
      </c>
      <c r="B289">
        <v>1.42</v>
      </c>
      <c r="C289" s="2">
        <v>43128</v>
      </c>
      <c r="D289">
        <v>1.25</v>
      </c>
      <c r="E289" s="2">
        <v>43128</v>
      </c>
      <c r="F289">
        <v>1.4279999999999999</v>
      </c>
      <c r="G289" s="2">
        <v>43128</v>
      </c>
      <c r="H289">
        <v>1.6379999999999999</v>
      </c>
      <c r="I289" s="2">
        <v>43128</v>
      </c>
      <c r="J289">
        <v>1.792</v>
      </c>
      <c r="K289" s="2">
        <v>43128</v>
      </c>
      <c r="L289">
        <v>2.0859999999999999</v>
      </c>
      <c r="M289" s="2">
        <v>43128</v>
      </c>
      <c r="N289">
        <v>2.206</v>
      </c>
      <c r="O289" s="2">
        <v>43128</v>
      </c>
      <c r="P289">
        <v>2.44</v>
      </c>
      <c r="Q289" s="2">
        <v>43128</v>
      </c>
      <c r="R289">
        <v>2.5720000000000001</v>
      </c>
      <c r="S289" s="2">
        <v>43128</v>
      </c>
      <c r="T289">
        <v>2.6459999999999999</v>
      </c>
      <c r="U289" s="2">
        <v>43128</v>
      </c>
      <c r="V289">
        <v>2.782</v>
      </c>
      <c r="W289" s="2">
        <v>43128</v>
      </c>
      <c r="X289">
        <v>2.9119999999999999</v>
      </c>
      <c r="Y2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0" spans="1:25" x14ac:dyDescent="0.25">
      <c r="A290" s="2">
        <v>43121</v>
      </c>
      <c r="B290">
        <v>1.42</v>
      </c>
      <c r="C290" s="2">
        <v>43121</v>
      </c>
      <c r="D290">
        <v>1.3025</v>
      </c>
      <c r="E290" s="2">
        <v>43121</v>
      </c>
      <c r="F290">
        <v>1.4450000000000001</v>
      </c>
      <c r="G290" s="2">
        <v>43121</v>
      </c>
      <c r="H290">
        <v>1.6274999999999999</v>
      </c>
      <c r="I290" s="2">
        <v>43121</v>
      </c>
      <c r="J290">
        <v>1.79</v>
      </c>
      <c r="K290" s="2">
        <v>43121</v>
      </c>
      <c r="L290">
        <v>2.0474999999999999</v>
      </c>
      <c r="M290" s="2">
        <v>43121</v>
      </c>
      <c r="N290">
        <v>2.16</v>
      </c>
      <c r="O290" s="2">
        <v>43121</v>
      </c>
      <c r="P290">
        <v>2.4075000000000002</v>
      </c>
      <c r="Q290" s="2">
        <v>43121</v>
      </c>
      <c r="R290">
        <v>2.5274999999999999</v>
      </c>
      <c r="S290" s="2">
        <v>43121</v>
      </c>
      <c r="T290">
        <v>2.5924999999999998</v>
      </c>
      <c r="U290" s="2">
        <v>43121</v>
      </c>
      <c r="V290">
        <v>2.7374999999999998</v>
      </c>
      <c r="W290" s="2">
        <v>43121</v>
      </c>
      <c r="X290">
        <v>2.87</v>
      </c>
      <c r="Y2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1" spans="1:25" x14ac:dyDescent="0.25">
      <c r="A291" s="2">
        <v>43114</v>
      </c>
      <c r="B291">
        <v>1.42</v>
      </c>
      <c r="C291" s="2">
        <v>43114</v>
      </c>
      <c r="D291">
        <v>1.302</v>
      </c>
      <c r="E291" s="2">
        <v>43114</v>
      </c>
      <c r="F291">
        <v>1.4339999999999999</v>
      </c>
      <c r="G291" s="2">
        <v>43114</v>
      </c>
      <c r="H291">
        <v>1.5920000000000001</v>
      </c>
      <c r="I291" s="2">
        <v>43114</v>
      </c>
      <c r="J291">
        <v>1.78</v>
      </c>
      <c r="K291" s="2">
        <v>43114</v>
      </c>
      <c r="L291">
        <v>1.978</v>
      </c>
      <c r="M291" s="2">
        <v>43114</v>
      </c>
      <c r="N291">
        <v>2.09</v>
      </c>
      <c r="O291" s="2">
        <v>43114</v>
      </c>
      <c r="P291">
        <v>2.3220000000000001</v>
      </c>
      <c r="Q291" s="2">
        <v>43114</v>
      </c>
      <c r="R291">
        <v>2.456</v>
      </c>
      <c r="S291" s="2">
        <v>43114</v>
      </c>
      <c r="T291">
        <v>2.536</v>
      </c>
      <c r="U291" s="2">
        <v>43114</v>
      </c>
      <c r="V291">
        <v>2.706</v>
      </c>
      <c r="W291" s="2">
        <v>43114</v>
      </c>
      <c r="X291">
        <v>2.8660000000000001</v>
      </c>
      <c r="Y2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2" spans="1:25" x14ac:dyDescent="0.25">
      <c r="A292" s="2">
        <v>43107</v>
      </c>
      <c r="B292">
        <v>1.407142857142857</v>
      </c>
      <c r="C292" s="2">
        <v>43107</v>
      </c>
      <c r="D292">
        <v>1.2825</v>
      </c>
      <c r="E292" s="2">
        <v>43107</v>
      </c>
      <c r="F292">
        <v>1.4125000000000001</v>
      </c>
      <c r="G292" s="2">
        <v>43107</v>
      </c>
      <c r="H292">
        <v>1.595</v>
      </c>
      <c r="I292" s="2">
        <v>43107</v>
      </c>
      <c r="J292">
        <v>1.8149999999999999</v>
      </c>
      <c r="K292" s="2">
        <v>43107</v>
      </c>
      <c r="L292">
        <v>1.9450000000000001</v>
      </c>
      <c r="M292" s="2">
        <v>43107</v>
      </c>
      <c r="N292">
        <v>2.0350000000000001</v>
      </c>
      <c r="O292" s="2">
        <v>43107</v>
      </c>
      <c r="P292">
        <v>2.2650000000000001</v>
      </c>
      <c r="Q292" s="2">
        <v>43107</v>
      </c>
      <c r="R292">
        <v>2.3824999999999998</v>
      </c>
      <c r="S292" s="2">
        <v>43107</v>
      </c>
      <c r="T292">
        <v>2.4575</v>
      </c>
      <c r="U292" s="2">
        <v>43107</v>
      </c>
      <c r="V292">
        <v>2.63</v>
      </c>
      <c r="W292" s="2">
        <v>43107</v>
      </c>
      <c r="X292">
        <v>2.7974999999999999</v>
      </c>
      <c r="Y2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3" spans="1:25" x14ac:dyDescent="0.25">
      <c r="A293" s="2">
        <v>43100</v>
      </c>
      <c r="B293">
        <v>1.3814285714285715</v>
      </c>
      <c r="C293" s="2">
        <v>43100</v>
      </c>
      <c r="D293">
        <v>1.2224999999999999</v>
      </c>
      <c r="E293" s="2">
        <v>43100</v>
      </c>
      <c r="F293">
        <v>1.4225000000000001</v>
      </c>
      <c r="G293" s="2">
        <v>43100</v>
      </c>
      <c r="H293">
        <v>1.53</v>
      </c>
      <c r="I293" s="2">
        <v>43100</v>
      </c>
      <c r="J293">
        <v>1.7549999999999999</v>
      </c>
      <c r="K293" s="2">
        <v>43100</v>
      </c>
      <c r="L293">
        <v>1.9025000000000001</v>
      </c>
      <c r="M293" s="2">
        <v>43100</v>
      </c>
      <c r="N293">
        <v>1.9975000000000001</v>
      </c>
      <c r="O293" s="2">
        <v>43100</v>
      </c>
      <c r="P293">
        <v>2.2250000000000001</v>
      </c>
      <c r="Q293" s="2">
        <v>43100</v>
      </c>
      <c r="R293">
        <v>2.3525</v>
      </c>
      <c r="S293" s="2">
        <v>43100</v>
      </c>
      <c r="T293">
        <v>2.4300000000000002</v>
      </c>
      <c r="U293" s="2">
        <v>43100</v>
      </c>
      <c r="V293">
        <v>2.6074999999999999</v>
      </c>
      <c r="W293" s="2">
        <v>43100</v>
      </c>
      <c r="X293">
        <v>2.7650000000000001</v>
      </c>
      <c r="Y2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4" spans="1:25" x14ac:dyDescent="0.25">
      <c r="A294" s="2">
        <v>43093</v>
      </c>
      <c r="B294">
        <v>1.42</v>
      </c>
      <c r="C294" s="2">
        <v>43093</v>
      </c>
      <c r="D294">
        <v>1.218</v>
      </c>
      <c r="E294" s="2">
        <v>43093</v>
      </c>
      <c r="F294">
        <v>1.3620000000000001</v>
      </c>
      <c r="G294" s="2">
        <v>43093</v>
      </c>
      <c r="H294">
        <v>1.522</v>
      </c>
      <c r="I294" s="2">
        <v>43093</v>
      </c>
      <c r="J294">
        <v>1.718</v>
      </c>
      <c r="K294" s="2">
        <v>43093</v>
      </c>
      <c r="L294">
        <v>1.8759999999999999</v>
      </c>
      <c r="M294" s="2">
        <v>43093</v>
      </c>
      <c r="N294">
        <v>1.982</v>
      </c>
      <c r="O294" s="2">
        <v>43093</v>
      </c>
      <c r="P294">
        <v>2.2320000000000002</v>
      </c>
      <c r="Q294" s="2">
        <v>43093</v>
      </c>
      <c r="R294">
        <v>2.3719999999999999</v>
      </c>
      <c r="S294" s="2">
        <v>43093</v>
      </c>
      <c r="T294">
        <v>2.46</v>
      </c>
      <c r="U294" s="2">
        <v>43093</v>
      </c>
      <c r="V294">
        <v>2.66</v>
      </c>
      <c r="W294" s="2">
        <v>43093</v>
      </c>
      <c r="X294">
        <v>2.8220000000000001</v>
      </c>
      <c r="Y2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5" spans="1:25" x14ac:dyDescent="0.25">
      <c r="A295" s="2">
        <v>43086</v>
      </c>
      <c r="B295">
        <v>1.3057142857142856</v>
      </c>
      <c r="C295" s="2">
        <v>43086</v>
      </c>
      <c r="D295">
        <v>1.222</v>
      </c>
      <c r="E295" s="2">
        <v>43086</v>
      </c>
      <c r="F295">
        <v>1.32</v>
      </c>
      <c r="G295" s="2">
        <v>43086</v>
      </c>
      <c r="H295">
        <v>1.478</v>
      </c>
      <c r="I295" s="2">
        <v>43086</v>
      </c>
      <c r="J295">
        <v>1.696</v>
      </c>
      <c r="K295" s="2">
        <v>43086</v>
      </c>
      <c r="L295">
        <v>1.82</v>
      </c>
      <c r="M295" s="2">
        <v>43086</v>
      </c>
      <c r="N295">
        <v>1.9339999999999999</v>
      </c>
      <c r="O295" s="2">
        <v>43086</v>
      </c>
      <c r="P295">
        <v>2.1520000000000001</v>
      </c>
      <c r="Q295" s="2">
        <v>43086</v>
      </c>
      <c r="R295">
        <v>2.286</v>
      </c>
      <c r="S295" s="2">
        <v>43086</v>
      </c>
      <c r="T295">
        <v>2.37</v>
      </c>
      <c r="U295" s="2">
        <v>43086</v>
      </c>
      <c r="V295">
        <v>2.56</v>
      </c>
      <c r="W295" s="2">
        <v>43086</v>
      </c>
      <c r="X295">
        <v>2.738</v>
      </c>
      <c r="Y2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6" spans="1:25" x14ac:dyDescent="0.25">
      <c r="A296" s="2">
        <v>43079</v>
      </c>
      <c r="B296">
        <v>1.1599999999999999</v>
      </c>
      <c r="C296" s="2">
        <v>43079</v>
      </c>
      <c r="D296">
        <v>1.17</v>
      </c>
      <c r="E296" s="2">
        <v>43079</v>
      </c>
      <c r="F296">
        <v>1.292</v>
      </c>
      <c r="G296" s="2">
        <v>43079</v>
      </c>
      <c r="H296">
        <v>1.466</v>
      </c>
      <c r="I296" s="2">
        <v>43079</v>
      </c>
      <c r="J296">
        <v>1.66</v>
      </c>
      <c r="K296" s="2">
        <v>43079</v>
      </c>
      <c r="L296">
        <v>1.802</v>
      </c>
      <c r="M296" s="2">
        <v>43079</v>
      </c>
      <c r="N296">
        <v>1.9259999999999999</v>
      </c>
      <c r="O296" s="2">
        <v>43079</v>
      </c>
      <c r="P296">
        <v>2.1379999999999999</v>
      </c>
      <c r="Q296" s="2">
        <v>43079</v>
      </c>
      <c r="R296">
        <v>2.2799999999999998</v>
      </c>
      <c r="S296" s="2">
        <v>43079</v>
      </c>
      <c r="T296">
        <v>2.3620000000000001</v>
      </c>
      <c r="U296" s="2">
        <v>43079</v>
      </c>
      <c r="V296">
        <v>2.5659999999999998</v>
      </c>
      <c r="W296" s="2">
        <v>43079</v>
      </c>
      <c r="X296">
        <v>2.7480000000000002</v>
      </c>
      <c r="Y2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7" spans="1:25" x14ac:dyDescent="0.25">
      <c r="A297" s="2">
        <v>43072</v>
      </c>
      <c r="B297">
        <v>1.147142857142857</v>
      </c>
      <c r="C297" s="2">
        <v>43072</v>
      </c>
      <c r="D297">
        <v>1.1519999999999999</v>
      </c>
      <c r="E297" s="2">
        <v>43072</v>
      </c>
      <c r="F297">
        <v>1.28</v>
      </c>
      <c r="G297" s="2">
        <v>43072</v>
      </c>
      <c r="H297">
        <v>1.4419999999999999</v>
      </c>
      <c r="I297" s="2">
        <v>43072</v>
      </c>
      <c r="J297">
        <v>1.6160000000000001</v>
      </c>
      <c r="K297" s="2">
        <v>43072</v>
      </c>
      <c r="L297">
        <v>1.766</v>
      </c>
      <c r="M297" s="2">
        <v>43072</v>
      </c>
      <c r="N297">
        <v>1.87</v>
      </c>
      <c r="O297" s="2">
        <v>43072</v>
      </c>
      <c r="P297">
        <v>2.0979999999999999</v>
      </c>
      <c r="Q297" s="2">
        <v>43072</v>
      </c>
      <c r="R297">
        <v>2.262</v>
      </c>
      <c r="S297" s="2">
        <v>43072</v>
      </c>
      <c r="T297">
        <v>2.3639999999999999</v>
      </c>
      <c r="U297" s="2">
        <v>43072</v>
      </c>
      <c r="V297">
        <v>2.6</v>
      </c>
      <c r="W297" s="2">
        <v>43072</v>
      </c>
      <c r="X297">
        <v>2.786</v>
      </c>
      <c r="Y2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8" spans="1:25" x14ac:dyDescent="0.25">
      <c r="A298" s="2">
        <v>43065</v>
      </c>
      <c r="B298">
        <v>1.1599999999999999</v>
      </c>
      <c r="C298" s="2">
        <v>43065</v>
      </c>
      <c r="D298">
        <v>1.135</v>
      </c>
      <c r="E298" s="2">
        <v>43065</v>
      </c>
      <c r="F298">
        <v>1.2949999999999999</v>
      </c>
      <c r="G298" s="2">
        <v>43065</v>
      </c>
      <c r="H298">
        <v>1.4524999999999999</v>
      </c>
      <c r="I298" s="2">
        <v>43065</v>
      </c>
      <c r="J298">
        <v>1.615</v>
      </c>
      <c r="K298" s="2">
        <v>43065</v>
      </c>
      <c r="L298">
        <v>1.7575000000000001</v>
      </c>
      <c r="M298" s="2">
        <v>43065</v>
      </c>
      <c r="N298">
        <v>1.8574999999999999</v>
      </c>
      <c r="O298" s="2">
        <v>43065</v>
      </c>
      <c r="P298">
        <v>2.08</v>
      </c>
      <c r="Q298" s="2">
        <v>43065</v>
      </c>
      <c r="R298">
        <v>2.2450000000000001</v>
      </c>
      <c r="S298" s="2">
        <v>43065</v>
      </c>
      <c r="T298">
        <v>2.3475000000000001</v>
      </c>
      <c r="U298" s="2">
        <v>43065</v>
      </c>
      <c r="V298">
        <v>2.5825</v>
      </c>
      <c r="W298" s="2">
        <v>43065</v>
      </c>
      <c r="X298">
        <v>2.7625000000000002</v>
      </c>
      <c r="Y2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9" spans="1:25" x14ac:dyDescent="0.25">
      <c r="A299" s="2">
        <v>43058</v>
      </c>
      <c r="B299">
        <v>1.1599999999999999</v>
      </c>
      <c r="C299" s="2">
        <v>43058</v>
      </c>
      <c r="D299">
        <v>1.0740000000000001</v>
      </c>
      <c r="E299" s="2">
        <v>43058</v>
      </c>
      <c r="F299">
        <v>1.262</v>
      </c>
      <c r="G299" s="2">
        <v>43058</v>
      </c>
      <c r="H299">
        <v>1.4</v>
      </c>
      <c r="I299" s="2">
        <v>43058</v>
      </c>
      <c r="J299">
        <v>1.5680000000000001</v>
      </c>
      <c r="K299" s="2">
        <v>43058</v>
      </c>
      <c r="L299">
        <v>1.702</v>
      </c>
      <c r="M299" s="2">
        <v>43058</v>
      </c>
      <c r="N299">
        <v>1.8160000000000001</v>
      </c>
      <c r="O299" s="2">
        <v>43058</v>
      </c>
      <c r="P299">
        <v>2.0619999999999998</v>
      </c>
      <c r="Q299" s="2">
        <v>43058</v>
      </c>
      <c r="R299">
        <v>2.2440000000000002</v>
      </c>
      <c r="S299" s="2">
        <v>43058</v>
      </c>
      <c r="T299">
        <v>2.3660000000000001</v>
      </c>
      <c r="U299" s="2">
        <v>43058</v>
      </c>
      <c r="V299">
        <v>2.62</v>
      </c>
      <c r="W299" s="2">
        <v>43058</v>
      </c>
      <c r="X299">
        <v>2.8140000000000001</v>
      </c>
      <c r="Y2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0" spans="1:25" x14ac:dyDescent="0.25">
      <c r="A300" s="2">
        <v>43051</v>
      </c>
      <c r="B300">
        <v>1.1599999999999999</v>
      </c>
      <c r="C300" s="2">
        <v>43051</v>
      </c>
      <c r="D300">
        <v>1.052</v>
      </c>
      <c r="E300" s="2">
        <v>43051</v>
      </c>
      <c r="F300">
        <v>1.222</v>
      </c>
      <c r="G300" s="2">
        <v>43051</v>
      </c>
      <c r="H300">
        <v>1.3420000000000001</v>
      </c>
      <c r="I300" s="2">
        <v>43051</v>
      </c>
      <c r="J300">
        <v>1.518</v>
      </c>
      <c r="K300" s="2">
        <v>43051</v>
      </c>
      <c r="L300">
        <v>1.6379999999999999</v>
      </c>
      <c r="M300" s="2">
        <v>43051</v>
      </c>
      <c r="N300">
        <v>1.758</v>
      </c>
      <c r="O300" s="2">
        <v>43051</v>
      </c>
      <c r="P300">
        <v>2.012</v>
      </c>
      <c r="Q300" s="2">
        <v>43051</v>
      </c>
      <c r="R300">
        <v>2.2000000000000002</v>
      </c>
      <c r="S300" s="2">
        <v>43051</v>
      </c>
      <c r="T300">
        <v>2.3380000000000001</v>
      </c>
      <c r="U300" s="2">
        <v>43051</v>
      </c>
      <c r="V300">
        <v>2.5939999999999999</v>
      </c>
      <c r="W300" s="2">
        <v>43051</v>
      </c>
      <c r="X300">
        <v>2.81</v>
      </c>
      <c r="Y3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1" spans="1:25" x14ac:dyDescent="0.25">
      <c r="A301" s="2">
        <v>43044</v>
      </c>
      <c r="B301">
        <v>1.147142857142857</v>
      </c>
      <c r="C301" s="2">
        <v>43044</v>
      </c>
      <c r="D301">
        <v>1.012</v>
      </c>
      <c r="E301" s="2">
        <v>43044</v>
      </c>
      <c r="F301">
        <v>1.1599999999999999</v>
      </c>
      <c r="G301" s="2">
        <v>43044</v>
      </c>
      <c r="H301">
        <v>1.284</v>
      </c>
      <c r="I301" s="2">
        <v>43044</v>
      </c>
      <c r="J301">
        <v>1.452</v>
      </c>
      <c r="K301" s="2">
        <v>43044</v>
      </c>
      <c r="L301">
        <v>1.6060000000000001</v>
      </c>
      <c r="M301" s="2">
        <v>43044</v>
      </c>
      <c r="N301">
        <v>1.73</v>
      </c>
      <c r="O301" s="2">
        <v>43044</v>
      </c>
      <c r="P301">
        <v>2.0019999999999998</v>
      </c>
      <c r="Q301" s="2">
        <v>43044</v>
      </c>
      <c r="R301">
        <v>2.214</v>
      </c>
      <c r="S301" s="2">
        <v>43044</v>
      </c>
      <c r="T301">
        <v>2.3620000000000001</v>
      </c>
      <c r="U301" s="2">
        <v>43044</v>
      </c>
      <c r="V301">
        <v>2.63</v>
      </c>
      <c r="W301" s="2">
        <v>43044</v>
      </c>
      <c r="X301">
        <v>2.8519999999999999</v>
      </c>
      <c r="Y3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2" spans="1:25" x14ac:dyDescent="0.25">
      <c r="A302" s="2">
        <v>43037</v>
      </c>
      <c r="B302">
        <v>1.1599999999999999</v>
      </c>
      <c r="C302" s="2">
        <v>43037</v>
      </c>
      <c r="D302">
        <v>0.996</v>
      </c>
      <c r="E302" s="2">
        <v>43037</v>
      </c>
      <c r="F302">
        <v>1.1080000000000001</v>
      </c>
      <c r="G302" s="2">
        <v>43037</v>
      </c>
      <c r="H302">
        <v>1.272</v>
      </c>
      <c r="I302" s="2">
        <v>43037</v>
      </c>
      <c r="J302">
        <v>1.4259999999999999</v>
      </c>
      <c r="K302" s="2">
        <v>43037</v>
      </c>
      <c r="L302">
        <v>1.6020000000000001</v>
      </c>
      <c r="M302" s="2">
        <v>43037</v>
      </c>
      <c r="N302">
        <v>1.732</v>
      </c>
      <c r="O302" s="2">
        <v>43037</v>
      </c>
      <c r="P302">
        <v>2.044</v>
      </c>
      <c r="Q302" s="2">
        <v>43037</v>
      </c>
      <c r="R302">
        <v>2.2639999999999998</v>
      </c>
      <c r="S302" s="2">
        <v>43037</v>
      </c>
      <c r="T302">
        <v>2.4239999999999999</v>
      </c>
      <c r="U302" s="2">
        <v>43037</v>
      </c>
      <c r="V302">
        <v>2.706</v>
      </c>
      <c r="W302" s="2">
        <v>43037</v>
      </c>
      <c r="X302">
        <v>2.93</v>
      </c>
      <c r="Y3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3" spans="1:25" x14ac:dyDescent="0.25">
      <c r="A303" s="2">
        <v>43030</v>
      </c>
      <c r="B303">
        <v>1.1599999999999999</v>
      </c>
      <c r="C303" s="2">
        <v>43030</v>
      </c>
      <c r="D303">
        <v>0.98599999999999999</v>
      </c>
      <c r="E303" s="2">
        <v>43030</v>
      </c>
      <c r="F303">
        <v>1.0980000000000001</v>
      </c>
      <c r="G303" s="2">
        <v>43030</v>
      </c>
      <c r="H303">
        <v>1.25</v>
      </c>
      <c r="I303" s="2">
        <v>43030</v>
      </c>
      <c r="J303">
        <v>1.4179999999999999</v>
      </c>
      <c r="K303" s="2">
        <v>43030</v>
      </c>
      <c r="L303">
        <v>1.57</v>
      </c>
      <c r="M303" s="2">
        <v>43030</v>
      </c>
      <c r="N303">
        <v>1.696</v>
      </c>
      <c r="O303" s="2">
        <v>43030</v>
      </c>
      <c r="P303">
        <v>1.984</v>
      </c>
      <c r="Q303" s="2">
        <v>43030</v>
      </c>
      <c r="R303">
        <v>2.1819999999999999</v>
      </c>
      <c r="S303" s="2">
        <v>43030</v>
      </c>
      <c r="T303">
        <v>2.3319999999999999</v>
      </c>
      <c r="U303" s="2">
        <v>43030</v>
      </c>
      <c r="V303">
        <v>2.61</v>
      </c>
      <c r="W303" s="2">
        <v>43030</v>
      </c>
      <c r="X303">
        <v>2.8380000000000001</v>
      </c>
      <c r="Y3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4" spans="1:25" x14ac:dyDescent="0.25">
      <c r="A304" s="2">
        <v>43023</v>
      </c>
      <c r="B304">
        <v>1.1599999999999999</v>
      </c>
      <c r="C304" s="2">
        <v>43023</v>
      </c>
      <c r="D304">
        <v>1.0075000000000001</v>
      </c>
      <c r="E304" s="2">
        <v>43023</v>
      </c>
      <c r="F304">
        <v>1.0900000000000001</v>
      </c>
      <c r="G304" s="2">
        <v>43023</v>
      </c>
      <c r="H304">
        <v>1.26</v>
      </c>
      <c r="I304" s="2">
        <v>43023</v>
      </c>
      <c r="J304">
        <v>1.405</v>
      </c>
      <c r="K304" s="2">
        <v>43023</v>
      </c>
      <c r="L304">
        <v>1.51</v>
      </c>
      <c r="M304" s="2">
        <v>43023</v>
      </c>
      <c r="N304">
        <v>1.65</v>
      </c>
      <c r="O304" s="2">
        <v>43023</v>
      </c>
      <c r="P304">
        <v>1.94</v>
      </c>
      <c r="Q304" s="2">
        <v>43023</v>
      </c>
      <c r="R304">
        <v>2.1575000000000002</v>
      </c>
      <c r="S304" s="2">
        <v>43023</v>
      </c>
      <c r="T304">
        <v>2.3275000000000001</v>
      </c>
      <c r="U304" s="2">
        <v>43023</v>
      </c>
      <c r="V304">
        <v>2.6225000000000001</v>
      </c>
      <c r="W304" s="2">
        <v>43023</v>
      </c>
      <c r="X304">
        <v>2.8574999999999999</v>
      </c>
      <c r="Y3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5" spans="1:25" x14ac:dyDescent="0.25">
      <c r="A305" s="2">
        <v>43016</v>
      </c>
      <c r="B305">
        <v>1.1599999999999999</v>
      </c>
      <c r="C305" s="2">
        <v>43016</v>
      </c>
      <c r="D305">
        <v>1.002</v>
      </c>
      <c r="E305" s="2">
        <v>43016</v>
      </c>
      <c r="F305">
        <v>1.06</v>
      </c>
      <c r="G305" s="2">
        <v>43016</v>
      </c>
      <c r="H305">
        <v>1.214</v>
      </c>
      <c r="I305" s="2">
        <v>43016</v>
      </c>
      <c r="J305">
        <v>1.3320000000000001</v>
      </c>
      <c r="K305" s="2">
        <v>43016</v>
      </c>
      <c r="L305">
        <v>1.492</v>
      </c>
      <c r="M305" s="2">
        <v>43016</v>
      </c>
      <c r="N305">
        <v>1.6319999999999999</v>
      </c>
      <c r="O305" s="2">
        <v>43016</v>
      </c>
      <c r="P305">
        <v>1.9379999999999999</v>
      </c>
      <c r="Q305" s="2">
        <v>43016</v>
      </c>
      <c r="R305">
        <v>2.1680000000000001</v>
      </c>
      <c r="S305" s="2">
        <v>43016</v>
      </c>
      <c r="T305">
        <v>2.3439999999999999</v>
      </c>
      <c r="U305" s="2">
        <v>43016</v>
      </c>
      <c r="V305">
        <v>2.6480000000000001</v>
      </c>
      <c r="W305" s="2">
        <v>43016</v>
      </c>
      <c r="X305">
        <v>2.8820000000000001</v>
      </c>
      <c r="Y3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6" spans="1:25" x14ac:dyDescent="0.25">
      <c r="A306" s="2">
        <v>43009</v>
      </c>
      <c r="B306">
        <v>1.1171428571428572</v>
      </c>
      <c r="C306" s="2">
        <v>43009</v>
      </c>
      <c r="D306">
        <v>0.97</v>
      </c>
      <c r="E306" s="2">
        <v>43009</v>
      </c>
      <c r="F306">
        <v>1.06</v>
      </c>
      <c r="G306" s="2">
        <v>43009</v>
      </c>
      <c r="H306">
        <v>1.1919999999999999</v>
      </c>
      <c r="I306" s="2">
        <v>43009</v>
      </c>
      <c r="J306">
        <v>1.3120000000000001</v>
      </c>
      <c r="K306" s="2">
        <v>43009</v>
      </c>
      <c r="L306">
        <v>1.456</v>
      </c>
      <c r="M306" s="2">
        <v>43009</v>
      </c>
      <c r="N306">
        <v>1.5880000000000001</v>
      </c>
      <c r="O306" s="2">
        <v>43009</v>
      </c>
      <c r="P306">
        <v>1.8879999999999999</v>
      </c>
      <c r="Q306" s="2">
        <v>43009</v>
      </c>
      <c r="R306">
        <v>2.1160000000000001</v>
      </c>
      <c r="S306" s="2">
        <v>43009</v>
      </c>
      <c r="T306">
        <v>2.282</v>
      </c>
      <c r="U306" s="2">
        <v>43009</v>
      </c>
      <c r="V306">
        <v>2.59</v>
      </c>
      <c r="W306" s="2">
        <v>43009</v>
      </c>
      <c r="X306">
        <v>2.8260000000000001</v>
      </c>
      <c r="Y3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7" spans="1:25" x14ac:dyDescent="0.25">
      <c r="A307" s="2">
        <v>43002</v>
      </c>
      <c r="B307">
        <v>1.1599999999999999</v>
      </c>
      <c r="C307" s="2">
        <v>43002</v>
      </c>
      <c r="D307">
        <v>0.97399999999999998</v>
      </c>
      <c r="E307" s="2">
        <v>43002</v>
      </c>
      <c r="F307">
        <v>1.04</v>
      </c>
      <c r="G307" s="2">
        <v>43002</v>
      </c>
      <c r="H307">
        <v>1.19</v>
      </c>
      <c r="I307" s="2">
        <v>43002</v>
      </c>
      <c r="J307">
        <v>1.3080000000000001</v>
      </c>
      <c r="K307" s="2">
        <v>43002</v>
      </c>
      <c r="L307">
        <v>1.4319999999999999</v>
      </c>
      <c r="M307" s="2">
        <v>43002</v>
      </c>
      <c r="N307">
        <v>1.5720000000000001</v>
      </c>
      <c r="O307" s="2">
        <v>43002</v>
      </c>
      <c r="P307">
        <v>1.8660000000000001</v>
      </c>
      <c r="Q307" s="2">
        <v>43002</v>
      </c>
      <c r="R307">
        <v>2.0920000000000001</v>
      </c>
      <c r="S307" s="2">
        <v>43002</v>
      </c>
      <c r="T307">
        <v>2.2559999999999998</v>
      </c>
      <c r="U307" s="2">
        <v>43002</v>
      </c>
      <c r="V307">
        <v>2.5720000000000001</v>
      </c>
      <c r="W307" s="2">
        <v>43002</v>
      </c>
      <c r="X307">
        <v>2.806</v>
      </c>
      <c r="Y3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8" spans="1:25" x14ac:dyDescent="0.25">
      <c r="A308" s="2">
        <v>42995</v>
      </c>
      <c r="B308">
        <v>1.1599999999999999</v>
      </c>
      <c r="C308" s="2">
        <v>42995</v>
      </c>
      <c r="D308">
        <v>0.98399999999999999</v>
      </c>
      <c r="E308" s="2">
        <v>42995</v>
      </c>
      <c r="F308">
        <v>1.044</v>
      </c>
      <c r="G308" s="2">
        <v>42995</v>
      </c>
      <c r="H308">
        <v>1.1639999999999999</v>
      </c>
      <c r="I308" s="2">
        <v>42995</v>
      </c>
      <c r="J308">
        <v>1.272</v>
      </c>
      <c r="K308" s="2">
        <v>42995</v>
      </c>
      <c r="L308">
        <v>1.3520000000000001</v>
      </c>
      <c r="M308" s="2">
        <v>42995</v>
      </c>
      <c r="N308">
        <v>1.482</v>
      </c>
      <c r="O308" s="2">
        <v>42995</v>
      </c>
      <c r="P308">
        <v>1.768</v>
      </c>
      <c r="Q308" s="2">
        <v>42995</v>
      </c>
      <c r="R308">
        <v>2.0019999999999998</v>
      </c>
      <c r="S308" s="2">
        <v>42995</v>
      </c>
      <c r="T308">
        <v>2.1819999999999999</v>
      </c>
      <c r="U308" s="2">
        <v>42995</v>
      </c>
      <c r="V308">
        <v>2.516</v>
      </c>
      <c r="W308" s="2">
        <v>42995</v>
      </c>
      <c r="X308">
        <v>2.7719999999999998</v>
      </c>
      <c r="Y3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9" spans="1:25" x14ac:dyDescent="0.25">
      <c r="A309" s="2">
        <v>42988</v>
      </c>
      <c r="B309">
        <v>1.1599999999999999</v>
      </c>
      <c r="C309" s="2">
        <v>42988</v>
      </c>
      <c r="D309">
        <v>1.07</v>
      </c>
      <c r="E309" s="2">
        <v>42988</v>
      </c>
      <c r="F309">
        <v>1.0475000000000001</v>
      </c>
      <c r="G309" s="2">
        <v>42988</v>
      </c>
      <c r="H309">
        <v>1.1475</v>
      </c>
      <c r="I309" s="2">
        <v>42988</v>
      </c>
      <c r="J309">
        <v>1.2250000000000001</v>
      </c>
      <c r="K309" s="2">
        <v>42988</v>
      </c>
      <c r="L309">
        <v>1.2849999999999999</v>
      </c>
      <c r="M309" s="2">
        <v>42988</v>
      </c>
      <c r="N309">
        <v>1.3975</v>
      </c>
      <c r="O309" s="2">
        <v>42988</v>
      </c>
      <c r="P309">
        <v>1.6525000000000001</v>
      </c>
      <c r="Q309" s="2">
        <v>42988</v>
      </c>
      <c r="R309">
        <v>1.9</v>
      </c>
      <c r="S309" s="2">
        <v>42988</v>
      </c>
      <c r="T309">
        <v>2.0699999999999998</v>
      </c>
      <c r="U309" s="2">
        <v>42988</v>
      </c>
      <c r="V309">
        <v>2.4249999999999998</v>
      </c>
      <c r="W309" s="2">
        <v>42988</v>
      </c>
      <c r="X309">
        <v>2.6850000000000001</v>
      </c>
      <c r="Y3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0" spans="1:25" x14ac:dyDescent="0.25">
      <c r="A310" s="2">
        <v>42981</v>
      </c>
      <c r="B310">
        <v>1.147142857142857</v>
      </c>
      <c r="C310" s="2">
        <v>42981</v>
      </c>
      <c r="D310">
        <v>0.96399999999999997</v>
      </c>
      <c r="E310" s="2">
        <v>42981</v>
      </c>
      <c r="F310">
        <v>1.014</v>
      </c>
      <c r="G310" s="2">
        <v>42981</v>
      </c>
      <c r="H310">
        <v>1.1080000000000001</v>
      </c>
      <c r="I310" s="2">
        <v>42981</v>
      </c>
      <c r="J310">
        <v>1.234</v>
      </c>
      <c r="K310" s="2">
        <v>42981</v>
      </c>
      <c r="L310">
        <v>1.3340000000000001</v>
      </c>
      <c r="M310" s="2">
        <v>42981</v>
      </c>
      <c r="N310">
        <v>1.446</v>
      </c>
      <c r="O310" s="2">
        <v>42981</v>
      </c>
      <c r="P310">
        <v>1.718</v>
      </c>
      <c r="Q310" s="2">
        <v>42981</v>
      </c>
      <c r="R310">
        <v>1.972</v>
      </c>
      <c r="S310" s="2">
        <v>42981</v>
      </c>
      <c r="T310">
        <v>2.1440000000000001</v>
      </c>
      <c r="U310" s="2">
        <v>42981</v>
      </c>
      <c r="V310">
        <v>2.492</v>
      </c>
      <c r="W310" s="2">
        <v>42981</v>
      </c>
      <c r="X310">
        <v>2.75</v>
      </c>
      <c r="Y3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1" spans="1:25" x14ac:dyDescent="0.25">
      <c r="A311" s="2">
        <v>42974</v>
      </c>
      <c r="B311">
        <v>1.1599999999999999</v>
      </c>
      <c r="C311" s="2">
        <v>42974</v>
      </c>
      <c r="D311">
        <v>0.96599999999999997</v>
      </c>
      <c r="E311" s="2">
        <v>42974</v>
      </c>
      <c r="F311">
        <v>1.01</v>
      </c>
      <c r="G311" s="2">
        <v>42974</v>
      </c>
      <c r="H311">
        <v>1.1140000000000001</v>
      </c>
      <c r="I311" s="2">
        <v>42974</v>
      </c>
      <c r="J311">
        <v>1.23</v>
      </c>
      <c r="K311" s="2">
        <v>42974</v>
      </c>
      <c r="L311">
        <v>1.33</v>
      </c>
      <c r="M311" s="2">
        <v>42974</v>
      </c>
      <c r="N311">
        <v>1.466</v>
      </c>
      <c r="O311" s="2">
        <v>42974</v>
      </c>
      <c r="P311">
        <v>1.774</v>
      </c>
      <c r="Q311" s="2">
        <v>42974</v>
      </c>
      <c r="R311">
        <v>2.008</v>
      </c>
      <c r="S311" s="2">
        <v>42974</v>
      </c>
      <c r="T311">
        <v>2.1859999999999999</v>
      </c>
      <c r="U311" s="2">
        <v>42974</v>
      </c>
      <c r="V311">
        <v>2.524</v>
      </c>
      <c r="W311" s="2">
        <v>42974</v>
      </c>
      <c r="X311">
        <v>2.766</v>
      </c>
      <c r="Y3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2" spans="1:25" x14ac:dyDescent="0.25">
      <c r="A312" s="2">
        <v>42967</v>
      </c>
      <c r="B312">
        <v>1.1599999999999999</v>
      </c>
      <c r="C312" s="2">
        <v>42967</v>
      </c>
      <c r="D312">
        <v>0.96199999999999997</v>
      </c>
      <c r="E312" s="2">
        <v>42967</v>
      </c>
      <c r="F312">
        <v>1.02</v>
      </c>
      <c r="G312" s="2">
        <v>42967</v>
      </c>
      <c r="H312">
        <v>1.1319999999999999</v>
      </c>
      <c r="I312" s="2">
        <v>42967</v>
      </c>
      <c r="J312">
        <v>1.236</v>
      </c>
      <c r="K312" s="2">
        <v>42967</v>
      </c>
      <c r="L312">
        <v>1.3320000000000001</v>
      </c>
      <c r="M312" s="2">
        <v>42967</v>
      </c>
      <c r="N312">
        <v>1.482</v>
      </c>
      <c r="O312" s="2">
        <v>42967</v>
      </c>
      <c r="P312">
        <v>1.784</v>
      </c>
      <c r="Q312" s="2">
        <v>42967</v>
      </c>
      <c r="R312">
        <v>2.0379999999999998</v>
      </c>
      <c r="S312" s="2">
        <v>42967</v>
      </c>
      <c r="T312">
        <v>2.2200000000000002</v>
      </c>
      <c r="U312" s="2">
        <v>42967</v>
      </c>
      <c r="V312">
        <v>2.5659999999999998</v>
      </c>
      <c r="W312" s="2">
        <v>42967</v>
      </c>
      <c r="X312">
        <v>2.8039999999999998</v>
      </c>
      <c r="Y3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3" spans="1:25" x14ac:dyDescent="0.25">
      <c r="A313" s="2">
        <v>42960</v>
      </c>
      <c r="B313">
        <v>1.1599999999999999</v>
      </c>
      <c r="C313" s="2">
        <v>42960</v>
      </c>
      <c r="D313">
        <v>1.002</v>
      </c>
      <c r="E313" s="2">
        <v>42960</v>
      </c>
      <c r="F313">
        <v>1.044</v>
      </c>
      <c r="G313" s="2">
        <v>42960</v>
      </c>
      <c r="H313">
        <v>1.1459999999999999</v>
      </c>
      <c r="I313" s="2">
        <v>42960</v>
      </c>
      <c r="J313">
        <v>1.22</v>
      </c>
      <c r="K313" s="2">
        <v>42960</v>
      </c>
      <c r="L313">
        <v>1.3360000000000001</v>
      </c>
      <c r="M313" s="2">
        <v>42960</v>
      </c>
      <c r="N313">
        <v>1.494</v>
      </c>
      <c r="O313" s="2">
        <v>42960</v>
      </c>
      <c r="P313">
        <v>1.796</v>
      </c>
      <c r="Q313" s="2">
        <v>42960</v>
      </c>
      <c r="R313">
        <v>2.052</v>
      </c>
      <c r="S313" s="2">
        <v>42960</v>
      </c>
      <c r="T313">
        <v>2.2360000000000002</v>
      </c>
      <c r="U313" s="2">
        <v>42960</v>
      </c>
      <c r="V313">
        <v>2.5840000000000001</v>
      </c>
      <c r="W313" s="2">
        <v>42960</v>
      </c>
      <c r="X313">
        <v>2.82</v>
      </c>
      <c r="Y3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4" spans="1:25" x14ac:dyDescent="0.25">
      <c r="A314" s="2">
        <v>42953</v>
      </c>
      <c r="B314">
        <v>1.147142857142857</v>
      </c>
      <c r="C314" s="2">
        <v>42953</v>
      </c>
      <c r="D314">
        <v>1.004</v>
      </c>
      <c r="E314" s="2">
        <v>42953</v>
      </c>
      <c r="F314">
        <v>1.0780000000000001</v>
      </c>
      <c r="G314" s="2">
        <v>42953</v>
      </c>
      <c r="H314">
        <v>1.1399999999999999</v>
      </c>
      <c r="I314" s="2">
        <v>42953</v>
      </c>
      <c r="J314">
        <v>1.228</v>
      </c>
      <c r="K314" s="2">
        <v>42953</v>
      </c>
      <c r="L314">
        <v>1.3480000000000001</v>
      </c>
      <c r="M314" s="2">
        <v>42953</v>
      </c>
      <c r="N314">
        <v>1.506</v>
      </c>
      <c r="O314" s="2">
        <v>42953</v>
      </c>
      <c r="P314">
        <v>1.8140000000000001</v>
      </c>
      <c r="Q314" s="2">
        <v>42953</v>
      </c>
      <c r="R314">
        <v>2.0779999999999998</v>
      </c>
      <c r="S314" s="2">
        <v>42953</v>
      </c>
      <c r="T314">
        <v>2.2679999999999998</v>
      </c>
      <c r="U314" s="2">
        <v>42953</v>
      </c>
      <c r="V314">
        <v>2.6080000000000001</v>
      </c>
      <c r="W314" s="2">
        <v>42953</v>
      </c>
      <c r="X314">
        <v>2.85</v>
      </c>
      <c r="Y3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5" spans="1:25" x14ac:dyDescent="0.25">
      <c r="A315" s="2">
        <v>42946</v>
      </c>
      <c r="B315">
        <v>1.1599999999999999</v>
      </c>
      <c r="C315" s="2">
        <v>42946</v>
      </c>
      <c r="D315">
        <v>0.998</v>
      </c>
      <c r="E315" s="2">
        <v>42946</v>
      </c>
      <c r="F315">
        <v>1.1339999999999999</v>
      </c>
      <c r="G315" s="2">
        <v>42946</v>
      </c>
      <c r="H315">
        <v>1.1339999999999999</v>
      </c>
      <c r="I315" s="2">
        <v>42946</v>
      </c>
      <c r="J315">
        <v>1.228</v>
      </c>
      <c r="K315" s="2">
        <v>42946</v>
      </c>
      <c r="L315">
        <v>1.3660000000000001</v>
      </c>
      <c r="M315" s="2">
        <v>42946</v>
      </c>
      <c r="N315">
        <v>1.524</v>
      </c>
      <c r="O315" s="2">
        <v>42946</v>
      </c>
      <c r="P315">
        <v>1.8460000000000001</v>
      </c>
      <c r="Q315" s="2">
        <v>42946</v>
      </c>
      <c r="R315">
        <v>2.1059999999999999</v>
      </c>
      <c r="S315" s="2">
        <v>42946</v>
      </c>
      <c r="T315">
        <v>2.2999999999999998</v>
      </c>
      <c r="U315" s="2">
        <v>42946</v>
      </c>
      <c r="V315">
        <v>2.6480000000000001</v>
      </c>
      <c r="W315" s="2">
        <v>42946</v>
      </c>
      <c r="X315">
        <v>2.89</v>
      </c>
      <c r="Y3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6" spans="1:25" x14ac:dyDescent="0.25">
      <c r="A316" s="2">
        <v>42939</v>
      </c>
      <c r="B316">
        <v>1.1599999999999999</v>
      </c>
      <c r="C316" s="2">
        <v>42939</v>
      </c>
      <c r="D316">
        <v>0.97799999999999998</v>
      </c>
      <c r="E316" s="2">
        <v>42939</v>
      </c>
      <c r="F316">
        <v>1.1120000000000001</v>
      </c>
      <c r="G316" s="2">
        <v>42939</v>
      </c>
      <c r="H316">
        <v>1.1100000000000001</v>
      </c>
      <c r="I316" s="2">
        <v>42939</v>
      </c>
      <c r="J316">
        <v>1.216</v>
      </c>
      <c r="K316" s="2">
        <v>42939</v>
      </c>
      <c r="L316">
        <v>1.3640000000000001</v>
      </c>
      <c r="M316" s="2">
        <v>42939</v>
      </c>
      <c r="N316">
        <v>1.516</v>
      </c>
      <c r="O316" s="2">
        <v>42939</v>
      </c>
      <c r="P316">
        <v>1.8280000000000001</v>
      </c>
      <c r="Q316" s="2">
        <v>42939</v>
      </c>
      <c r="R316">
        <v>2.0840000000000001</v>
      </c>
      <c r="S316" s="2">
        <v>42939</v>
      </c>
      <c r="T316">
        <v>2.2719999999999998</v>
      </c>
      <c r="U316" s="2">
        <v>42939</v>
      </c>
      <c r="V316">
        <v>2.6080000000000001</v>
      </c>
      <c r="W316" s="2">
        <v>42939</v>
      </c>
      <c r="X316">
        <v>2.8460000000000001</v>
      </c>
      <c r="Y3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7" spans="1:25" x14ac:dyDescent="0.25">
      <c r="A317" s="2">
        <v>42932</v>
      </c>
      <c r="B317">
        <v>1.1599999999999999</v>
      </c>
      <c r="C317" s="2">
        <v>42932</v>
      </c>
      <c r="D317">
        <v>0.94799999999999995</v>
      </c>
      <c r="E317" s="2">
        <v>42932</v>
      </c>
      <c r="F317">
        <v>1.046</v>
      </c>
      <c r="G317" s="2">
        <v>42932</v>
      </c>
      <c r="H317">
        <v>1.1319999999999999</v>
      </c>
      <c r="I317" s="2">
        <v>42932</v>
      </c>
      <c r="J317">
        <v>1.218</v>
      </c>
      <c r="K317" s="2">
        <v>42932</v>
      </c>
      <c r="L317">
        <v>1.3680000000000001</v>
      </c>
      <c r="M317" s="2">
        <v>42932</v>
      </c>
      <c r="N317">
        <v>1.556</v>
      </c>
      <c r="O317" s="2">
        <v>42932</v>
      </c>
      <c r="P317">
        <v>1.8979999999999999</v>
      </c>
      <c r="Q317" s="2">
        <v>42932</v>
      </c>
      <c r="R317">
        <v>2.1619999999999999</v>
      </c>
      <c r="S317" s="2">
        <v>42932</v>
      </c>
      <c r="T317">
        <v>2.3519999999999999</v>
      </c>
      <c r="U317" s="2">
        <v>42932</v>
      </c>
      <c r="V317">
        <v>2.68</v>
      </c>
      <c r="W317" s="2">
        <v>42932</v>
      </c>
      <c r="X317">
        <v>2.9140000000000001</v>
      </c>
      <c r="Y3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8" spans="1:25" x14ac:dyDescent="0.25">
      <c r="A318" s="2">
        <v>42925</v>
      </c>
      <c r="B318">
        <v>1.1599999999999999</v>
      </c>
      <c r="C318" s="2">
        <v>42925</v>
      </c>
      <c r="D318">
        <v>0.95499999999999996</v>
      </c>
      <c r="E318" s="2">
        <v>42925</v>
      </c>
      <c r="F318">
        <v>1.05</v>
      </c>
      <c r="G318" s="2">
        <v>42925</v>
      </c>
      <c r="H318">
        <v>1.1399999999999999</v>
      </c>
      <c r="I318" s="2">
        <v>42925</v>
      </c>
      <c r="J318">
        <v>1.2324999999999999</v>
      </c>
      <c r="K318" s="2">
        <v>42925</v>
      </c>
      <c r="L318">
        <v>1.405</v>
      </c>
      <c r="M318" s="2">
        <v>42925</v>
      </c>
      <c r="N318">
        <v>1.5974999999999999</v>
      </c>
      <c r="O318" s="2">
        <v>42925</v>
      </c>
      <c r="P318">
        <v>1.9350000000000001</v>
      </c>
      <c r="Q318" s="2">
        <v>42925</v>
      </c>
      <c r="R318">
        <v>2.1974999999999998</v>
      </c>
      <c r="S318" s="2">
        <v>42925</v>
      </c>
      <c r="T318">
        <v>2.36</v>
      </c>
      <c r="U318" s="2">
        <v>42925</v>
      </c>
      <c r="V318">
        <v>2.6675</v>
      </c>
      <c r="W318" s="2">
        <v>42925</v>
      </c>
      <c r="X318">
        <v>2.8849999999999998</v>
      </c>
      <c r="Y3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9" spans="1:25" x14ac:dyDescent="0.25">
      <c r="A319" s="2">
        <v>42918</v>
      </c>
      <c r="B319">
        <v>1.1171428571428572</v>
      </c>
      <c r="C319" s="2">
        <v>42918</v>
      </c>
      <c r="D319">
        <v>0.86199999999999999</v>
      </c>
      <c r="E319" s="2">
        <v>42918</v>
      </c>
      <c r="F319">
        <v>1.016</v>
      </c>
      <c r="G319" s="2">
        <v>42918</v>
      </c>
      <c r="H319">
        <v>1.1259999999999999</v>
      </c>
      <c r="I319" s="2">
        <v>42918</v>
      </c>
      <c r="J319">
        <v>1.22</v>
      </c>
      <c r="K319" s="2">
        <v>42918</v>
      </c>
      <c r="L319">
        <v>1.3680000000000001</v>
      </c>
      <c r="M319" s="2">
        <v>42918</v>
      </c>
      <c r="N319">
        <v>1.52</v>
      </c>
      <c r="O319" s="2">
        <v>42918</v>
      </c>
      <c r="P319">
        <v>1.83</v>
      </c>
      <c r="Q319" s="2">
        <v>42918</v>
      </c>
      <c r="R319">
        <v>2.06</v>
      </c>
      <c r="S319" s="2">
        <v>42918</v>
      </c>
      <c r="T319">
        <v>2.23</v>
      </c>
      <c r="U319" s="2">
        <v>42918</v>
      </c>
      <c r="V319">
        <v>2.5459999999999998</v>
      </c>
      <c r="W319" s="2">
        <v>42918</v>
      </c>
      <c r="X319">
        <v>2.7759999999999998</v>
      </c>
      <c r="Y3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0" spans="1:25" x14ac:dyDescent="0.25">
      <c r="A320" s="2">
        <v>42911</v>
      </c>
      <c r="B320">
        <v>1.1599999999999999</v>
      </c>
      <c r="C320" s="2">
        <v>42911</v>
      </c>
      <c r="D320">
        <v>0.82799999999999996</v>
      </c>
      <c r="E320" s="2">
        <v>42911</v>
      </c>
      <c r="F320">
        <v>0.99</v>
      </c>
      <c r="G320" s="2">
        <v>42911</v>
      </c>
      <c r="H320">
        <v>1.1180000000000001</v>
      </c>
      <c r="I320" s="2">
        <v>42911</v>
      </c>
      <c r="J320">
        <v>1.218</v>
      </c>
      <c r="K320" s="2">
        <v>42911</v>
      </c>
      <c r="L320">
        <v>1.3520000000000001</v>
      </c>
      <c r="M320" s="2">
        <v>42911</v>
      </c>
      <c r="N320">
        <v>1.496</v>
      </c>
      <c r="O320" s="2">
        <v>42911</v>
      </c>
      <c r="P320">
        <v>1.776</v>
      </c>
      <c r="Q320" s="2">
        <v>42911</v>
      </c>
      <c r="R320">
        <v>1.994</v>
      </c>
      <c r="S320" s="2">
        <v>42911</v>
      </c>
      <c r="T320">
        <v>2.1619999999999999</v>
      </c>
      <c r="U320" s="2">
        <v>42911</v>
      </c>
      <c r="V320">
        <v>2.4900000000000002</v>
      </c>
      <c r="W320" s="2">
        <v>42911</v>
      </c>
      <c r="X320">
        <v>2.738</v>
      </c>
      <c r="Y3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1" spans="1:25" x14ac:dyDescent="0.25">
      <c r="A321" s="2">
        <v>42904</v>
      </c>
      <c r="B321">
        <v>1.0528571428571429</v>
      </c>
      <c r="C321" s="2">
        <v>42904</v>
      </c>
      <c r="D321">
        <v>0.86399999999999999</v>
      </c>
      <c r="E321" s="2">
        <v>42904</v>
      </c>
      <c r="F321">
        <v>1.008</v>
      </c>
      <c r="G321" s="2">
        <v>42904</v>
      </c>
      <c r="H321">
        <v>1.1180000000000001</v>
      </c>
      <c r="I321" s="2">
        <v>42904</v>
      </c>
      <c r="J321">
        <v>1.206</v>
      </c>
      <c r="K321" s="2">
        <v>42904</v>
      </c>
      <c r="L321">
        <v>1.35</v>
      </c>
      <c r="M321" s="2">
        <v>42904</v>
      </c>
      <c r="N321">
        <v>1.492</v>
      </c>
      <c r="O321" s="2">
        <v>42904</v>
      </c>
      <c r="P321">
        <v>1.764</v>
      </c>
      <c r="Q321" s="2">
        <v>42904</v>
      </c>
      <c r="R321">
        <v>1.99</v>
      </c>
      <c r="S321" s="2">
        <v>42904</v>
      </c>
      <c r="T321">
        <v>2.1779999999999999</v>
      </c>
      <c r="U321" s="2">
        <v>42904</v>
      </c>
      <c r="V321">
        <v>2.552</v>
      </c>
      <c r="W321" s="2">
        <v>42904</v>
      </c>
      <c r="X321">
        <v>2.8159999999999998</v>
      </c>
      <c r="Y3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2" spans="1:25" x14ac:dyDescent="0.25">
      <c r="A322" s="2">
        <v>42897</v>
      </c>
      <c r="B322">
        <v>0.91</v>
      </c>
      <c r="C322" s="2">
        <v>42897</v>
      </c>
      <c r="D322">
        <v>0.82</v>
      </c>
      <c r="E322" s="2">
        <v>42897</v>
      </c>
      <c r="F322">
        <v>0.99</v>
      </c>
      <c r="G322" s="2">
        <v>42897</v>
      </c>
      <c r="H322">
        <v>1.0940000000000001</v>
      </c>
      <c r="I322" s="2">
        <v>42897</v>
      </c>
      <c r="J322">
        <v>1.1759999999999999</v>
      </c>
      <c r="K322" s="2">
        <v>42897</v>
      </c>
      <c r="L322">
        <v>1.3240000000000001</v>
      </c>
      <c r="M322" s="2">
        <v>42897</v>
      </c>
      <c r="N322">
        <v>1.458</v>
      </c>
      <c r="O322" s="2">
        <v>42897</v>
      </c>
      <c r="P322">
        <v>1.742</v>
      </c>
      <c r="Q322" s="2">
        <v>42897</v>
      </c>
      <c r="R322">
        <v>1.99</v>
      </c>
      <c r="S322" s="2">
        <v>42897</v>
      </c>
      <c r="T322">
        <v>2.1800000000000002</v>
      </c>
      <c r="U322" s="2">
        <v>42897</v>
      </c>
      <c r="V322">
        <v>2.5619999999999998</v>
      </c>
      <c r="W322" s="2">
        <v>42897</v>
      </c>
      <c r="X322">
        <v>2.84</v>
      </c>
      <c r="Y3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3" spans="1:25" x14ac:dyDescent="0.25">
      <c r="A323" s="2">
        <v>42890</v>
      </c>
      <c r="B323">
        <v>0.89857142857142858</v>
      </c>
      <c r="C323" s="2">
        <v>42890</v>
      </c>
      <c r="D323">
        <v>0.8175</v>
      </c>
      <c r="E323" s="2">
        <v>42890</v>
      </c>
      <c r="F323">
        <v>0.96750000000000003</v>
      </c>
      <c r="G323" s="2">
        <v>42890</v>
      </c>
      <c r="H323">
        <v>1.07</v>
      </c>
      <c r="I323" s="2">
        <v>42890</v>
      </c>
      <c r="J323">
        <v>1.1625000000000001</v>
      </c>
      <c r="K323" s="2">
        <v>42890</v>
      </c>
      <c r="L323">
        <v>1.28</v>
      </c>
      <c r="M323" s="2">
        <v>42890</v>
      </c>
      <c r="N323">
        <v>1.4375</v>
      </c>
      <c r="O323" s="2">
        <v>42890</v>
      </c>
      <c r="P323">
        <v>1.7450000000000001</v>
      </c>
      <c r="Q323" s="2">
        <v>42890</v>
      </c>
      <c r="R323">
        <v>2.0049999999999999</v>
      </c>
      <c r="S323" s="2">
        <v>42890</v>
      </c>
      <c r="T323">
        <v>2.1949999999999998</v>
      </c>
      <c r="U323" s="2">
        <v>42890</v>
      </c>
      <c r="V323">
        <v>2.585</v>
      </c>
      <c r="W323" s="2">
        <v>42890</v>
      </c>
      <c r="X323">
        <v>2.855</v>
      </c>
      <c r="Y3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4" spans="1:25" x14ac:dyDescent="0.25">
      <c r="A324" s="2">
        <v>42883</v>
      </c>
      <c r="B324">
        <v>0.91</v>
      </c>
      <c r="C324" s="2">
        <v>42883</v>
      </c>
      <c r="D324">
        <v>0.73799999999999999</v>
      </c>
      <c r="E324" s="2">
        <v>42883</v>
      </c>
      <c r="F324">
        <v>0.93200000000000005</v>
      </c>
      <c r="G324" s="2">
        <v>42883</v>
      </c>
      <c r="H324">
        <v>1.0720000000000001</v>
      </c>
      <c r="I324" s="2">
        <v>42883</v>
      </c>
      <c r="J324">
        <v>1.1539999999999999</v>
      </c>
      <c r="K324" s="2">
        <v>42883</v>
      </c>
      <c r="L324">
        <v>1.298</v>
      </c>
      <c r="M324" s="2">
        <v>42883</v>
      </c>
      <c r="N324">
        <v>1.464</v>
      </c>
      <c r="O324" s="2">
        <v>42883</v>
      </c>
      <c r="P324">
        <v>1.8</v>
      </c>
      <c r="Q324" s="2">
        <v>42883</v>
      </c>
      <c r="R324">
        <v>2.0699999999999998</v>
      </c>
      <c r="S324" s="2">
        <v>42883</v>
      </c>
      <c r="T324">
        <v>2.2599999999999998</v>
      </c>
      <c r="U324" s="2">
        <v>42883</v>
      </c>
      <c r="V324">
        <v>2.6539999999999999</v>
      </c>
      <c r="W324" s="2">
        <v>42883</v>
      </c>
      <c r="X324">
        <v>2.9239999999999999</v>
      </c>
      <c r="Y3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5" spans="1:25" x14ac:dyDescent="0.25">
      <c r="A325" s="2">
        <v>42876</v>
      </c>
      <c r="B325">
        <v>0.91</v>
      </c>
      <c r="C325" s="2">
        <v>42876</v>
      </c>
      <c r="D325">
        <v>0.72199999999999998</v>
      </c>
      <c r="E325" s="2">
        <v>42876</v>
      </c>
      <c r="F325">
        <v>0.91</v>
      </c>
      <c r="G325" s="2">
        <v>42876</v>
      </c>
      <c r="H325">
        <v>1.022</v>
      </c>
      <c r="I325" s="2">
        <v>42876</v>
      </c>
      <c r="J325">
        <v>1.0980000000000001</v>
      </c>
      <c r="K325" s="2">
        <v>42876</v>
      </c>
      <c r="L325">
        <v>1.282</v>
      </c>
      <c r="M325" s="2">
        <v>42876</v>
      </c>
      <c r="N325">
        <v>1.456</v>
      </c>
      <c r="O325" s="2">
        <v>42876</v>
      </c>
      <c r="P325">
        <v>1.81</v>
      </c>
      <c r="Q325" s="2">
        <v>42876</v>
      </c>
      <c r="R325">
        <v>2.0779999999999998</v>
      </c>
      <c r="S325" s="2">
        <v>42876</v>
      </c>
      <c r="T325">
        <v>2.27</v>
      </c>
      <c r="U325" s="2">
        <v>42876</v>
      </c>
      <c r="V325">
        <v>2.6840000000000002</v>
      </c>
      <c r="W325" s="2">
        <v>42876</v>
      </c>
      <c r="X325">
        <v>2.94</v>
      </c>
      <c r="Y3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6" spans="1:25" x14ac:dyDescent="0.25">
      <c r="A326" s="2">
        <v>42869</v>
      </c>
      <c r="B326">
        <v>0.91</v>
      </c>
      <c r="C326" s="2">
        <v>42869</v>
      </c>
      <c r="D326">
        <v>0.71</v>
      </c>
      <c r="E326" s="2">
        <v>42869</v>
      </c>
      <c r="F326">
        <v>0.89800000000000002</v>
      </c>
      <c r="G326" s="2">
        <v>42869</v>
      </c>
      <c r="H326">
        <v>1.034</v>
      </c>
      <c r="I326" s="2">
        <v>42869</v>
      </c>
      <c r="J326">
        <v>1.1259999999999999</v>
      </c>
      <c r="K326" s="2">
        <v>42869</v>
      </c>
      <c r="L326">
        <v>1.3380000000000001</v>
      </c>
      <c r="M326" s="2">
        <v>42869</v>
      </c>
      <c r="N326">
        <v>1.54</v>
      </c>
      <c r="O326" s="2">
        <v>42869</v>
      </c>
      <c r="P326">
        <v>1.9139999999999999</v>
      </c>
      <c r="Q326" s="2">
        <v>42869</v>
      </c>
      <c r="R326">
        <v>2.1920000000000002</v>
      </c>
      <c r="S326" s="2">
        <v>42869</v>
      </c>
      <c r="T326">
        <v>2.3879999999999999</v>
      </c>
      <c r="U326" s="2">
        <v>42869</v>
      </c>
      <c r="V326">
        <v>2.7719999999999998</v>
      </c>
      <c r="W326" s="2">
        <v>42869</v>
      </c>
      <c r="X326">
        <v>3.02</v>
      </c>
      <c r="Y3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7" spans="1:25" x14ac:dyDescent="0.25">
      <c r="A327" s="2">
        <v>42862</v>
      </c>
      <c r="B327">
        <v>0.91</v>
      </c>
      <c r="C327" s="2">
        <v>42862</v>
      </c>
      <c r="D327">
        <v>0.70799999999999996</v>
      </c>
      <c r="E327" s="2">
        <v>42862</v>
      </c>
      <c r="F327">
        <v>0.85199999999999998</v>
      </c>
      <c r="G327" s="2">
        <v>42862</v>
      </c>
      <c r="H327">
        <v>0.996</v>
      </c>
      <c r="I327" s="2">
        <v>42862</v>
      </c>
      <c r="J327">
        <v>1.0960000000000001</v>
      </c>
      <c r="K327" s="2">
        <v>42862</v>
      </c>
      <c r="L327">
        <v>1.298</v>
      </c>
      <c r="M327" s="2">
        <v>42862</v>
      </c>
      <c r="N327">
        <v>1.492</v>
      </c>
      <c r="O327" s="2">
        <v>42862</v>
      </c>
      <c r="P327">
        <v>1.8560000000000001</v>
      </c>
      <c r="Q327" s="2">
        <v>42862</v>
      </c>
      <c r="R327">
        <v>2.14</v>
      </c>
      <c r="S327" s="2">
        <v>42862</v>
      </c>
      <c r="T327">
        <v>2.3340000000000001</v>
      </c>
      <c r="U327" s="2">
        <v>42862</v>
      </c>
      <c r="V327">
        <v>2.71</v>
      </c>
      <c r="W327" s="2">
        <v>42862</v>
      </c>
      <c r="X327">
        <v>2.9860000000000002</v>
      </c>
      <c r="Y3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8" spans="1:25" x14ac:dyDescent="0.25">
      <c r="A328" s="2">
        <v>42855</v>
      </c>
      <c r="B328">
        <v>0.87571428571428567</v>
      </c>
      <c r="C328" s="2">
        <v>42855</v>
      </c>
      <c r="D328">
        <v>0.71799999999999997</v>
      </c>
      <c r="E328" s="2">
        <v>42855</v>
      </c>
      <c r="F328">
        <v>0.81399999999999995</v>
      </c>
      <c r="G328" s="2">
        <v>42855</v>
      </c>
      <c r="H328">
        <v>0.98</v>
      </c>
      <c r="I328" s="2">
        <v>42855</v>
      </c>
      <c r="J328">
        <v>1.0640000000000001</v>
      </c>
      <c r="K328" s="2">
        <v>42855</v>
      </c>
      <c r="L328">
        <v>1.27</v>
      </c>
      <c r="M328" s="2">
        <v>42855</v>
      </c>
      <c r="N328">
        <v>1.456</v>
      </c>
      <c r="O328" s="2">
        <v>42855</v>
      </c>
      <c r="P328">
        <v>1.8280000000000001</v>
      </c>
      <c r="Q328" s="2">
        <v>42855</v>
      </c>
      <c r="R328">
        <v>2.1120000000000001</v>
      </c>
      <c r="S328" s="2">
        <v>42855</v>
      </c>
      <c r="T328">
        <v>2.3079999999999998</v>
      </c>
      <c r="U328" s="2">
        <v>42855</v>
      </c>
      <c r="V328">
        <v>2.68</v>
      </c>
      <c r="W328" s="2">
        <v>42855</v>
      </c>
      <c r="X328">
        <v>2.9620000000000002</v>
      </c>
      <c r="Y3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9" spans="1:25" x14ac:dyDescent="0.25">
      <c r="A329" s="2">
        <v>42848</v>
      </c>
      <c r="B329">
        <v>0.91</v>
      </c>
      <c r="C329" s="2">
        <v>42848</v>
      </c>
      <c r="D329">
        <v>0.74399999999999999</v>
      </c>
      <c r="E329" s="2">
        <v>42848</v>
      </c>
      <c r="F329">
        <v>0.80800000000000005</v>
      </c>
      <c r="G329" s="2">
        <v>42848</v>
      </c>
      <c r="H329">
        <v>0.93400000000000005</v>
      </c>
      <c r="I329" s="2">
        <v>42848</v>
      </c>
      <c r="J329">
        <v>1.016</v>
      </c>
      <c r="K329" s="2">
        <v>42848</v>
      </c>
      <c r="L329">
        <v>1.198</v>
      </c>
      <c r="M329" s="2">
        <v>42848</v>
      </c>
      <c r="N329">
        <v>1.3919999999999999</v>
      </c>
      <c r="O329" s="2">
        <v>42848</v>
      </c>
      <c r="P329">
        <v>1.758</v>
      </c>
      <c r="Q329" s="2">
        <v>42848</v>
      </c>
      <c r="R329">
        <v>2.036</v>
      </c>
      <c r="S329" s="2">
        <v>42848</v>
      </c>
      <c r="T329">
        <v>2.226</v>
      </c>
      <c r="U329" s="2">
        <v>42848</v>
      </c>
      <c r="V329">
        <v>2.6040000000000001</v>
      </c>
      <c r="W329" s="2">
        <v>42848</v>
      </c>
      <c r="X329">
        <v>2.8820000000000001</v>
      </c>
      <c r="Y3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0" spans="1:25" x14ac:dyDescent="0.25">
      <c r="A330" s="2">
        <v>42841</v>
      </c>
      <c r="B330">
        <v>0.91</v>
      </c>
      <c r="C330" s="2">
        <v>42841</v>
      </c>
      <c r="D330">
        <v>0.76</v>
      </c>
      <c r="E330" s="2">
        <v>42841</v>
      </c>
      <c r="F330">
        <v>0.81499999999999995</v>
      </c>
      <c r="G330" s="2">
        <v>42841</v>
      </c>
      <c r="H330">
        <v>0.95</v>
      </c>
      <c r="I330" s="2">
        <v>42841</v>
      </c>
      <c r="J330">
        <v>1.0475000000000001</v>
      </c>
      <c r="K330" s="2">
        <v>42841</v>
      </c>
      <c r="L330">
        <v>1.2450000000000001</v>
      </c>
      <c r="M330" s="2">
        <v>42841</v>
      </c>
      <c r="N330">
        <v>1.4524999999999999</v>
      </c>
      <c r="O330" s="2">
        <v>42841</v>
      </c>
      <c r="P330">
        <v>1.8325</v>
      </c>
      <c r="Q330" s="2">
        <v>42841</v>
      </c>
      <c r="R330">
        <v>2.1074999999999999</v>
      </c>
      <c r="S330" s="2">
        <v>42841</v>
      </c>
      <c r="T330">
        <v>2.3025000000000002</v>
      </c>
      <c r="U330" s="2">
        <v>42841</v>
      </c>
      <c r="V330">
        <v>2.665</v>
      </c>
      <c r="W330" s="2">
        <v>42841</v>
      </c>
      <c r="X330">
        <v>2.9325000000000001</v>
      </c>
      <c r="Y3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1" spans="1:25" x14ac:dyDescent="0.25">
      <c r="A331" s="2">
        <v>42834</v>
      </c>
      <c r="B331">
        <v>0.91</v>
      </c>
      <c r="C331" s="2">
        <v>42834</v>
      </c>
      <c r="D331">
        <v>0.76400000000000001</v>
      </c>
      <c r="E331" s="2">
        <v>42834</v>
      </c>
      <c r="F331">
        <v>0.79800000000000004</v>
      </c>
      <c r="G331" s="2">
        <v>42834</v>
      </c>
      <c r="H331">
        <v>0.93200000000000005</v>
      </c>
      <c r="I331" s="2">
        <v>42834</v>
      </c>
      <c r="J331">
        <v>1.042</v>
      </c>
      <c r="K331" s="2">
        <v>42834</v>
      </c>
      <c r="L331">
        <v>1.252</v>
      </c>
      <c r="M331" s="2">
        <v>42834</v>
      </c>
      <c r="N331">
        <v>1.47</v>
      </c>
      <c r="O331" s="2">
        <v>42834</v>
      </c>
      <c r="P331">
        <v>1.88</v>
      </c>
      <c r="Q331" s="2">
        <v>42834</v>
      </c>
      <c r="R331">
        <v>2.1619999999999999</v>
      </c>
      <c r="S331" s="2">
        <v>42834</v>
      </c>
      <c r="T331">
        <v>2.3540000000000001</v>
      </c>
      <c r="U331" s="2">
        <v>42834</v>
      </c>
      <c r="V331">
        <v>2.72</v>
      </c>
      <c r="W331" s="2">
        <v>42834</v>
      </c>
      <c r="X331">
        <v>2.988</v>
      </c>
      <c r="Y3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2" spans="1:25" x14ac:dyDescent="0.25">
      <c r="A332" s="2">
        <v>42827</v>
      </c>
      <c r="B332">
        <v>0.87142857142857144</v>
      </c>
      <c r="C332" s="2">
        <v>42827</v>
      </c>
      <c r="D332">
        <v>0.746</v>
      </c>
      <c r="E332" s="2">
        <v>42827</v>
      </c>
      <c r="F332">
        <v>0.77600000000000002</v>
      </c>
      <c r="G332" s="2">
        <v>42827</v>
      </c>
      <c r="H332">
        <v>0.91400000000000003</v>
      </c>
      <c r="I332" s="2">
        <v>42827</v>
      </c>
      <c r="J332">
        <v>1.026</v>
      </c>
      <c r="K332" s="2">
        <v>42827</v>
      </c>
      <c r="L332">
        <v>1.276</v>
      </c>
      <c r="M332" s="2">
        <v>42827</v>
      </c>
      <c r="N332">
        <v>1.53</v>
      </c>
      <c r="O332" s="2">
        <v>42827</v>
      </c>
      <c r="P332">
        <v>1.944</v>
      </c>
      <c r="Q332" s="2">
        <v>42827</v>
      </c>
      <c r="R332">
        <v>2.226</v>
      </c>
      <c r="S332" s="2">
        <v>42827</v>
      </c>
      <c r="T332">
        <v>2.4020000000000001</v>
      </c>
      <c r="U332" s="2">
        <v>42827</v>
      </c>
      <c r="V332">
        <v>2.7559999999999998</v>
      </c>
      <c r="W332" s="2">
        <v>42827</v>
      </c>
      <c r="X332">
        <v>3.008</v>
      </c>
      <c r="Y3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3" spans="1:25" x14ac:dyDescent="0.25">
      <c r="A333" s="2">
        <v>42820</v>
      </c>
      <c r="B333">
        <v>0.91</v>
      </c>
      <c r="C333" s="2">
        <v>42820</v>
      </c>
      <c r="D333">
        <v>0.73199999999999998</v>
      </c>
      <c r="E333" s="2">
        <v>42820</v>
      </c>
      <c r="F333">
        <v>0.76800000000000002</v>
      </c>
      <c r="G333" s="2">
        <v>42820</v>
      </c>
      <c r="H333">
        <v>0.89800000000000002</v>
      </c>
      <c r="I333" s="2">
        <v>42820</v>
      </c>
      <c r="J333">
        <v>0.998</v>
      </c>
      <c r="K333" s="2">
        <v>42820</v>
      </c>
      <c r="L333">
        <v>1.272</v>
      </c>
      <c r="M333" s="2">
        <v>42820</v>
      </c>
      <c r="N333">
        <v>1.534</v>
      </c>
      <c r="O333" s="2">
        <v>42820</v>
      </c>
      <c r="P333">
        <v>1.958</v>
      </c>
      <c r="Q333" s="2">
        <v>42820</v>
      </c>
      <c r="R333">
        <v>2.238</v>
      </c>
      <c r="S333" s="2">
        <v>42820</v>
      </c>
      <c r="T333">
        <v>2.4220000000000002</v>
      </c>
      <c r="U333" s="2">
        <v>42820</v>
      </c>
      <c r="V333">
        <v>2.7759999999999998</v>
      </c>
      <c r="W333" s="2">
        <v>42820</v>
      </c>
      <c r="X333">
        <v>3.032</v>
      </c>
      <c r="Y3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4" spans="1:25" x14ac:dyDescent="0.25">
      <c r="A334" s="2">
        <v>42813</v>
      </c>
      <c r="B334">
        <v>0.80285714285714282</v>
      </c>
      <c r="C334" s="2">
        <v>42813</v>
      </c>
      <c r="D334">
        <v>0.71199999999999997</v>
      </c>
      <c r="E334" s="2">
        <v>42813</v>
      </c>
      <c r="F334">
        <v>0.752</v>
      </c>
      <c r="G334" s="2">
        <v>42813</v>
      </c>
      <c r="H334">
        <v>0.90200000000000002</v>
      </c>
      <c r="I334" s="2">
        <v>42813</v>
      </c>
      <c r="J334">
        <v>1.03</v>
      </c>
      <c r="K334" s="2">
        <v>42813</v>
      </c>
      <c r="L334">
        <v>1.3620000000000001</v>
      </c>
      <c r="M334" s="2">
        <v>42813</v>
      </c>
      <c r="N334">
        <v>1.6379999999999999</v>
      </c>
      <c r="O334" s="2">
        <v>42813</v>
      </c>
      <c r="P334">
        <v>2.0739999999999998</v>
      </c>
      <c r="Q334" s="2">
        <v>42813</v>
      </c>
      <c r="R334">
        <v>2.3620000000000001</v>
      </c>
      <c r="S334" s="2">
        <v>42813</v>
      </c>
      <c r="T334">
        <v>2.552</v>
      </c>
      <c r="U334" s="2">
        <v>42813</v>
      </c>
      <c r="V334">
        <v>2.9060000000000001</v>
      </c>
      <c r="W334" s="2">
        <v>42813</v>
      </c>
      <c r="X334">
        <v>3.1459999999999999</v>
      </c>
      <c r="Y3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5" spans="1:25" x14ac:dyDescent="0.25">
      <c r="A335" s="2">
        <v>42806</v>
      </c>
      <c r="B335">
        <v>0.66</v>
      </c>
      <c r="C335" s="2">
        <v>42806</v>
      </c>
      <c r="D335">
        <v>0.55000000000000004</v>
      </c>
      <c r="E335" s="2">
        <v>42806</v>
      </c>
      <c r="F335">
        <v>0.74199999999999999</v>
      </c>
      <c r="G335" s="2">
        <v>42806</v>
      </c>
      <c r="H335">
        <v>0.86599999999999999</v>
      </c>
      <c r="I335" s="2">
        <v>42806</v>
      </c>
      <c r="J335">
        <v>1.018</v>
      </c>
      <c r="K335" s="2">
        <v>42806</v>
      </c>
      <c r="L335">
        <v>1.3440000000000001</v>
      </c>
      <c r="M335" s="2">
        <v>42806</v>
      </c>
      <c r="N335">
        <v>1.64</v>
      </c>
      <c r="O335" s="2">
        <v>42806</v>
      </c>
      <c r="P335">
        <v>2.0779999999999998</v>
      </c>
      <c r="Q335" s="2">
        <v>42806</v>
      </c>
      <c r="R335">
        <v>2.3740000000000001</v>
      </c>
      <c r="S335" s="2">
        <v>42806</v>
      </c>
      <c r="T335">
        <v>2.552</v>
      </c>
      <c r="U335" s="2">
        <v>42806</v>
      </c>
      <c r="V335">
        <v>2.8919999999999999</v>
      </c>
      <c r="W335" s="2">
        <v>42806</v>
      </c>
      <c r="X335">
        <v>3.1419999999999999</v>
      </c>
      <c r="Y3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6" spans="1:25" x14ac:dyDescent="0.25">
      <c r="A336" s="2">
        <v>42799</v>
      </c>
      <c r="B336">
        <v>0.64714285714285713</v>
      </c>
      <c r="C336" s="2">
        <v>42799</v>
      </c>
      <c r="D336">
        <v>0.47599999999999998</v>
      </c>
      <c r="E336" s="2">
        <v>42799</v>
      </c>
      <c r="F336">
        <v>0.60799999999999998</v>
      </c>
      <c r="G336" s="2">
        <v>42799</v>
      </c>
      <c r="H336">
        <v>0.76800000000000002</v>
      </c>
      <c r="I336" s="2">
        <v>42799</v>
      </c>
      <c r="J336">
        <v>0.91400000000000003</v>
      </c>
      <c r="K336" s="2">
        <v>42799</v>
      </c>
      <c r="L336">
        <v>1.27</v>
      </c>
      <c r="M336" s="2">
        <v>42799</v>
      </c>
      <c r="N336">
        <v>1.542</v>
      </c>
      <c r="O336" s="2">
        <v>42799</v>
      </c>
      <c r="P336">
        <v>1.96</v>
      </c>
      <c r="Q336" s="2">
        <v>42799</v>
      </c>
      <c r="R336">
        <v>2.2599999999999998</v>
      </c>
      <c r="S336" s="2">
        <v>42799</v>
      </c>
      <c r="T336">
        <v>2.4319999999999999</v>
      </c>
      <c r="U336" s="2">
        <v>42799</v>
      </c>
      <c r="V336">
        <v>2.78</v>
      </c>
      <c r="W336" s="2">
        <v>42799</v>
      </c>
      <c r="X336">
        <v>3.036</v>
      </c>
      <c r="Y3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7" spans="1:25" x14ac:dyDescent="0.25">
      <c r="A337" s="2">
        <v>42792</v>
      </c>
      <c r="B337">
        <v>0.66</v>
      </c>
      <c r="C337" s="2">
        <v>42792</v>
      </c>
      <c r="D337">
        <v>0.4375</v>
      </c>
      <c r="E337" s="2">
        <v>42792</v>
      </c>
      <c r="F337">
        <v>0.52</v>
      </c>
      <c r="G337" s="2">
        <v>42792</v>
      </c>
      <c r="H337">
        <v>0.67</v>
      </c>
      <c r="I337" s="2">
        <v>42792</v>
      </c>
      <c r="J337">
        <v>0.81499999999999995</v>
      </c>
      <c r="K337" s="2">
        <v>42792</v>
      </c>
      <c r="L337">
        <v>1.1850000000000001</v>
      </c>
      <c r="M337" s="2">
        <v>42792</v>
      </c>
      <c r="N337">
        <v>1.4524999999999999</v>
      </c>
      <c r="O337" s="2">
        <v>42792</v>
      </c>
      <c r="P337">
        <v>1.88</v>
      </c>
      <c r="Q337" s="2">
        <v>42792</v>
      </c>
      <c r="R337">
        <v>2.1974999999999998</v>
      </c>
      <c r="S337" s="2">
        <v>42792</v>
      </c>
      <c r="T337">
        <v>2.3849999999999998</v>
      </c>
      <c r="U337" s="2">
        <v>42792</v>
      </c>
      <c r="V337">
        <v>2.75</v>
      </c>
      <c r="W337" s="2">
        <v>42792</v>
      </c>
      <c r="X337">
        <v>3.0125000000000002</v>
      </c>
      <c r="Y3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8" spans="1:25" x14ac:dyDescent="0.25">
      <c r="A338" s="2">
        <v>42785</v>
      </c>
      <c r="B338">
        <v>0.66</v>
      </c>
      <c r="C338" s="2">
        <v>42785</v>
      </c>
      <c r="D338">
        <v>0.51</v>
      </c>
      <c r="E338" s="2">
        <v>42785</v>
      </c>
      <c r="F338">
        <v>0.53200000000000003</v>
      </c>
      <c r="G338" s="2">
        <v>42785</v>
      </c>
      <c r="H338">
        <v>0.65600000000000003</v>
      </c>
      <c r="I338" s="2">
        <v>42785</v>
      </c>
      <c r="J338">
        <v>0.83199999999999996</v>
      </c>
      <c r="K338" s="2">
        <v>42785</v>
      </c>
      <c r="L338">
        <v>1.23</v>
      </c>
      <c r="M338" s="2">
        <v>42785</v>
      </c>
      <c r="N338">
        <v>1.512</v>
      </c>
      <c r="O338" s="2">
        <v>42785</v>
      </c>
      <c r="P338">
        <v>1.956</v>
      </c>
      <c r="Q338" s="2">
        <v>42785</v>
      </c>
      <c r="R338">
        <v>2.27</v>
      </c>
      <c r="S338" s="2">
        <v>42785</v>
      </c>
      <c r="T338">
        <v>2.456</v>
      </c>
      <c r="U338" s="2">
        <v>42785</v>
      </c>
      <c r="V338">
        <v>2.8</v>
      </c>
      <c r="W338" s="2">
        <v>42785</v>
      </c>
      <c r="X338">
        <v>3.0539999999999998</v>
      </c>
      <c r="Y3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9" spans="1:25" x14ac:dyDescent="0.25">
      <c r="A339" s="2">
        <v>42778</v>
      </c>
      <c r="B339">
        <v>0.66</v>
      </c>
      <c r="C339" s="2">
        <v>42778</v>
      </c>
      <c r="D339">
        <v>0.50600000000000001</v>
      </c>
      <c r="E339" s="2">
        <v>42778</v>
      </c>
      <c r="F339">
        <v>0.53800000000000003</v>
      </c>
      <c r="G339" s="2">
        <v>42778</v>
      </c>
      <c r="H339">
        <v>0.63200000000000001</v>
      </c>
      <c r="I339" s="2">
        <v>42778</v>
      </c>
      <c r="J339">
        <v>0.79800000000000004</v>
      </c>
      <c r="K339" s="2">
        <v>42778</v>
      </c>
      <c r="L339">
        <v>1.1739999999999999</v>
      </c>
      <c r="M339" s="2">
        <v>42778</v>
      </c>
      <c r="N339">
        <v>1.4379999999999999</v>
      </c>
      <c r="O339" s="2">
        <v>42778</v>
      </c>
      <c r="P339">
        <v>1.8580000000000001</v>
      </c>
      <c r="Q339" s="2">
        <v>42778</v>
      </c>
      <c r="R339">
        <v>2.1840000000000002</v>
      </c>
      <c r="S339" s="2">
        <v>42778</v>
      </c>
      <c r="T339">
        <v>2.3940000000000001</v>
      </c>
      <c r="U339" s="2">
        <v>42778</v>
      </c>
      <c r="V339">
        <v>2.734</v>
      </c>
      <c r="W339" s="2">
        <v>42778</v>
      </c>
      <c r="X339">
        <v>3.012</v>
      </c>
      <c r="Y3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0" spans="1:25" x14ac:dyDescent="0.25">
      <c r="A340" s="2">
        <v>42771</v>
      </c>
      <c r="B340">
        <v>0.64571428571428569</v>
      </c>
      <c r="C340" s="2">
        <v>42771</v>
      </c>
      <c r="D340">
        <v>0.496</v>
      </c>
      <c r="E340" s="2">
        <v>42771</v>
      </c>
      <c r="F340">
        <v>0.51400000000000001</v>
      </c>
      <c r="G340" s="2">
        <v>42771</v>
      </c>
      <c r="H340">
        <v>0.63800000000000001</v>
      </c>
      <c r="I340" s="2">
        <v>42771</v>
      </c>
      <c r="J340">
        <v>0.82799999999999996</v>
      </c>
      <c r="K340" s="2">
        <v>42771</v>
      </c>
      <c r="L340">
        <v>1.21</v>
      </c>
      <c r="M340" s="2">
        <v>42771</v>
      </c>
      <c r="N340">
        <v>1.48</v>
      </c>
      <c r="O340" s="2">
        <v>42771</v>
      </c>
      <c r="P340">
        <v>1.9239999999999999</v>
      </c>
      <c r="Q340" s="2">
        <v>42771</v>
      </c>
      <c r="R340">
        <v>2.266</v>
      </c>
      <c r="S340" s="2">
        <v>42771</v>
      </c>
      <c r="T340">
        <v>2.4780000000000002</v>
      </c>
      <c r="U340" s="2">
        <v>42771</v>
      </c>
      <c r="V340">
        <v>2.8039999999999998</v>
      </c>
      <c r="W340" s="2">
        <v>42771</v>
      </c>
      <c r="X340">
        <v>3.0819999999999999</v>
      </c>
      <c r="Y3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1" spans="1:25" x14ac:dyDescent="0.25">
      <c r="A341" s="2">
        <v>42764</v>
      </c>
      <c r="B341">
        <v>0.66</v>
      </c>
      <c r="C341" s="2">
        <v>42764</v>
      </c>
      <c r="D341">
        <v>0.48399999999999999</v>
      </c>
      <c r="E341" s="2">
        <v>42764</v>
      </c>
      <c r="F341">
        <v>0.51</v>
      </c>
      <c r="G341" s="2">
        <v>42764</v>
      </c>
      <c r="H341">
        <v>0.61399999999999999</v>
      </c>
      <c r="I341" s="2">
        <v>42764</v>
      </c>
      <c r="J341">
        <v>0.81200000000000006</v>
      </c>
      <c r="K341" s="2">
        <v>42764</v>
      </c>
      <c r="L341">
        <v>1.206</v>
      </c>
      <c r="M341" s="2">
        <v>42764</v>
      </c>
      <c r="N341">
        <v>1.482</v>
      </c>
      <c r="O341" s="2">
        <v>42764</v>
      </c>
      <c r="P341">
        <v>1.94</v>
      </c>
      <c r="Q341" s="2">
        <v>42764</v>
      </c>
      <c r="R341">
        <v>2.274</v>
      </c>
      <c r="S341" s="2">
        <v>42764</v>
      </c>
      <c r="T341">
        <v>2.4820000000000002</v>
      </c>
      <c r="U341" s="2">
        <v>42764</v>
      </c>
      <c r="V341">
        <v>2.7919999999999998</v>
      </c>
      <c r="W341" s="2">
        <v>42764</v>
      </c>
      <c r="X341">
        <v>3.056</v>
      </c>
      <c r="Y3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2" spans="1:25" x14ac:dyDescent="0.25">
      <c r="A342" s="2">
        <v>42757</v>
      </c>
      <c r="B342">
        <v>0.66</v>
      </c>
      <c r="C342" s="2">
        <v>42757</v>
      </c>
      <c r="D342">
        <v>0.48249999999999998</v>
      </c>
      <c r="E342" s="2">
        <v>42757</v>
      </c>
      <c r="F342">
        <v>0.52500000000000002</v>
      </c>
      <c r="G342" s="2">
        <v>42757</v>
      </c>
      <c r="H342">
        <v>0.62250000000000005</v>
      </c>
      <c r="I342" s="2">
        <v>42757</v>
      </c>
      <c r="J342">
        <v>0.8175</v>
      </c>
      <c r="K342" s="2">
        <v>42757</v>
      </c>
      <c r="L342">
        <v>1.2124999999999999</v>
      </c>
      <c r="M342" s="2">
        <v>42757</v>
      </c>
      <c r="N342">
        <v>1.49</v>
      </c>
      <c r="O342" s="2">
        <v>42757</v>
      </c>
      <c r="P342">
        <v>1.9225000000000001</v>
      </c>
      <c r="Q342" s="2">
        <v>42757</v>
      </c>
      <c r="R342">
        <v>2.2349999999999999</v>
      </c>
      <c r="S342" s="2">
        <v>42757</v>
      </c>
      <c r="T342">
        <v>2.4249999999999998</v>
      </c>
      <c r="U342" s="2">
        <v>42757</v>
      </c>
      <c r="V342">
        <v>2.74</v>
      </c>
      <c r="W342" s="2">
        <v>42757</v>
      </c>
      <c r="X342">
        <v>3.0049999999999999</v>
      </c>
      <c r="Y3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3" spans="1:25" x14ac:dyDescent="0.25">
      <c r="A343" s="2">
        <v>42750</v>
      </c>
      <c r="B343">
        <v>0.66</v>
      </c>
      <c r="C343" s="2">
        <v>42750</v>
      </c>
      <c r="D343">
        <v>0.51200000000000001</v>
      </c>
      <c r="E343" s="2">
        <v>42750</v>
      </c>
      <c r="F343">
        <v>0.51800000000000002</v>
      </c>
      <c r="G343" s="2">
        <v>42750</v>
      </c>
      <c r="H343">
        <v>0.6</v>
      </c>
      <c r="I343" s="2">
        <v>42750</v>
      </c>
      <c r="J343">
        <v>0.81799999999999995</v>
      </c>
      <c r="K343" s="2">
        <v>42750</v>
      </c>
      <c r="L343">
        <v>1.198</v>
      </c>
      <c r="M343" s="2">
        <v>42750</v>
      </c>
      <c r="N343">
        <v>1.468</v>
      </c>
      <c r="O343" s="2">
        <v>42750</v>
      </c>
      <c r="P343">
        <v>1.8879999999999999</v>
      </c>
      <c r="Q343" s="2">
        <v>42750</v>
      </c>
      <c r="R343">
        <v>2.1819999999999999</v>
      </c>
      <c r="S343" s="2">
        <v>42750</v>
      </c>
      <c r="T343">
        <v>2.38</v>
      </c>
      <c r="U343" s="2">
        <v>42750</v>
      </c>
      <c r="V343">
        <v>2.69</v>
      </c>
      <c r="W343" s="2">
        <v>42750</v>
      </c>
      <c r="X343">
        <v>2.98</v>
      </c>
      <c r="Y3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4" spans="1:25" x14ac:dyDescent="0.25">
      <c r="A344" s="2">
        <v>42743</v>
      </c>
      <c r="B344">
        <v>0.64428571428571424</v>
      </c>
      <c r="C344" s="2">
        <v>42743</v>
      </c>
      <c r="D344">
        <v>0.505</v>
      </c>
      <c r="E344" s="2">
        <v>42743</v>
      </c>
      <c r="F344">
        <v>0.52749999999999997</v>
      </c>
      <c r="G344" s="2">
        <v>42743</v>
      </c>
      <c r="H344">
        <v>0.62749999999999995</v>
      </c>
      <c r="I344" s="2">
        <v>42743</v>
      </c>
      <c r="J344">
        <v>0.86</v>
      </c>
      <c r="K344" s="2">
        <v>42743</v>
      </c>
      <c r="L344">
        <v>1.2124999999999999</v>
      </c>
      <c r="M344" s="2">
        <v>42743</v>
      </c>
      <c r="N344">
        <v>1.4824999999999999</v>
      </c>
      <c r="O344" s="2">
        <v>42743</v>
      </c>
      <c r="P344">
        <v>1.915</v>
      </c>
      <c r="Q344" s="2">
        <v>42743</v>
      </c>
      <c r="R344">
        <v>2.2324999999999999</v>
      </c>
      <c r="S344" s="2">
        <v>42743</v>
      </c>
      <c r="T344">
        <v>2.4249999999999998</v>
      </c>
      <c r="U344" s="2">
        <v>42743</v>
      </c>
      <c r="V344">
        <v>2.7450000000000001</v>
      </c>
      <c r="W344" s="2">
        <v>42743</v>
      </c>
      <c r="X344">
        <v>3.0125000000000002</v>
      </c>
      <c r="Y3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5" spans="1:25" x14ac:dyDescent="0.25">
      <c r="A345" s="2">
        <v>42736</v>
      </c>
      <c r="B345">
        <v>0.61285714285714288</v>
      </c>
      <c r="C345" s="2">
        <v>42736</v>
      </c>
      <c r="D345">
        <v>0.45250000000000001</v>
      </c>
      <c r="E345" s="2">
        <v>42736</v>
      </c>
      <c r="F345">
        <v>0.505</v>
      </c>
      <c r="G345" s="2">
        <v>42736</v>
      </c>
      <c r="H345">
        <v>0.63</v>
      </c>
      <c r="I345" s="2">
        <v>42736</v>
      </c>
      <c r="J345">
        <v>0.87250000000000005</v>
      </c>
      <c r="K345" s="2">
        <v>42736</v>
      </c>
      <c r="L345">
        <v>1.24</v>
      </c>
      <c r="M345" s="2">
        <v>42736</v>
      </c>
      <c r="N345">
        <v>1.5225</v>
      </c>
      <c r="O345" s="2">
        <v>42736</v>
      </c>
      <c r="P345">
        <v>1.9950000000000001</v>
      </c>
      <c r="Q345" s="2">
        <v>42736</v>
      </c>
      <c r="R345">
        <v>2.31</v>
      </c>
      <c r="S345" s="2">
        <v>42736</v>
      </c>
      <c r="T345">
        <v>2.5049999999999999</v>
      </c>
      <c r="U345" s="2">
        <v>42736</v>
      </c>
      <c r="V345">
        <v>2.83</v>
      </c>
      <c r="W345" s="2">
        <v>42736</v>
      </c>
      <c r="X345">
        <v>3.0924999999999998</v>
      </c>
      <c r="Y3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6" spans="1:25" x14ac:dyDescent="0.25">
      <c r="A346" s="2">
        <v>42729</v>
      </c>
      <c r="B346">
        <v>0.66</v>
      </c>
      <c r="C346" s="2">
        <v>42729</v>
      </c>
      <c r="D346">
        <v>0.44600000000000001</v>
      </c>
      <c r="E346" s="2">
        <v>42729</v>
      </c>
      <c r="F346">
        <v>0.51800000000000002</v>
      </c>
      <c r="G346" s="2">
        <v>42729</v>
      </c>
      <c r="H346">
        <v>0.65200000000000002</v>
      </c>
      <c r="I346" s="2">
        <v>42729</v>
      </c>
      <c r="J346">
        <v>0.88400000000000001</v>
      </c>
      <c r="K346" s="2">
        <v>42729</v>
      </c>
      <c r="L346">
        <v>1.228</v>
      </c>
      <c r="M346" s="2">
        <v>42729</v>
      </c>
      <c r="N346">
        <v>1.546</v>
      </c>
      <c r="O346" s="2">
        <v>42729</v>
      </c>
      <c r="P346">
        <v>2.0419999999999998</v>
      </c>
      <c r="Q346" s="2">
        <v>42729</v>
      </c>
      <c r="R346">
        <v>2.3580000000000001</v>
      </c>
      <c r="S346" s="2">
        <v>42729</v>
      </c>
      <c r="T346">
        <v>2.552</v>
      </c>
      <c r="U346" s="2">
        <v>42729</v>
      </c>
      <c r="V346">
        <v>2.8620000000000001</v>
      </c>
      <c r="W346" s="2">
        <v>42729</v>
      </c>
      <c r="X346">
        <v>3.1259999999999999</v>
      </c>
      <c r="Y3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7" spans="1:25" x14ac:dyDescent="0.25">
      <c r="A347" s="2">
        <v>42722</v>
      </c>
      <c r="B347">
        <v>0.55285714285714282</v>
      </c>
      <c r="C347" s="2">
        <v>42722</v>
      </c>
      <c r="D347">
        <v>0.46400000000000002</v>
      </c>
      <c r="E347" s="2">
        <v>42722</v>
      </c>
      <c r="F347">
        <v>0.52400000000000002</v>
      </c>
      <c r="G347" s="2">
        <v>42722</v>
      </c>
      <c r="H347">
        <v>0.65200000000000002</v>
      </c>
      <c r="I347" s="2">
        <v>42722</v>
      </c>
      <c r="J347">
        <v>0.89400000000000002</v>
      </c>
      <c r="K347" s="2">
        <v>42722</v>
      </c>
      <c r="L347">
        <v>1.232</v>
      </c>
      <c r="M347" s="2">
        <v>42722</v>
      </c>
      <c r="N347">
        <v>1.534</v>
      </c>
      <c r="O347" s="2">
        <v>42722</v>
      </c>
      <c r="P347">
        <v>2.0019999999999998</v>
      </c>
      <c r="Q347" s="2">
        <v>42722</v>
      </c>
      <c r="R347">
        <v>2.3380000000000001</v>
      </c>
      <c r="S347" s="2">
        <v>42722</v>
      </c>
      <c r="T347">
        <v>2.5419999999999998</v>
      </c>
      <c r="U347" s="2">
        <v>42722</v>
      </c>
      <c r="V347">
        <v>2.8740000000000001</v>
      </c>
      <c r="W347" s="2">
        <v>42722</v>
      </c>
      <c r="X347">
        <v>3.1579999999999999</v>
      </c>
      <c r="Y3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8" spans="1:25" x14ac:dyDescent="0.25">
      <c r="A348" s="2">
        <v>42715</v>
      </c>
      <c r="B348">
        <v>0.41</v>
      </c>
      <c r="C348" s="2">
        <v>42715</v>
      </c>
      <c r="D348">
        <v>0.374</v>
      </c>
      <c r="E348" s="2">
        <v>42715</v>
      </c>
      <c r="F348">
        <v>0.51</v>
      </c>
      <c r="G348" s="2">
        <v>42715</v>
      </c>
      <c r="H348">
        <v>0.63</v>
      </c>
      <c r="I348" s="2">
        <v>42715</v>
      </c>
      <c r="J348">
        <v>0.83799999999999997</v>
      </c>
      <c r="K348" s="2">
        <v>42715</v>
      </c>
      <c r="L348">
        <v>1.1240000000000001</v>
      </c>
      <c r="M348" s="2">
        <v>42715</v>
      </c>
      <c r="N348">
        <v>1.41</v>
      </c>
      <c r="O348" s="2">
        <v>42715</v>
      </c>
      <c r="P348">
        <v>1.84</v>
      </c>
      <c r="Q348" s="2">
        <v>42715</v>
      </c>
      <c r="R348">
        <v>2.194</v>
      </c>
      <c r="S348" s="2">
        <v>42715</v>
      </c>
      <c r="T348">
        <v>2.3980000000000001</v>
      </c>
      <c r="U348" s="2">
        <v>42715</v>
      </c>
      <c r="V348">
        <v>2.7879999999999998</v>
      </c>
      <c r="W348" s="2">
        <v>42715</v>
      </c>
      <c r="X348">
        <v>3.0819999999999999</v>
      </c>
      <c r="Y3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9" spans="1:25" x14ac:dyDescent="0.25">
      <c r="A349" s="2">
        <v>42708</v>
      </c>
      <c r="B349">
        <v>0.39571428571428574</v>
      </c>
      <c r="C349" s="2">
        <v>42708</v>
      </c>
      <c r="D349">
        <v>0.34</v>
      </c>
      <c r="E349" s="2">
        <v>42708</v>
      </c>
      <c r="F349">
        <v>0.48199999999999998</v>
      </c>
      <c r="G349" s="2">
        <v>42708</v>
      </c>
      <c r="H349">
        <v>0.60599999999999998</v>
      </c>
      <c r="I349" s="2">
        <v>42708</v>
      </c>
      <c r="J349">
        <v>0.79800000000000004</v>
      </c>
      <c r="K349" s="2">
        <v>42708</v>
      </c>
      <c r="L349">
        <v>1.1120000000000001</v>
      </c>
      <c r="M349" s="2">
        <v>42708</v>
      </c>
      <c r="N349">
        <v>1.4</v>
      </c>
      <c r="O349" s="2">
        <v>42708</v>
      </c>
      <c r="P349">
        <v>1.83</v>
      </c>
      <c r="Q349" s="2">
        <v>42708</v>
      </c>
      <c r="R349">
        <v>2.1760000000000002</v>
      </c>
      <c r="S349" s="2">
        <v>42708</v>
      </c>
      <c r="T349">
        <v>2.3679999999999999</v>
      </c>
      <c r="U349" s="2">
        <v>42708</v>
      </c>
      <c r="V349">
        <v>2.734</v>
      </c>
      <c r="W349" s="2">
        <v>42708</v>
      </c>
      <c r="X349">
        <v>3.028</v>
      </c>
      <c r="Y3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0" spans="1:25" x14ac:dyDescent="0.25">
      <c r="A350" s="2">
        <v>42701</v>
      </c>
      <c r="B350">
        <v>0.41</v>
      </c>
      <c r="C350" s="2">
        <v>42701</v>
      </c>
      <c r="D350">
        <v>0.32750000000000001</v>
      </c>
      <c r="E350" s="2">
        <v>42701</v>
      </c>
      <c r="F350">
        <v>0.48749999999999999</v>
      </c>
      <c r="G350" s="2">
        <v>42701</v>
      </c>
      <c r="H350">
        <v>0.61499999999999999</v>
      </c>
      <c r="I350" s="2">
        <v>42701</v>
      </c>
      <c r="J350">
        <v>0.79249999999999998</v>
      </c>
      <c r="K350" s="2">
        <v>42701</v>
      </c>
      <c r="L350">
        <v>1.0974999999999999</v>
      </c>
      <c r="M350" s="2">
        <v>42701</v>
      </c>
      <c r="N350">
        <v>1.38</v>
      </c>
      <c r="O350" s="2">
        <v>42701</v>
      </c>
      <c r="P350">
        <v>1.8049999999999999</v>
      </c>
      <c r="Q350" s="2">
        <v>42701</v>
      </c>
      <c r="R350">
        <v>2.15</v>
      </c>
      <c r="S350" s="2">
        <v>42701</v>
      </c>
      <c r="T350">
        <v>2.34</v>
      </c>
      <c r="U350" s="2">
        <v>42701</v>
      </c>
      <c r="V350">
        <v>2.7</v>
      </c>
      <c r="W350" s="2">
        <v>42701</v>
      </c>
      <c r="X350">
        <v>3.0074999999999998</v>
      </c>
      <c r="Y3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1" spans="1:25" x14ac:dyDescent="0.25">
      <c r="A351" s="2">
        <v>42694</v>
      </c>
      <c r="B351">
        <v>0.41</v>
      </c>
      <c r="C351" s="2">
        <v>42694</v>
      </c>
      <c r="D351">
        <v>0.30399999999999999</v>
      </c>
      <c r="E351" s="2">
        <v>42694</v>
      </c>
      <c r="F351">
        <v>0.48199999999999998</v>
      </c>
      <c r="G351" s="2">
        <v>42694</v>
      </c>
      <c r="H351">
        <v>0.61799999999999999</v>
      </c>
      <c r="I351" s="2">
        <v>42694</v>
      </c>
      <c r="J351">
        <v>0.77</v>
      </c>
      <c r="K351" s="2">
        <v>42694</v>
      </c>
      <c r="L351">
        <v>1.026</v>
      </c>
      <c r="M351" s="2">
        <v>42694</v>
      </c>
      <c r="N351">
        <v>1.3</v>
      </c>
      <c r="O351" s="2">
        <v>42694</v>
      </c>
      <c r="P351">
        <v>1.71</v>
      </c>
      <c r="Q351" s="2">
        <v>42694</v>
      </c>
      <c r="R351">
        <v>2.0579999999999998</v>
      </c>
      <c r="S351" s="2">
        <v>42694</v>
      </c>
      <c r="T351">
        <v>2.262</v>
      </c>
      <c r="U351" s="2">
        <v>42694</v>
      </c>
      <c r="V351">
        <v>2.6579999999999999</v>
      </c>
      <c r="W351" s="2">
        <v>42694</v>
      </c>
      <c r="X351">
        <v>2.98</v>
      </c>
      <c r="Y3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2" spans="1:25" x14ac:dyDescent="0.25">
      <c r="A352" s="2">
        <v>42687</v>
      </c>
      <c r="B352">
        <v>0.41</v>
      </c>
      <c r="C352" s="2">
        <v>42687</v>
      </c>
      <c r="D352">
        <v>0.28999999999999998</v>
      </c>
      <c r="E352" s="2">
        <v>42687</v>
      </c>
      <c r="F352">
        <v>0.4425</v>
      </c>
      <c r="G352" s="2">
        <v>42687</v>
      </c>
      <c r="H352">
        <v>0.5625</v>
      </c>
      <c r="I352" s="2">
        <v>42687</v>
      </c>
      <c r="J352">
        <v>0.69499999999999995</v>
      </c>
      <c r="K352" s="2">
        <v>42687</v>
      </c>
      <c r="L352">
        <v>0.87749999999999995</v>
      </c>
      <c r="M352" s="2">
        <v>42687</v>
      </c>
      <c r="N352">
        <v>1.08</v>
      </c>
      <c r="O352" s="2">
        <v>42687</v>
      </c>
      <c r="P352">
        <v>1.42</v>
      </c>
      <c r="Q352" s="2">
        <v>42687</v>
      </c>
      <c r="R352">
        <v>1.7524999999999999</v>
      </c>
      <c r="S352" s="2">
        <v>42687</v>
      </c>
      <c r="T352">
        <v>1.9824999999999999</v>
      </c>
      <c r="U352" s="2">
        <v>42687</v>
      </c>
      <c r="V352">
        <v>2.4125000000000001</v>
      </c>
      <c r="W352" s="2">
        <v>42687</v>
      </c>
      <c r="X352">
        <v>2.7625000000000002</v>
      </c>
      <c r="Y3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3" spans="1:25" x14ac:dyDescent="0.25">
      <c r="A353" s="2">
        <v>42680</v>
      </c>
      <c r="B353">
        <v>0.39571428571428574</v>
      </c>
      <c r="C353" s="2">
        <v>42680</v>
      </c>
      <c r="D353">
        <v>0.23400000000000001</v>
      </c>
      <c r="E353" s="2">
        <v>42680</v>
      </c>
      <c r="F353">
        <v>0.36399999999999999</v>
      </c>
      <c r="G353" s="2">
        <v>42680</v>
      </c>
      <c r="H353">
        <v>0.51200000000000001</v>
      </c>
      <c r="I353" s="2">
        <v>42680</v>
      </c>
      <c r="J353">
        <v>0.64200000000000002</v>
      </c>
      <c r="K353" s="2">
        <v>42680</v>
      </c>
      <c r="L353">
        <v>0.82199999999999995</v>
      </c>
      <c r="M353" s="2">
        <v>42680</v>
      </c>
      <c r="N353">
        <v>0.98</v>
      </c>
      <c r="O353" s="2">
        <v>42680</v>
      </c>
      <c r="P353">
        <v>1.274</v>
      </c>
      <c r="Q353" s="2">
        <v>42680</v>
      </c>
      <c r="R353">
        <v>1.5860000000000001</v>
      </c>
      <c r="S353" s="2">
        <v>42680</v>
      </c>
      <c r="T353">
        <v>1.8180000000000001</v>
      </c>
      <c r="U353" s="2">
        <v>42680</v>
      </c>
      <c r="V353">
        <v>2.2360000000000002</v>
      </c>
      <c r="W353" s="2">
        <v>42680</v>
      </c>
      <c r="X353">
        <v>2.5760000000000001</v>
      </c>
      <c r="Y3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4" spans="1:25" x14ac:dyDescent="0.25">
      <c r="A354" s="2">
        <v>42673</v>
      </c>
      <c r="B354">
        <v>0.41</v>
      </c>
      <c r="C354" s="2">
        <v>42673</v>
      </c>
      <c r="D354">
        <v>0.214</v>
      </c>
      <c r="E354" s="2">
        <v>42673</v>
      </c>
      <c r="F354">
        <v>0.32</v>
      </c>
      <c r="G354" s="2">
        <v>42673</v>
      </c>
      <c r="H354">
        <v>0.48399999999999999</v>
      </c>
      <c r="I354" s="2">
        <v>42673</v>
      </c>
      <c r="J354">
        <v>0.66600000000000004</v>
      </c>
      <c r="K354" s="2">
        <v>42673</v>
      </c>
      <c r="L354">
        <v>0.85799999999999998</v>
      </c>
      <c r="M354" s="2">
        <v>42673</v>
      </c>
      <c r="N354">
        <v>1.014</v>
      </c>
      <c r="O354" s="2">
        <v>42673</v>
      </c>
      <c r="P354">
        <v>1.304</v>
      </c>
      <c r="Q354" s="2">
        <v>42673</v>
      </c>
      <c r="R354">
        <v>1.5960000000000001</v>
      </c>
      <c r="S354" s="2">
        <v>42673</v>
      </c>
      <c r="T354">
        <v>1.8080000000000001</v>
      </c>
      <c r="U354" s="2">
        <v>42673</v>
      </c>
      <c r="V354">
        <v>2.2160000000000002</v>
      </c>
      <c r="W354" s="2">
        <v>42673</v>
      </c>
      <c r="X354">
        <v>2.5539999999999998</v>
      </c>
      <c r="Y3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5" spans="1:25" x14ac:dyDescent="0.25">
      <c r="A355" s="2">
        <v>42666</v>
      </c>
      <c r="B355">
        <v>0.41</v>
      </c>
      <c r="C355" s="2">
        <v>42666</v>
      </c>
      <c r="D355">
        <v>0.25</v>
      </c>
      <c r="E355" s="2">
        <v>42666</v>
      </c>
      <c r="F355">
        <v>0.34399999999999997</v>
      </c>
      <c r="G355" s="2">
        <v>42666</v>
      </c>
      <c r="H355">
        <v>0.47399999999999998</v>
      </c>
      <c r="I355" s="2">
        <v>42666</v>
      </c>
      <c r="J355">
        <v>0.65600000000000003</v>
      </c>
      <c r="K355" s="2">
        <v>42666</v>
      </c>
      <c r="L355">
        <v>0.82399999999999995</v>
      </c>
      <c r="M355" s="2">
        <v>42666</v>
      </c>
      <c r="N355">
        <v>0.97199999999999998</v>
      </c>
      <c r="O355" s="2">
        <v>42666</v>
      </c>
      <c r="P355">
        <v>1.25</v>
      </c>
      <c r="Q355" s="2">
        <v>42666</v>
      </c>
      <c r="R355">
        <v>1.544</v>
      </c>
      <c r="S355" s="2">
        <v>42666</v>
      </c>
      <c r="T355">
        <v>1.756</v>
      </c>
      <c r="U355" s="2">
        <v>42666</v>
      </c>
      <c r="V355">
        <v>2.1739999999999999</v>
      </c>
      <c r="W355" s="2">
        <v>42666</v>
      </c>
      <c r="X355">
        <v>2.504</v>
      </c>
      <c r="Y3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6" spans="1:25" x14ac:dyDescent="0.25">
      <c r="A356" s="2">
        <v>42659</v>
      </c>
      <c r="B356">
        <v>0.40857142857142859</v>
      </c>
      <c r="C356" s="2">
        <v>42659</v>
      </c>
      <c r="D356">
        <v>0.26250000000000001</v>
      </c>
      <c r="E356" s="2">
        <v>42659</v>
      </c>
      <c r="F356">
        <v>0.33500000000000002</v>
      </c>
      <c r="G356" s="2">
        <v>42659</v>
      </c>
      <c r="H356">
        <v>0.47</v>
      </c>
      <c r="I356" s="2">
        <v>42659</v>
      </c>
      <c r="J356">
        <v>0.67249999999999999</v>
      </c>
      <c r="K356" s="2">
        <v>42659</v>
      </c>
      <c r="L356">
        <v>0.85750000000000004</v>
      </c>
      <c r="M356" s="2">
        <v>42659</v>
      </c>
      <c r="N356">
        <v>1.0049999999999999</v>
      </c>
      <c r="O356" s="2">
        <v>42659</v>
      </c>
      <c r="P356">
        <v>1.29</v>
      </c>
      <c r="Q356" s="2">
        <v>42659</v>
      </c>
      <c r="R356">
        <v>1.58</v>
      </c>
      <c r="S356" s="2">
        <v>42659</v>
      </c>
      <c r="T356">
        <v>1.7775000000000001</v>
      </c>
      <c r="U356" s="2">
        <v>42659</v>
      </c>
      <c r="V356">
        <v>2.1825000000000001</v>
      </c>
      <c r="W356" s="2">
        <v>42659</v>
      </c>
      <c r="X356">
        <v>2.5099999999999998</v>
      </c>
      <c r="Y3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7" spans="1:25" x14ac:dyDescent="0.25">
      <c r="A357" s="2">
        <v>42652</v>
      </c>
      <c r="B357">
        <v>0.4</v>
      </c>
      <c r="C357" s="2">
        <v>42652</v>
      </c>
      <c r="D357">
        <v>0.26200000000000001</v>
      </c>
      <c r="E357" s="2">
        <v>42652</v>
      </c>
      <c r="F357">
        <v>0.32600000000000001</v>
      </c>
      <c r="G357" s="2">
        <v>42652</v>
      </c>
      <c r="H357">
        <v>0.47199999999999998</v>
      </c>
      <c r="I357" s="2">
        <v>42652</v>
      </c>
      <c r="J357">
        <v>0.64600000000000002</v>
      </c>
      <c r="K357" s="2">
        <v>42652</v>
      </c>
      <c r="L357">
        <v>0.83199999999999996</v>
      </c>
      <c r="M357" s="2">
        <v>42652</v>
      </c>
      <c r="N357">
        <v>0.96599999999999997</v>
      </c>
      <c r="O357" s="2">
        <v>42652</v>
      </c>
      <c r="P357">
        <v>1.24</v>
      </c>
      <c r="Q357" s="2">
        <v>42652</v>
      </c>
      <c r="R357">
        <v>1.528</v>
      </c>
      <c r="S357" s="2">
        <v>42652</v>
      </c>
      <c r="T357">
        <v>1.704</v>
      </c>
      <c r="U357" s="2">
        <v>42652</v>
      </c>
      <c r="V357">
        <v>2.0960000000000001</v>
      </c>
      <c r="W357" s="2">
        <v>42652</v>
      </c>
      <c r="X357">
        <v>2.42</v>
      </c>
      <c r="Y3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8" spans="1:25" x14ac:dyDescent="0.25">
      <c r="A358" s="2">
        <v>42645</v>
      </c>
      <c r="B358">
        <v>0.35285714285714287</v>
      </c>
      <c r="C358" s="2">
        <v>42645</v>
      </c>
      <c r="D358">
        <v>0.14799999999999999</v>
      </c>
      <c r="E358" s="2">
        <v>42645</v>
      </c>
      <c r="F358">
        <v>0.26600000000000001</v>
      </c>
      <c r="G358" s="2">
        <v>42645</v>
      </c>
      <c r="H358">
        <v>0.432</v>
      </c>
      <c r="I358" s="2">
        <v>42645</v>
      </c>
      <c r="J358">
        <v>0.58799999999999997</v>
      </c>
      <c r="K358" s="2">
        <v>42645</v>
      </c>
      <c r="L358">
        <v>0.752</v>
      </c>
      <c r="M358" s="2">
        <v>42645</v>
      </c>
      <c r="N358">
        <v>0.86599999999999999</v>
      </c>
      <c r="O358" s="2">
        <v>42645</v>
      </c>
      <c r="P358">
        <v>1.1279999999999999</v>
      </c>
      <c r="Q358" s="2">
        <v>42645</v>
      </c>
      <c r="R358">
        <v>1.4039999999999999</v>
      </c>
      <c r="S358" s="2">
        <v>42645</v>
      </c>
      <c r="T358">
        <v>1.5760000000000001</v>
      </c>
      <c r="U358" s="2">
        <v>42645</v>
      </c>
      <c r="V358">
        <v>1.972</v>
      </c>
      <c r="W358" s="2">
        <v>42645</v>
      </c>
      <c r="X358">
        <v>2.298</v>
      </c>
      <c r="Y3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9" spans="1:25" x14ac:dyDescent="0.25">
      <c r="A359" s="2">
        <v>42638</v>
      </c>
      <c r="B359">
        <v>0.4</v>
      </c>
      <c r="C359" s="2">
        <v>42638</v>
      </c>
      <c r="D359">
        <v>0.128</v>
      </c>
      <c r="E359" s="2">
        <v>42638</v>
      </c>
      <c r="F359">
        <v>0.23599999999999999</v>
      </c>
      <c r="G359" s="2">
        <v>42638</v>
      </c>
      <c r="H359">
        <v>0.44</v>
      </c>
      <c r="I359" s="2">
        <v>42638</v>
      </c>
      <c r="J359">
        <v>0.60399999999999998</v>
      </c>
      <c r="K359" s="2">
        <v>42638</v>
      </c>
      <c r="L359">
        <v>0.78600000000000003</v>
      </c>
      <c r="M359" s="2">
        <v>42638</v>
      </c>
      <c r="N359">
        <v>0.91600000000000004</v>
      </c>
      <c r="O359" s="2">
        <v>42638</v>
      </c>
      <c r="P359">
        <v>1.1919999999999999</v>
      </c>
      <c r="Q359" s="2">
        <v>42638</v>
      </c>
      <c r="R359">
        <v>1.48</v>
      </c>
      <c r="S359" s="2">
        <v>42638</v>
      </c>
      <c r="T359">
        <v>1.66</v>
      </c>
      <c r="U359" s="2">
        <v>42638</v>
      </c>
      <c r="V359">
        <v>2.0579999999999998</v>
      </c>
      <c r="W359" s="2">
        <v>42638</v>
      </c>
      <c r="X359">
        <v>2.39</v>
      </c>
      <c r="Y3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0" spans="1:25" x14ac:dyDescent="0.25">
      <c r="A360" s="2">
        <v>42631</v>
      </c>
      <c r="B360">
        <v>0.4</v>
      </c>
      <c r="C360" s="2">
        <v>42631</v>
      </c>
      <c r="D360">
        <v>0.22600000000000001</v>
      </c>
      <c r="E360" s="2">
        <v>42631</v>
      </c>
      <c r="F360">
        <v>0.33</v>
      </c>
      <c r="G360" s="2">
        <v>42631</v>
      </c>
      <c r="H360">
        <v>0.51600000000000001</v>
      </c>
      <c r="I360" s="2">
        <v>42631</v>
      </c>
      <c r="J360">
        <v>0.60599999999999998</v>
      </c>
      <c r="K360" s="2">
        <v>42631</v>
      </c>
      <c r="L360">
        <v>0.77400000000000002</v>
      </c>
      <c r="M360" s="2">
        <v>42631</v>
      </c>
      <c r="N360">
        <v>0.91</v>
      </c>
      <c r="O360" s="2">
        <v>42631</v>
      </c>
      <c r="P360">
        <v>1.218</v>
      </c>
      <c r="Q360" s="2">
        <v>42631</v>
      </c>
      <c r="R360">
        <v>1.52</v>
      </c>
      <c r="S360" s="2">
        <v>42631</v>
      </c>
      <c r="T360">
        <v>1.704</v>
      </c>
      <c r="U360" s="2">
        <v>42631</v>
      </c>
      <c r="V360">
        <v>2.1</v>
      </c>
      <c r="W360" s="2">
        <v>42631</v>
      </c>
      <c r="X360">
        <v>2.4460000000000002</v>
      </c>
      <c r="Y3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1" spans="1:25" x14ac:dyDescent="0.25">
      <c r="A361" s="2">
        <v>42624</v>
      </c>
      <c r="B361">
        <v>0.4</v>
      </c>
      <c r="C361" s="2">
        <v>42624</v>
      </c>
      <c r="D361">
        <v>0.2475</v>
      </c>
      <c r="E361" s="2">
        <v>42624</v>
      </c>
      <c r="F361">
        <v>0.34</v>
      </c>
      <c r="G361" s="2">
        <v>42624</v>
      </c>
      <c r="H361">
        <v>0.48749999999999999</v>
      </c>
      <c r="I361" s="2">
        <v>42624</v>
      </c>
      <c r="J361">
        <v>0.56999999999999995</v>
      </c>
      <c r="K361" s="2">
        <v>42624</v>
      </c>
      <c r="L361">
        <v>0.76249999999999996</v>
      </c>
      <c r="M361" s="2">
        <v>42624</v>
      </c>
      <c r="N361">
        <v>0.89</v>
      </c>
      <c r="O361" s="2">
        <v>42624</v>
      </c>
      <c r="P361">
        <v>1.1675</v>
      </c>
      <c r="Q361" s="2">
        <v>42624</v>
      </c>
      <c r="R361">
        <v>1.44</v>
      </c>
      <c r="S361" s="2">
        <v>42624</v>
      </c>
      <c r="T361">
        <v>1.5925</v>
      </c>
      <c r="U361" s="2">
        <v>42624</v>
      </c>
      <c r="V361">
        <v>1.9550000000000001</v>
      </c>
      <c r="W361" s="2">
        <v>42624</v>
      </c>
      <c r="X361">
        <v>2.2949999999999999</v>
      </c>
      <c r="Y3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2" spans="1:25" x14ac:dyDescent="0.25">
      <c r="A362" s="2">
        <v>42617</v>
      </c>
      <c r="B362">
        <v>0.38571428571428573</v>
      </c>
      <c r="C362" s="2">
        <v>42617</v>
      </c>
      <c r="D362">
        <v>0.252</v>
      </c>
      <c r="E362" s="2">
        <v>42617</v>
      </c>
      <c r="F362">
        <v>0.33</v>
      </c>
      <c r="G362" s="2">
        <v>42617</v>
      </c>
      <c r="H362">
        <v>0.47</v>
      </c>
      <c r="I362" s="2">
        <v>42617</v>
      </c>
      <c r="J362">
        <v>0.60599999999999998</v>
      </c>
      <c r="K362" s="2">
        <v>42617</v>
      </c>
      <c r="L362">
        <v>0.79800000000000004</v>
      </c>
      <c r="M362" s="2">
        <v>42617</v>
      </c>
      <c r="N362">
        <v>0.91800000000000004</v>
      </c>
      <c r="O362" s="2">
        <v>42617</v>
      </c>
      <c r="P362">
        <v>1.1859999999999999</v>
      </c>
      <c r="Q362" s="2">
        <v>42617</v>
      </c>
      <c r="R362">
        <v>1.446</v>
      </c>
      <c r="S362" s="2">
        <v>42617</v>
      </c>
      <c r="T362">
        <v>1.5780000000000001</v>
      </c>
      <c r="U362" s="2">
        <v>42617</v>
      </c>
      <c r="V362">
        <v>1.9119999999999999</v>
      </c>
      <c r="W362" s="2">
        <v>42617</v>
      </c>
      <c r="X362">
        <v>2.238</v>
      </c>
      <c r="Y3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3" spans="1:25" x14ac:dyDescent="0.25">
      <c r="A363" s="2">
        <v>42610</v>
      </c>
      <c r="B363">
        <v>0.4</v>
      </c>
      <c r="C363" s="2">
        <v>42610</v>
      </c>
      <c r="D363">
        <v>0.27200000000000002</v>
      </c>
      <c r="E363" s="2">
        <v>42610</v>
      </c>
      <c r="F363">
        <v>0.314</v>
      </c>
      <c r="G363" s="2">
        <v>42610</v>
      </c>
      <c r="H363">
        <v>0.45800000000000002</v>
      </c>
      <c r="I363" s="2">
        <v>42610</v>
      </c>
      <c r="J363">
        <v>0.59399999999999997</v>
      </c>
      <c r="K363" s="2">
        <v>42610</v>
      </c>
      <c r="L363">
        <v>0.77600000000000002</v>
      </c>
      <c r="M363" s="2">
        <v>42610</v>
      </c>
      <c r="N363">
        <v>0.88800000000000001</v>
      </c>
      <c r="O363" s="2">
        <v>42610</v>
      </c>
      <c r="P363">
        <v>1.1639999999999999</v>
      </c>
      <c r="Q363" s="2">
        <v>42610</v>
      </c>
      <c r="R363">
        <v>1.4239999999999999</v>
      </c>
      <c r="S363" s="2">
        <v>42610</v>
      </c>
      <c r="T363">
        <v>1.5720000000000001</v>
      </c>
      <c r="U363" s="2">
        <v>42610</v>
      </c>
      <c r="V363">
        <v>1.9039999999999999</v>
      </c>
      <c r="W363" s="2">
        <v>42610</v>
      </c>
      <c r="X363">
        <v>2.2559999999999998</v>
      </c>
      <c r="Y3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4" spans="1:25" x14ac:dyDescent="0.25">
      <c r="A364" s="2">
        <v>42603</v>
      </c>
      <c r="B364">
        <v>0.4</v>
      </c>
      <c r="C364" s="2">
        <v>42603</v>
      </c>
      <c r="D364">
        <v>0.26800000000000002</v>
      </c>
      <c r="E364" s="2">
        <v>42603</v>
      </c>
      <c r="F364">
        <v>0.29599999999999999</v>
      </c>
      <c r="G364" s="2">
        <v>42603</v>
      </c>
      <c r="H364">
        <v>0.45</v>
      </c>
      <c r="I364" s="2">
        <v>42603</v>
      </c>
      <c r="J364">
        <v>0.57599999999999996</v>
      </c>
      <c r="K364" s="2">
        <v>42603</v>
      </c>
      <c r="L364">
        <v>0.73799999999999999</v>
      </c>
      <c r="M364" s="2">
        <v>42603</v>
      </c>
      <c r="N364">
        <v>0.85399999999999998</v>
      </c>
      <c r="O364" s="2">
        <v>42603</v>
      </c>
      <c r="P364">
        <v>1.1479999999999999</v>
      </c>
      <c r="Q364" s="2">
        <v>42603</v>
      </c>
      <c r="R364">
        <v>1.4079999999999999</v>
      </c>
      <c r="S364" s="2">
        <v>42603</v>
      </c>
      <c r="T364">
        <v>1.5580000000000001</v>
      </c>
      <c r="U364" s="2">
        <v>42603</v>
      </c>
      <c r="V364">
        <v>1.9079999999999999</v>
      </c>
      <c r="W364" s="2">
        <v>42603</v>
      </c>
      <c r="X364">
        <v>2.2759999999999998</v>
      </c>
      <c r="Y3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5" spans="1:25" x14ac:dyDescent="0.25">
      <c r="A365" s="2">
        <v>42596</v>
      </c>
      <c r="B365">
        <v>0.4</v>
      </c>
      <c r="C365" s="2">
        <v>42596</v>
      </c>
      <c r="D365">
        <v>0.27</v>
      </c>
      <c r="E365" s="2">
        <v>42596</v>
      </c>
      <c r="F365">
        <v>0.28999999999999998</v>
      </c>
      <c r="G365" s="2">
        <v>42596</v>
      </c>
      <c r="H365">
        <v>0.44</v>
      </c>
      <c r="I365" s="2">
        <v>42596</v>
      </c>
      <c r="J365">
        <v>0.55600000000000005</v>
      </c>
      <c r="K365" s="2">
        <v>42596</v>
      </c>
      <c r="L365">
        <v>0.72199999999999998</v>
      </c>
      <c r="M365" s="2">
        <v>42596</v>
      </c>
      <c r="N365">
        <v>0.84</v>
      </c>
      <c r="O365" s="2">
        <v>42596</v>
      </c>
      <c r="P365">
        <v>1.1180000000000001</v>
      </c>
      <c r="Q365" s="2">
        <v>42596</v>
      </c>
      <c r="R365">
        <v>1.3839999999999999</v>
      </c>
      <c r="S365" s="2">
        <v>42596</v>
      </c>
      <c r="T365">
        <v>1.544</v>
      </c>
      <c r="U365" s="2">
        <v>42596</v>
      </c>
      <c r="V365">
        <v>1.8680000000000001</v>
      </c>
      <c r="W365" s="2">
        <v>42596</v>
      </c>
      <c r="X365">
        <v>2.258</v>
      </c>
      <c r="Y3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6" spans="1:25" x14ac:dyDescent="0.25">
      <c r="A366" s="2">
        <v>42589</v>
      </c>
      <c r="B366">
        <v>0.4</v>
      </c>
      <c r="C366" s="2">
        <v>42589</v>
      </c>
      <c r="D366">
        <v>0.24199999999999999</v>
      </c>
      <c r="E366" s="2">
        <v>42589</v>
      </c>
      <c r="F366">
        <v>0.28000000000000003</v>
      </c>
      <c r="G366" s="2">
        <v>42589</v>
      </c>
      <c r="H366">
        <v>0.41799999999999998</v>
      </c>
      <c r="I366" s="2">
        <v>42589</v>
      </c>
      <c r="J366">
        <v>0.52</v>
      </c>
      <c r="K366" s="2">
        <v>42589</v>
      </c>
      <c r="L366">
        <v>0.67400000000000004</v>
      </c>
      <c r="M366" s="2">
        <v>42589</v>
      </c>
      <c r="N366">
        <v>0.79400000000000004</v>
      </c>
      <c r="O366" s="2">
        <v>42589</v>
      </c>
      <c r="P366">
        <v>1.0720000000000001</v>
      </c>
      <c r="Q366" s="2">
        <v>42589</v>
      </c>
      <c r="R366">
        <v>1.3520000000000001</v>
      </c>
      <c r="S366" s="2">
        <v>42589</v>
      </c>
      <c r="T366">
        <v>1.542</v>
      </c>
      <c r="U366" s="2">
        <v>42589</v>
      </c>
      <c r="V366">
        <v>1.87</v>
      </c>
      <c r="W366" s="2">
        <v>42589</v>
      </c>
      <c r="X366">
        <v>2.278</v>
      </c>
      <c r="Y3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7" spans="1:25" x14ac:dyDescent="0.25">
      <c r="A367" s="2">
        <v>42582</v>
      </c>
      <c r="B367">
        <v>0.35714285714285715</v>
      </c>
      <c r="C367" s="2">
        <v>42582</v>
      </c>
      <c r="D367">
        <v>0.23</v>
      </c>
      <c r="E367" s="2">
        <v>42582</v>
      </c>
      <c r="F367">
        <v>0.29399999999999998</v>
      </c>
      <c r="G367" s="2">
        <v>42582</v>
      </c>
      <c r="H367">
        <v>0.40799999999999997</v>
      </c>
      <c r="I367" s="2">
        <v>42582</v>
      </c>
      <c r="J367">
        <v>0.53200000000000003</v>
      </c>
      <c r="K367" s="2">
        <v>42582</v>
      </c>
      <c r="L367">
        <v>0.71799999999999997</v>
      </c>
      <c r="M367" s="2">
        <v>42582</v>
      </c>
      <c r="N367">
        <v>0.83</v>
      </c>
      <c r="O367" s="2">
        <v>42582</v>
      </c>
      <c r="P367">
        <v>1.1040000000000001</v>
      </c>
      <c r="Q367" s="2">
        <v>42582</v>
      </c>
      <c r="R367">
        <v>1.36</v>
      </c>
      <c r="S367" s="2">
        <v>42582</v>
      </c>
      <c r="T367">
        <v>1.53</v>
      </c>
      <c r="U367" s="2">
        <v>42582</v>
      </c>
      <c r="V367">
        <v>1.8480000000000001</v>
      </c>
      <c r="W367" s="2">
        <v>42582</v>
      </c>
      <c r="X367">
        <v>2.242</v>
      </c>
      <c r="Y3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8" spans="1:25" x14ac:dyDescent="0.25">
      <c r="A368" s="2">
        <v>42575</v>
      </c>
      <c r="B368">
        <v>0.4</v>
      </c>
      <c r="C368" s="2">
        <v>42575</v>
      </c>
      <c r="D368">
        <v>0.28000000000000003</v>
      </c>
      <c r="E368" s="2">
        <v>42575</v>
      </c>
      <c r="F368">
        <v>0.32</v>
      </c>
      <c r="G368" s="2">
        <v>42575</v>
      </c>
      <c r="H368">
        <v>0.44</v>
      </c>
      <c r="I368" s="2">
        <v>42575</v>
      </c>
      <c r="J368">
        <v>0.54600000000000004</v>
      </c>
      <c r="K368" s="2">
        <v>42575</v>
      </c>
      <c r="L368">
        <v>0.70399999999999996</v>
      </c>
      <c r="M368" s="2">
        <v>42575</v>
      </c>
      <c r="N368">
        <v>0.84199999999999997</v>
      </c>
      <c r="O368" s="2">
        <v>42575</v>
      </c>
      <c r="P368">
        <v>1.1299999999999999</v>
      </c>
      <c r="Q368" s="2">
        <v>42575</v>
      </c>
      <c r="R368">
        <v>1.3939999999999999</v>
      </c>
      <c r="S368" s="2">
        <v>42575</v>
      </c>
      <c r="T368">
        <v>1.5760000000000001</v>
      </c>
      <c r="U368" s="2">
        <v>42575</v>
      </c>
      <c r="V368">
        <v>1.8979999999999999</v>
      </c>
      <c r="W368" s="2">
        <v>42575</v>
      </c>
      <c r="X368">
        <v>2.29</v>
      </c>
      <c r="Y3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9" spans="1:25" x14ac:dyDescent="0.25">
      <c r="A369" s="2">
        <v>42568</v>
      </c>
      <c r="B369">
        <v>0.4</v>
      </c>
      <c r="C369" s="2">
        <v>42568</v>
      </c>
      <c r="D369">
        <v>0.28399999999999997</v>
      </c>
      <c r="E369" s="2">
        <v>42568</v>
      </c>
      <c r="F369">
        <v>0.31</v>
      </c>
      <c r="G369" s="2">
        <v>42568</v>
      </c>
      <c r="H369">
        <v>0.40600000000000003</v>
      </c>
      <c r="I369" s="2">
        <v>42568</v>
      </c>
      <c r="J369">
        <v>0.51600000000000001</v>
      </c>
      <c r="K369" s="2">
        <v>42568</v>
      </c>
      <c r="L369">
        <v>0.68400000000000005</v>
      </c>
      <c r="M369" s="2">
        <v>42568</v>
      </c>
      <c r="N369">
        <v>0.81399999999999995</v>
      </c>
      <c r="O369" s="2">
        <v>42568</v>
      </c>
      <c r="P369">
        <v>1.0900000000000001</v>
      </c>
      <c r="Q369" s="2">
        <v>42568</v>
      </c>
      <c r="R369">
        <v>1.3440000000000001</v>
      </c>
      <c r="S369" s="2">
        <v>42568</v>
      </c>
      <c r="T369">
        <v>1.514</v>
      </c>
      <c r="U369" s="2">
        <v>42568</v>
      </c>
      <c r="V369">
        <v>1.8120000000000001</v>
      </c>
      <c r="W369" s="2">
        <v>42568</v>
      </c>
      <c r="X369">
        <v>2.222</v>
      </c>
      <c r="Y3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0" spans="1:25" x14ac:dyDescent="0.25">
      <c r="A370" s="2">
        <v>42561</v>
      </c>
      <c r="B370">
        <v>0.40142857142857141</v>
      </c>
      <c r="C370" s="2">
        <v>42561</v>
      </c>
      <c r="D370">
        <v>0.26500000000000001</v>
      </c>
      <c r="E370" s="2">
        <v>42561</v>
      </c>
      <c r="F370">
        <v>0.28000000000000003</v>
      </c>
      <c r="G370" s="2">
        <v>42561</v>
      </c>
      <c r="H370">
        <v>0.36</v>
      </c>
      <c r="I370" s="2">
        <v>42561</v>
      </c>
      <c r="J370">
        <v>0.46250000000000002</v>
      </c>
      <c r="K370" s="2">
        <v>42561</v>
      </c>
      <c r="L370">
        <v>0.58250000000000002</v>
      </c>
      <c r="M370" s="2">
        <v>42561</v>
      </c>
      <c r="N370">
        <v>0.6875</v>
      </c>
      <c r="O370" s="2">
        <v>42561</v>
      </c>
      <c r="P370">
        <v>0.95250000000000001</v>
      </c>
      <c r="Q370" s="2">
        <v>42561</v>
      </c>
      <c r="R370">
        <v>1.1975</v>
      </c>
      <c r="S370" s="2">
        <v>42561</v>
      </c>
      <c r="T370">
        <v>1.38</v>
      </c>
      <c r="U370" s="2">
        <v>42561</v>
      </c>
      <c r="V370">
        <v>1.7124999999999999</v>
      </c>
      <c r="W370" s="2">
        <v>42561</v>
      </c>
      <c r="X370">
        <v>2.1324999999999998</v>
      </c>
      <c r="Y3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1" spans="1:25" x14ac:dyDescent="0.25">
      <c r="A371" s="2">
        <v>42554</v>
      </c>
      <c r="B371">
        <v>0.39428571428571429</v>
      </c>
      <c r="C371" s="2">
        <v>42554</v>
      </c>
      <c r="D371">
        <v>0.218</v>
      </c>
      <c r="E371" s="2">
        <v>42554</v>
      </c>
      <c r="F371">
        <v>0.26600000000000001</v>
      </c>
      <c r="G371" s="2">
        <v>42554</v>
      </c>
      <c r="H371">
        <v>0.35599999999999998</v>
      </c>
      <c r="I371" s="2">
        <v>42554</v>
      </c>
      <c r="J371">
        <v>0.45200000000000001</v>
      </c>
      <c r="K371" s="2">
        <v>42554</v>
      </c>
      <c r="L371">
        <v>0.60199999999999998</v>
      </c>
      <c r="M371" s="2">
        <v>42554</v>
      </c>
      <c r="N371">
        <v>0.71399999999999997</v>
      </c>
      <c r="O371" s="2">
        <v>42554</v>
      </c>
      <c r="P371">
        <v>1.008</v>
      </c>
      <c r="Q371" s="2">
        <v>42554</v>
      </c>
      <c r="R371">
        <v>1.276</v>
      </c>
      <c r="S371" s="2">
        <v>42554</v>
      </c>
      <c r="T371">
        <v>1.474</v>
      </c>
      <c r="U371" s="2">
        <v>42554</v>
      </c>
      <c r="V371">
        <v>1.8380000000000001</v>
      </c>
      <c r="W371" s="2">
        <v>42554</v>
      </c>
      <c r="X371">
        <v>2.278</v>
      </c>
      <c r="Y3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2" spans="1:25" x14ac:dyDescent="0.25">
      <c r="A372" s="2">
        <v>42547</v>
      </c>
      <c r="B372">
        <v>0.39</v>
      </c>
      <c r="C372" s="2">
        <v>42547</v>
      </c>
      <c r="D372">
        <v>0.248</v>
      </c>
      <c r="E372" s="2">
        <v>42547</v>
      </c>
      <c r="F372">
        <v>0.28000000000000003</v>
      </c>
      <c r="G372" s="2">
        <v>42547</v>
      </c>
      <c r="H372">
        <v>0.40600000000000003</v>
      </c>
      <c r="I372" s="2">
        <v>42547</v>
      </c>
      <c r="J372">
        <v>0.55000000000000004</v>
      </c>
      <c r="K372" s="2">
        <v>42547</v>
      </c>
      <c r="L372">
        <v>0.73399999999999999</v>
      </c>
      <c r="M372" s="2">
        <v>42547</v>
      </c>
      <c r="N372">
        <v>0.86399999999999999</v>
      </c>
      <c r="O372" s="2">
        <v>42547</v>
      </c>
      <c r="P372">
        <v>1.1839999999999999</v>
      </c>
      <c r="Q372" s="2">
        <v>42547</v>
      </c>
      <c r="R372">
        <v>1.464</v>
      </c>
      <c r="S372" s="2">
        <v>42547</v>
      </c>
      <c r="T372">
        <v>1.6759999999999999</v>
      </c>
      <c r="U372" s="2">
        <v>42547</v>
      </c>
      <c r="V372">
        <v>2.048</v>
      </c>
      <c r="W372" s="2">
        <v>42547</v>
      </c>
      <c r="X372">
        <v>2.488</v>
      </c>
      <c r="Y3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3" spans="1:25" x14ac:dyDescent="0.25">
      <c r="A373" s="2">
        <v>42540</v>
      </c>
      <c r="B373">
        <v>0.37571428571428572</v>
      </c>
      <c r="C373" s="2">
        <v>42540</v>
      </c>
      <c r="D373">
        <v>0.23</v>
      </c>
      <c r="E373" s="2">
        <v>42540</v>
      </c>
      <c r="F373">
        <v>0.26800000000000002</v>
      </c>
      <c r="G373" s="2">
        <v>42540</v>
      </c>
      <c r="H373">
        <v>0.38200000000000001</v>
      </c>
      <c r="I373" s="2">
        <v>42540</v>
      </c>
      <c r="J373">
        <v>0.53200000000000003</v>
      </c>
      <c r="K373" s="2">
        <v>42540</v>
      </c>
      <c r="L373">
        <v>0.71199999999999997</v>
      </c>
      <c r="M373" s="2">
        <v>42540</v>
      </c>
      <c r="N373">
        <v>0.82799999999999996</v>
      </c>
      <c r="O373" s="2">
        <v>42540</v>
      </c>
      <c r="P373">
        <v>1.1240000000000001</v>
      </c>
      <c r="Q373" s="2">
        <v>42540</v>
      </c>
      <c r="R373">
        <v>1.4</v>
      </c>
      <c r="S373" s="2">
        <v>42540</v>
      </c>
      <c r="T373">
        <v>1.6060000000000001</v>
      </c>
      <c r="U373" s="2">
        <v>42540</v>
      </c>
      <c r="V373">
        <v>1.99</v>
      </c>
      <c r="W373" s="2">
        <v>42540</v>
      </c>
      <c r="X373">
        <v>2.4220000000000002</v>
      </c>
      <c r="Y3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4" spans="1:25" x14ac:dyDescent="0.25">
      <c r="A374" s="2">
        <v>42533</v>
      </c>
      <c r="B374">
        <v>0.37</v>
      </c>
      <c r="C374" s="2">
        <v>42533</v>
      </c>
      <c r="D374">
        <v>0.19600000000000001</v>
      </c>
      <c r="E374" s="2">
        <v>42533</v>
      </c>
      <c r="F374">
        <v>0.26400000000000001</v>
      </c>
      <c r="G374" s="2">
        <v>42533</v>
      </c>
      <c r="H374">
        <v>0.42799999999999999</v>
      </c>
      <c r="I374" s="2">
        <v>42533</v>
      </c>
      <c r="J374">
        <v>0.59</v>
      </c>
      <c r="K374" s="2">
        <v>42533</v>
      </c>
      <c r="L374">
        <v>0.77200000000000002</v>
      </c>
      <c r="M374" s="2">
        <v>42533</v>
      </c>
      <c r="N374">
        <v>0.91800000000000004</v>
      </c>
      <c r="O374" s="2">
        <v>42533</v>
      </c>
      <c r="P374">
        <v>1.22</v>
      </c>
      <c r="Q374" s="2">
        <v>42533</v>
      </c>
      <c r="R374">
        <v>1.496</v>
      </c>
      <c r="S374" s="2">
        <v>42533</v>
      </c>
      <c r="T374">
        <v>1.696</v>
      </c>
      <c r="U374" s="2">
        <v>42533</v>
      </c>
      <c r="V374">
        <v>2.0739999999999998</v>
      </c>
      <c r="W374" s="2">
        <v>42533</v>
      </c>
      <c r="X374">
        <v>2.504</v>
      </c>
      <c r="Y3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5" spans="1:25" x14ac:dyDescent="0.25">
      <c r="A375" s="2">
        <v>42526</v>
      </c>
      <c r="B375">
        <v>0.3585714285714286</v>
      </c>
      <c r="C375" s="2">
        <v>42526</v>
      </c>
      <c r="D375">
        <v>0.23</v>
      </c>
      <c r="E375" s="2">
        <v>42526</v>
      </c>
      <c r="F375">
        <v>0.3075</v>
      </c>
      <c r="G375" s="2">
        <v>42526</v>
      </c>
      <c r="H375">
        <v>0.47249999999999998</v>
      </c>
      <c r="I375" s="2">
        <v>42526</v>
      </c>
      <c r="J375">
        <v>0.66500000000000004</v>
      </c>
      <c r="K375" s="2">
        <v>42526</v>
      </c>
      <c r="L375">
        <v>0.86250000000000004</v>
      </c>
      <c r="M375" s="2">
        <v>42526</v>
      </c>
      <c r="N375">
        <v>1.0125</v>
      </c>
      <c r="O375" s="2">
        <v>42526</v>
      </c>
      <c r="P375">
        <v>1.3374999999999999</v>
      </c>
      <c r="Q375" s="2">
        <v>42526</v>
      </c>
      <c r="R375">
        <v>1.615</v>
      </c>
      <c r="S375" s="2">
        <v>42526</v>
      </c>
      <c r="T375">
        <v>1.8025</v>
      </c>
      <c r="U375" s="2">
        <v>42526</v>
      </c>
      <c r="V375">
        <v>2.1775000000000002</v>
      </c>
      <c r="W375" s="2">
        <v>42526</v>
      </c>
      <c r="X375">
        <v>2.5924999999999998</v>
      </c>
      <c r="Y3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6" spans="1:25" x14ac:dyDescent="0.25">
      <c r="A376" s="2">
        <v>42519</v>
      </c>
      <c r="B376">
        <v>0.37</v>
      </c>
      <c r="C376" s="2">
        <v>42519</v>
      </c>
      <c r="D376">
        <v>0.23599999999999999</v>
      </c>
      <c r="E376" s="2">
        <v>42519</v>
      </c>
      <c r="F376">
        <v>0.33200000000000002</v>
      </c>
      <c r="G376" s="2">
        <v>42519</v>
      </c>
      <c r="H376">
        <v>0.47199999999999998</v>
      </c>
      <c r="I376" s="2">
        <v>42519</v>
      </c>
      <c r="J376">
        <v>0.67600000000000005</v>
      </c>
      <c r="K376" s="2">
        <v>42519</v>
      </c>
      <c r="L376">
        <v>0.90400000000000003</v>
      </c>
      <c r="M376" s="2">
        <v>42519</v>
      </c>
      <c r="N376">
        <v>1.06</v>
      </c>
      <c r="O376" s="2">
        <v>42519</v>
      </c>
      <c r="P376">
        <v>1.3859999999999999</v>
      </c>
      <c r="Q376" s="2">
        <v>42519</v>
      </c>
      <c r="R376">
        <v>1.6679999999999999</v>
      </c>
      <c r="S376" s="2">
        <v>42519</v>
      </c>
      <c r="T376">
        <v>1.85</v>
      </c>
      <c r="U376" s="2">
        <v>42519</v>
      </c>
      <c r="V376">
        <v>2.2480000000000002</v>
      </c>
      <c r="W376" s="2">
        <v>42519</v>
      </c>
      <c r="X376">
        <v>2.6480000000000001</v>
      </c>
      <c r="Y3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7" spans="1:25" x14ac:dyDescent="0.25">
      <c r="A377" s="2">
        <v>42512</v>
      </c>
      <c r="B377">
        <v>0.37</v>
      </c>
      <c r="C377" s="2">
        <v>42512</v>
      </c>
      <c r="D377">
        <v>0.24399999999999999</v>
      </c>
      <c r="E377" s="2">
        <v>42512</v>
      </c>
      <c r="F377">
        <v>0.3</v>
      </c>
      <c r="G377" s="2">
        <v>42512</v>
      </c>
      <c r="H377">
        <v>0.42</v>
      </c>
      <c r="I377" s="2">
        <v>42512</v>
      </c>
      <c r="J377">
        <v>0.61799999999999999</v>
      </c>
      <c r="K377" s="2">
        <v>42512</v>
      </c>
      <c r="L377">
        <v>0.85799999999999998</v>
      </c>
      <c r="M377" s="2">
        <v>42512</v>
      </c>
      <c r="N377">
        <v>1.02</v>
      </c>
      <c r="O377" s="2">
        <v>42512</v>
      </c>
      <c r="P377">
        <v>1.3440000000000001</v>
      </c>
      <c r="Q377" s="2">
        <v>42512</v>
      </c>
      <c r="R377">
        <v>1.6259999999999999</v>
      </c>
      <c r="S377" s="2">
        <v>42512</v>
      </c>
      <c r="T377">
        <v>1.8160000000000001</v>
      </c>
      <c r="U377" s="2">
        <v>42512</v>
      </c>
      <c r="V377">
        <v>2.222</v>
      </c>
      <c r="W377" s="2">
        <v>42512</v>
      </c>
      <c r="X377">
        <v>2.6240000000000001</v>
      </c>
      <c r="Y3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8" spans="1:25" x14ac:dyDescent="0.25">
      <c r="A378" s="2">
        <v>42505</v>
      </c>
      <c r="B378">
        <v>0.37</v>
      </c>
      <c r="C378" s="2">
        <v>42505</v>
      </c>
      <c r="D378">
        <v>0.24199999999999999</v>
      </c>
      <c r="E378" s="2">
        <v>42505</v>
      </c>
      <c r="F378">
        <v>0.26</v>
      </c>
      <c r="G378" s="2">
        <v>42505</v>
      </c>
      <c r="H378">
        <v>0.372</v>
      </c>
      <c r="I378" s="2">
        <v>42505</v>
      </c>
      <c r="J378">
        <v>0.53</v>
      </c>
      <c r="K378" s="2">
        <v>42505</v>
      </c>
      <c r="L378">
        <v>0.74</v>
      </c>
      <c r="M378" s="2">
        <v>42505</v>
      </c>
      <c r="N378">
        <v>0.88800000000000001</v>
      </c>
      <c r="O378" s="2">
        <v>42505</v>
      </c>
      <c r="P378">
        <v>1.212</v>
      </c>
      <c r="Q378" s="2">
        <v>42505</v>
      </c>
      <c r="R378">
        <v>1.518</v>
      </c>
      <c r="S378" s="2">
        <v>42505</v>
      </c>
      <c r="T378">
        <v>1.746</v>
      </c>
      <c r="U378" s="2">
        <v>42505</v>
      </c>
      <c r="V378">
        <v>2.1659999999999999</v>
      </c>
      <c r="W378" s="2">
        <v>42505</v>
      </c>
      <c r="X378">
        <v>2.59</v>
      </c>
      <c r="Y3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9" spans="1:25" x14ac:dyDescent="0.25">
      <c r="A379" s="2">
        <v>42498</v>
      </c>
      <c r="B379">
        <v>0.37</v>
      </c>
      <c r="C379" s="2">
        <v>42498</v>
      </c>
      <c r="D379">
        <v>0.17399999999999999</v>
      </c>
      <c r="E379" s="2">
        <v>42498</v>
      </c>
      <c r="F379">
        <v>0.20200000000000001</v>
      </c>
      <c r="G379" s="2">
        <v>42498</v>
      </c>
      <c r="H379">
        <v>0.39600000000000002</v>
      </c>
      <c r="I379" s="2">
        <v>42498</v>
      </c>
      <c r="J379">
        <v>0.52400000000000002</v>
      </c>
      <c r="K379" s="2">
        <v>42498</v>
      </c>
      <c r="L379">
        <v>0.752</v>
      </c>
      <c r="M379" s="2">
        <v>42498</v>
      </c>
      <c r="N379">
        <v>0.90800000000000003</v>
      </c>
      <c r="O379" s="2">
        <v>42498</v>
      </c>
      <c r="P379">
        <v>1.246</v>
      </c>
      <c r="Q379" s="2">
        <v>42498</v>
      </c>
      <c r="R379">
        <v>1.5660000000000001</v>
      </c>
      <c r="S379" s="2">
        <v>42498</v>
      </c>
      <c r="T379">
        <v>1.806</v>
      </c>
      <c r="U379" s="2">
        <v>42498</v>
      </c>
      <c r="V379">
        <v>2.2280000000000002</v>
      </c>
      <c r="W379" s="2">
        <v>42498</v>
      </c>
      <c r="X379">
        <v>2.6459999999999999</v>
      </c>
      <c r="Y3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0" spans="1:25" x14ac:dyDescent="0.25">
      <c r="A380" s="2">
        <v>42491</v>
      </c>
      <c r="B380">
        <v>0.34</v>
      </c>
      <c r="C380" s="2">
        <v>42491</v>
      </c>
      <c r="D380">
        <v>0.17399999999999999</v>
      </c>
      <c r="E380" s="2">
        <v>42491</v>
      </c>
      <c r="F380">
        <v>0.23400000000000001</v>
      </c>
      <c r="G380" s="2">
        <v>42491</v>
      </c>
      <c r="H380">
        <v>0.40400000000000003</v>
      </c>
      <c r="I380" s="2">
        <v>42491</v>
      </c>
      <c r="J380">
        <v>0.57599999999999996</v>
      </c>
      <c r="K380" s="2">
        <v>42491</v>
      </c>
      <c r="L380">
        <v>0.81799999999999995</v>
      </c>
      <c r="M380" s="2">
        <v>42491</v>
      </c>
      <c r="N380">
        <v>0.97799999999999998</v>
      </c>
      <c r="O380" s="2">
        <v>42491</v>
      </c>
      <c r="P380">
        <v>1.3340000000000001</v>
      </c>
      <c r="Q380" s="2">
        <v>42491</v>
      </c>
      <c r="R380">
        <v>1.65</v>
      </c>
      <c r="S380" s="2">
        <v>42491</v>
      </c>
      <c r="T380">
        <v>1.8779999999999999</v>
      </c>
      <c r="U380" s="2">
        <v>42491</v>
      </c>
      <c r="V380">
        <v>2.2999999999999998</v>
      </c>
      <c r="W380" s="2">
        <v>42491</v>
      </c>
      <c r="X380">
        <v>2.706</v>
      </c>
      <c r="Y3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1" spans="1:25" x14ac:dyDescent="0.25">
      <c r="A381" s="2">
        <v>42484</v>
      </c>
      <c r="B381">
        <v>0.37</v>
      </c>
      <c r="C381" s="2">
        <v>42484</v>
      </c>
      <c r="D381">
        <v>0.18</v>
      </c>
      <c r="E381" s="2">
        <v>42484</v>
      </c>
      <c r="F381">
        <v>0.224</v>
      </c>
      <c r="G381" s="2">
        <v>42484</v>
      </c>
      <c r="H381">
        <v>0.36399999999999999</v>
      </c>
      <c r="I381" s="2">
        <v>42484</v>
      </c>
      <c r="J381">
        <v>0.54200000000000004</v>
      </c>
      <c r="K381" s="2">
        <v>42484</v>
      </c>
      <c r="L381">
        <v>0.79600000000000004</v>
      </c>
      <c r="M381" s="2">
        <v>42484</v>
      </c>
      <c r="N381">
        <v>0.95599999999999996</v>
      </c>
      <c r="O381" s="2">
        <v>42484</v>
      </c>
      <c r="P381">
        <v>1.3080000000000001</v>
      </c>
      <c r="Q381" s="2">
        <v>42484</v>
      </c>
      <c r="R381">
        <v>1.6120000000000001</v>
      </c>
      <c r="S381" s="2">
        <v>42484</v>
      </c>
      <c r="T381">
        <v>1.8380000000000001</v>
      </c>
      <c r="U381" s="2">
        <v>42484</v>
      </c>
      <c r="V381">
        <v>2.2400000000000002</v>
      </c>
      <c r="W381" s="2">
        <v>42484</v>
      </c>
      <c r="X381">
        <v>2.6459999999999999</v>
      </c>
      <c r="Y3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2" spans="1:25" x14ac:dyDescent="0.25">
      <c r="A382" s="2">
        <v>42477</v>
      </c>
      <c r="B382">
        <v>0.37</v>
      </c>
      <c r="C382" s="2">
        <v>42477</v>
      </c>
      <c r="D382">
        <v>0.20200000000000001</v>
      </c>
      <c r="E382" s="2">
        <v>42477</v>
      </c>
      <c r="F382">
        <v>0.224</v>
      </c>
      <c r="G382" s="2">
        <v>42477</v>
      </c>
      <c r="H382">
        <v>0.35599999999999998</v>
      </c>
      <c r="I382" s="2">
        <v>42477</v>
      </c>
      <c r="J382">
        <v>0.54</v>
      </c>
      <c r="K382" s="2">
        <v>42477</v>
      </c>
      <c r="L382">
        <v>0.74</v>
      </c>
      <c r="M382" s="2">
        <v>42477</v>
      </c>
      <c r="N382">
        <v>0.88800000000000001</v>
      </c>
      <c r="O382" s="2">
        <v>42477</v>
      </c>
      <c r="P382">
        <v>1.216</v>
      </c>
      <c r="Q382" s="2">
        <v>42477</v>
      </c>
      <c r="R382">
        <v>1.528</v>
      </c>
      <c r="S382" s="2">
        <v>42477</v>
      </c>
      <c r="T382">
        <v>1.77</v>
      </c>
      <c r="U382" s="2">
        <v>42477</v>
      </c>
      <c r="V382">
        <v>2.16</v>
      </c>
      <c r="W382" s="2">
        <v>42477</v>
      </c>
      <c r="X382">
        <v>2.5840000000000001</v>
      </c>
      <c r="Y3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3" spans="1:25" x14ac:dyDescent="0.25">
      <c r="A383" s="2">
        <v>42470</v>
      </c>
      <c r="B383">
        <v>0.37</v>
      </c>
      <c r="C383" s="2">
        <v>42470</v>
      </c>
      <c r="D383">
        <v>0.192</v>
      </c>
      <c r="E383" s="2">
        <v>42470</v>
      </c>
      <c r="F383">
        <v>0.23</v>
      </c>
      <c r="G383" s="2">
        <v>42470</v>
      </c>
      <c r="H383">
        <v>0.36</v>
      </c>
      <c r="I383" s="2">
        <v>42470</v>
      </c>
      <c r="J383">
        <v>0.55200000000000005</v>
      </c>
      <c r="K383" s="2">
        <v>42470</v>
      </c>
      <c r="L383">
        <v>0.72</v>
      </c>
      <c r="M383" s="2">
        <v>42470</v>
      </c>
      <c r="N383">
        <v>0.85599999999999998</v>
      </c>
      <c r="O383" s="2">
        <v>42470</v>
      </c>
      <c r="P383">
        <v>1.1779999999999999</v>
      </c>
      <c r="Q383" s="2">
        <v>42470</v>
      </c>
      <c r="R383">
        <v>1.494</v>
      </c>
      <c r="S383" s="2">
        <v>42470</v>
      </c>
      <c r="T383">
        <v>1.738</v>
      </c>
      <c r="U383" s="2">
        <v>42470</v>
      </c>
      <c r="V383">
        <v>2.1440000000000001</v>
      </c>
      <c r="W383" s="2">
        <v>42470</v>
      </c>
      <c r="X383">
        <v>2.5579999999999998</v>
      </c>
      <c r="Y3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4" spans="1:25" x14ac:dyDescent="0.25">
      <c r="A384" s="2">
        <v>42463</v>
      </c>
      <c r="B384">
        <v>0.35285714285714287</v>
      </c>
      <c r="C384" s="2">
        <v>42463</v>
      </c>
      <c r="D384">
        <v>0.17799999999999999</v>
      </c>
      <c r="E384" s="2">
        <v>42463</v>
      </c>
      <c r="F384">
        <v>0.23200000000000001</v>
      </c>
      <c r="G384" s="2">
        <v>42463</v>
      </c>
      <c r="H384">
        <v>0.42399999999999999</v>
      </c>
      <c r="I384" s="2">
        <v>42463</v>
      </c>
      <c r="J384">
        <v>0.62</v>
      </c>
      <c r="K384" s="2">
        <v>42463</v>
      </c>
      <c r="L384">
        <v>0.78400000000000003</v>
      </c>
      <c r="M384" s="2">
        <v>42463</v>
      </c>
      <c r="N384">
        <v>0.93200000000000005</v>
      </c>
      <c r="O384" s="2">
        <v>42463</v>
      </c>
      <c r="P384">
        <v>1.274</v>
      </c>
      <c r="Q384" s="2">
        <v>42463</v>
      </c>
      <c r="R384">
        <v>1.5940000000000001</v>
      </c>
      <c r="S384" s="2">
        <v>42463</v>
      </c>
      <c r="T384">
        <v>1.82</v>
      </c>
      <c r="U384" s="2">
        <v>42463</v>
      </c>
      <c r="V384">
        <v>2.2200000000000002</v>
      </c>
      <c r="W384" s="2">
        <v>42463</v>
      </c>
      <c r="X384">
        <v>2.6280000000000001</v>
      </c>
      <c r="Y3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5" spans="1:25" x14ac:dyDescent="0.25">
      <c r="A385" s="2">
        <v>42456</v>
      </c>
      <c r="B385">
        <v>0.37</v>
      </c>
      <c r="C385" s="2">
        <v>42456</v>
      </c>
      <c r="D385">
        <v>0.26250000000000001</v>
      </c>
      <c r="E385" s="2">
        <v>42456</v>
      </c>
      <c r="F385">
        <v>0.30249999999999999</v>
      </c>
      <c r="G385" s="2">
        <v>42456</v>
      </c>
      <c r="H385">
        <v>0.46</v>
      </c>
      <c r="I385" s="2">
        <v>42456</v>
      </c>
      <c r="J385">
        <v>0.63500000000000001</v>
      </c>
      <c r="K385" s="2">
        <v>42456</v>
      </c>
      <c r="L385">
        <v>0.88500000000000001</v>
      </c>
      <c r="M385" s="2">
        <v>42456</v>
      </c>
      <c r="N385">
        <v>1.0525</v>
      </c>
      <c r="O385" s="2">
        <v>42456</v>
      </c>
      <c r="P385">
        <v>1.39</v>
      </c>
      <c r="Q385" s="2">
        <v>42456</v>
      </c>
      <c r="R385">
        <v>1.7024999999999999</v>
      </c>
      <c r="S385" s="2">
        <v>42456</v>
      </c>
      <c r="T385">
        <v>1.9125000000000001</v>
      </c>
      <c r="U385" s="2">
        <v>42456</v>
      </c>
      <c r="V385">
        <v>2.29</v>
      </c>
      <c r="W385" s="2">
        <v>42456</v>
      </c>
      <c r="X385">
        <v>2.69</v>
      </c>
      <c r="Y3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6" spans="1:25" x14ac:dyDescent="0.25">
      <c r="A386" s="2">
        <v>42449</v>
      </c>
      <c r="B386">
        <v>0.36857142857142855</v>
      </c>
      <c r="C386" s="2">
        <v>42449</v>
      </c>
      <c r="D386">
        <v>0.28199999999999997</v>
      </c>
      <c r="E386" s="2">
        <v>42449</v>
      </c>
      <c r="F386">
        <v>0.316</v>
      </c>
      <c r="G386" s="2">
        <v>42449</v>
      </c>
      <c r="H386">
        <v>0.48399999999999999</v>
      </c>
      <c r="I386" s="2">
        <v>42449</v>
      </c>
      <c r="J386">
        <v>0.66600000000000004</v>
      </c>
      <c r="K386" s="2">
        <v>42449</v>
      </c>
      <c r="L386">
        <v>0.90600000000000003</v>
      </c>
      <c r="M386" s="2">
        <v>42449</v>
      </c>
      <c r="N386">
        <v>1.08</v>
      </c>
      <c r="O386" s="2">
        <v>42449</v>
      </c>
      <c r="P386">
        <v>1.4259999999999999</v>
      </c>
      <c r="Q386" s="2">
        <v>42449</v>
      </c>
      <c r="R386">
        <v>1.728</v>
      </c>
      <c r="S386" s="2">
        <v>42449</v>
      </c>
      <c r="T386">
        <v>1.9339999999999999</v>
      </c>
      <c r="U386" s="2">
        <v>42449</v>
      </c>
      <c r="V386">
        <v>2.3039999999999998</v>
      </c>
      <c r="W386" s="2">
        <v>42449</v>
      </c>
      <c r="X386">
        <v>2.714</v>
      </c>
      <c r="Y3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7" spans="1:25" x14ac:dyDescent="0.25">
      <c r="A387" s="2">
        <v>42442</v>
      </c>
      <c r="B387">
        <v>0.36</v>
      </c>
      <c r="C387" s="2">
        <v>42442</v>
      </c>
      <c r="D387">
        <v>0.27</v>
      </c>
      <c r="E387" s="2">
        <v>42442</v>
      </c>
      <c r="F387">
        <v>0.312</v>
      </c>
      <c r="G387" s="2">
        <v>42442</v>
      </c>
      <c r="H387">
        <v>0.49</v>
      </c>
      <c r="I387" s="2">
        <v>42442</v>
      </c>
      <c r="J387">
        <v>0.68400000000000005</v>
      </c>
      <c r="K387" s="2">
        <v>42442</v>
      </c>
      <c r="L387">
        <v>0.91800000000000004</v>
      </c>
      <c r="M387" s="2">
        <v>42442</v>
      </c>
      <c r="N387">
        <v>1.0920000000000001</v>
      </c>
      <c r="O387" s="2">
        <v>42442</v>
      </c>
      <c r="P387">
        <v>1.4179999999999999</v>
      </c>
      <c r="Q387" s="2">
        <v>42442</v>
      </c>
      <c r="R387">
        <v>1.718</v>
      </c>
      <c r="S387" s="2">
        <v>42442</v>
      </c>
      <c r="T387">
        <v>1.91</v>
      </c>
      <c r="U387" s="2">
        <v>42442</v>
      </c>
      <c r="V387">
        <v>2.2839999999999998</v>
      </c>
      <c r="W387" s="2">
        <v>42442</v>
      </c>
      <c r="X387">
        <v>2.694</v>
      </c>
      <c r="Y3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8" spans="1:25" x14ac:dyDescent="0.25">
      <c r="A388" s="2">
        <v>42435</v>
      </c>
      <c r="B388">
        <v>0.35285714285714287</v>
      </c>
      <c r="C388" s="2">
        <v>42435</v>
      </c>
      <c r="D388">
        <v>0.26</v>
      </c>
      <c r="E388" s="2">
        <v>42435</v>
      </c>
      <c r="F388">
        <v>0.318</v>
      </c>
      <c r="G388" s="2">
        <v>42435</v>
      </c>
      <c r="H388">
        <v>0.48</v>
      </c>
      <c r="I388" s="2">
        <v>42435</v>
      </c>
      <c r="J388">
        <v>0.65800000000000003</v>
      </c>
      <c r="K388" s="2">
        <v>42435</v>
      </c>
      <c r="L388">
        <v>0.84199999999999997</v>
      </c>
      <c r="M388" s="2">
        <v>42435</v>
      </c>
      <c r="N388">
        <v>0.98399999999999999</v>
      </c>
      <c r="O388" s="2">
        <v>42435</v>
      </c>
      <c r="P388">
        <v>1.3160000000000001</v>
      </c>
      <c r="Q388" s="2">
        <v>42435</v>
      </c>
      <c r="R388">
        <v>1.6220000000000001</v>
      </c>
      <c r="S388" s="2">
        <v>42435</v>
      </c>
      <c r="T388">
        <v>1.8240000000000001</v>
      </c>
      <c r="U388" s="2">
        <v>42435</v>
      </c>
      <c r="V388">
        <v>2.2519999999999998</v>
      </c>
      <c r="W388" s="2">
        <v>42435</v>
      </c>
      <c r="X388">
        <v>2.67</v>
      </c>
      <c r="Y3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9" spans="1:25" x14ac:dyDescent="0.25">
      <c r="A389" s="2">
        <v>42428</v>
      </c>
      <c r="B389">
        <v>0.37428571428571428</v>
      </c>
      <c r="C389" s="2">
        <v>42428</v>
      </c>
      <c r="D389">
        <v>0.27400000000000002</v>
      </c>
      <c r="E389" s="2">
        <v>42428</v>
      </c>
      <c r="F389">
        <v>0.32600000000000001</v>
      </c>
      <c r="G389" s="2">
        <v>42428</v>
      </c>
      <c r="H389">
        <v>0.46400000000000002</v>
      </c>
      <c r="I389" s="2">
        <v>42428</v>
      </c>
      <c r="J389">
        <v>0.56200000000000006</v>
      </c>
      <c r="K389" s="2">
        <v>42428</v>
      </c>
      <c r="L389">
        <v>0.76200000000000001</v>
      </c>
      <c r="M389" s="2">
        <v>42428</v>
      </c>
      <c r="N389">
        <v>0.9</v>
      </c>
      <c r="O389" s="2">
        <v>42428</v>
      </c>
      <c r="P389">
        <v>1.216</v>
      </c>
      <c r="Q389" s="2">
        <v>42428</v>
      </c>
      <c r="R389">
        <v>1.518</v>
      </c>
      <c r="S389" s="2">
        <v>42428</v>
      </c>
      <c r="T389">
        <v>1.746</v>
      </c>
      <c r="U389" s="2">
        <v>42428</v>
      </c>
      <c r="V389">
        <v>2.1680000000000001</v>
      </c>
      <c r="W389" s="2">
        <v>42428</v>
      </c>
      <c r="X389">
        <v>2.6080000000000001</v>
      </c>
      <c r="Y3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0" spans="1:25" x14ac:dyDescent="0.25">
      <c r="A390" s="2">
        <v>42421</v>
      </c>
      <c r="B390">
        <v>0.37857142857142856</v>
      </c>
      <c r="C390" s="2">
        <v>42421</v>
      </c>
      <c r="D390">
        <v>0.26250000000000001</v>
      </c>
      <c r="E390" s="2">
        <v>42421</v>
      </c>
      <c r="F390">
        <v>0.30249999999999999</v>
      </c>
      <c r="G390" s="2">
        <v>42421</v>
      </c>
      <c r="H390">
        <v>0.44</v>
      </c>
      <c r="I390" s="2">
        <v>42421</v>
      </c>
      <c r="J390">
        <v>0.52500000000000002</v>
      </c>
      <c r="K390" s="2">
        <v>42421</v>
      </c>
      <c r="L390">
        <v>0.73750000000000004</v>
      </c>
      <c r="M390" s="2">
        <v>42421</v>
      </c>
      <c r="N390">
        <v>0.90749999999999997</v>
      </c>
      <c r="O390" s="2">
        <v>42421</v>
      </c>
      <c r="P390">
        <v>1.2350000000000001</v>
      </c>
      <c r="Q390" s="2">
        <v>42421</v>
      </c>
      <c r="R390">
        <v>1.5349999999999999</v>
      </c>
      <c r="S390" s="2">
        <v>42421</v>
      </c>
      <c r="T390">
        <v>1.7749999999999999</v>
      </c>
      <c r="U390" s="2">
        <v>42421</v>
      </c>
      <c r="V390">
        <v>2.1924999999999999</v>
      </c>
      <c r="W390" s="2">
        <v>42421</v>
      </c>
      <c r="X390">
        <v>2.6375000000000002</v>
      </c>
      <c r="Y3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1" spans="1:25" x14ac:dyDescent="0.25">
      <c r="A391" s="2">
        <v>42414</v>
      </c>
      <c r="B391">
        <v>0.38</v>
      </c>
      <c r="C391" s="2">
        <v>42414</v>
      </c>
      <c r="D391">
        <v>0.25600000000000001</v>
      </c>
      <c r="E391" s="2">
        <v>42414</v>
      </c>
      <c r="F391">
        <v>0.30199999999999999</v>
      </c>
      <c r="G391" s="2">
        <v>42414</v>
      </c>
      <c r="H391">
        <v>0.41</v>
      </c>
      <c r="I391" s="2">
        <v>42414</v>
      </c>
      <c r="J391">
        <v>0.50600000000000001</v>
      </c>
      <c r="K391" s="2">
        <v>42414</v>
      </c>
      <c r="L391">
        <v>0.68200000000000005</v>
      </c>
      <c r="M391" s="2">
        <v>42414</v>
      </c>
      <c r="N391">
        <v>0.84599999999999997</v>
      </c>
      <c r="O391" s="2">
        <v>42414</v>
      </c>
      <c r="P391">
        <v>1.1539999999999999</v>
      </c>
      <c r="Q391" s="2">
        <v>42414</v>
      </c>
      <c r="R391">
        <v>1.46</v>
      </c>
      <c r="S391" s="2">
        <v>42414</v>
      </c>
      <c r="T391">
        <v>1.714</v>
      </c>
      <c r="U391" s="2">
        <v>42414</v>
      </c>
      <c r="V391">
        <v>2.1339999999999999</v>
      </c>
      <c r="W391" s="2">
        <v>42414</v>
      </c>
      <c r="X391">
        <v>2.548</v>
      </c>
      <c r="Y3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2" spans="1:25" x14ac:dyDescent="0.25">
      <c r="A392" s="2">
        <v>42407</v>
      </c>
      <c r="B392">
        <v>0.38</v>
      </c>
      <c r="C392" s="2">
        <v>42407</v>
      </c>
      <c r="D392">
        <v>0.23799999999999999</v>
      </c>
      <c r="E392" s="2">
        <v>42407</v>
      </c>
      <c r="F392">
        <v>0.32200000000000001</v>
      </c>
      <c r="G392" s="2">
        <v>42407</v>
      </c>
      <c r="H392">
        <v>0.45600000000000002</v>
      </c>
      <c r="I392" s="2">
        <v>42407</v>
      </c>
      <c r="J392">
        <v>0.52400000000000002</v>
      </c>
      <c r="K392" s="2">
        <v>42407</v>
      </c>
      <c r="L392">
        <v>0.74399999999999999</v>
      </c>
      <c r="M392" s="2">
        <v>42407</v>
      </c>
      <c r="N392">
        <v>0.93200000000000005</v>
      </c>
      <c r="O392" s="2">
        <v>42407</v>
      </c>
      <c r="P392">
        <v>1.286</v>
      </c>
      <c r="Q392" s="2">
        <v>42407</v>
      </c>
      <c r="R392">
        <v>1.6240000000000001</v>
      </c>
      <c r="S392" s="2">
        <v>42407</v>
      </c>
      <c r="T392">
        <v>1.89</v>
      </c>
      <c r="U392" s="2">
        <v>42407</v>
      </c>
      <c r="V392">
        <v>2.302</v>
      </c>
      <c r="W392" s="2">
        <v>42407</v>
      </c>
      <c r="X392">
        <v>2.7040000000000002</v>
      </c>
      <c r="Y3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3" spans="1:25" x14ac:dyDescent="0.25">
      <c r="A393" s="2">
        <v>42400</v>
      </c>
      <c r="B393">
        <v>0.34142857142857141</v>
      </c>
      <c r="C393" s="2">
        <v>42400</v>
      </c>
      <c r="D393">
        <v>0.26</v>
      </c>
      <c r="E393" s="2">
        <v>42400</v>
      </c>
      <c r="F393">
        <v>0.32400000000000001</v>
      </c>
      <c r="G393" s="2">
        <v>42400</v>
      </c>
      <c r="H393">
        <v>0.436</v>
      </c>
      <c r="I393" s="2">
        <v>42400</v>
      </c>
      <c r="J393">
        <v>0.47</v>
      </c>
      <c r="K393" s="2">
        <v>42400</v>
      </c>
      <c r="L393">
        <v>0.83199999999999996</v>
      </c>
      <c r="M393" s="2">
        <v>42400</v>
      </c>
      <c r="N393">
        <v>1.052</v>
      </c>
      <c r="O393" s="2">
        <v>42400</v>
      </c>
      <c r="P393">
        <v>1.4159999999999999</v>
      </c>
      <c r="Q393" s="2">
        <v>42400</v>
      </c>
      <c r="R393">
        <v>1.746</v>
      </c>
      <c r="S393" s="2">
        <v>42400</v>
      </c>
      <c r="T393">
        <v>2</v>
      </c>
      <c r="U393" s="2">
        <v>42400</v>
      </c>
      <c r="V393">
        <v>2.4039999999999999</v>
      </c>
      <c r="W393" s="2">
        <v>42400</v>
      </c>
      <c r="X393">
        <v>2.786</v>
      </c>
      <c r="Y3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4" spans="1:25" x14ac:dyDescent="0.25">
      <c r="A394" s="2">
        <v>42393</v>
      </c>
      <c r="B394">
        <v>0.37142857142857144</v>
      </c>
      <c r="C394" s="2">
        <v>42393</v>
      </c>
      <c r="D394">
        <v>0.25</v>
      </c>
      <c r="E394" s="2">
        <v>42393</v>
      </c>
      <c r="F394">
        <v>0.27750000000000002</v>
      </c>
      <c r="G394" s="2">
        <v>42393</v>
      </c>
      <c r="H394">
        <v>0.3775</v>
      </c>
      <c r="I394" s="2">
        <v>42393</v>
      </c>
      <c r="J394">
        <v>0.45500000000000002</v>
      </c>
      <c r="K394" s="2">
        <v>42393</v>
      </c>
      <c r="L394">
        <v>0.86250000000000004</v>
      </c>
      <c r="M394" s="2">
        <v>42393</v>
      </c>
      <c r="N394">
        <v>1.085</v>
      </c>
      <c r="O394" s="2">
        <v>42393</v>
      </c>
      <c r="P394">
        <v>1.4650000000000001</v>
      </c>
      <c r="Q394" s="2">
        <v>42393</v>
      </c>
      <c r="R394">
        <v>1.79</v>
      </c>
      <c r="S394" s="2">
        <v>42393</v>
      </c>
      <c r="T394">
        <v>2.04</v>
      </c>
      <c r="U394" s="2">
        <v>42393</v>
      </c>
      <c r="V394">
        <v>2.4350000000000001</v>
      </c>
      <c r="W394" s="2">
        <v>42393</v>
      </c>
      <c r="X394">
        <v>2.8025000000000002</v>
      </c>
      <c r="Y3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5" spans="1:25" x14ac:dyDescent="0.25">
      <c r="A395" s="2">
        <v>42386</v>
      </c>
      <c r="B395">
        <v>0.36</v>
      </c>
      <c r="C395" s="2">
        <v>42386</v>
      </c>
      <c r="D395">
        <v>0.20799999999999999</v>
      </c>
      <c r="E395" s="2">
        <v>42386</v>
      </c>
      <c r="F395">
        <v>0.22600000000000001</v>
      </c>
      <c r="G395" s="2">
        <v>42386</v>
      </c>
      <c r="H395">
        <v>0.442</v>
      </c>
      <c r="I395" s="2">
        <v>42386</v>
      </c>
      <c r="J395">
        <v>0.57799999999999996</v>
      </c>
      <c r="K395" s="2">
        <v>42386</v>
      </c>
      <c r="L395">
        <v>0.90600000000000003</v>
      </c>
      <c r="M395" s="2">
        <v>42386</v>
      </c>
      <c r="N395">
        <v>1.1499999999999999</v>
      </c>
      <c r="O395" s="2">
        <v>42386</v>
      </c>
      <c r="P395">
        <v>1.524</v>
      </c>
      <c r="Q395" s="2">
        <v>42386</v>
      </c>
      <c r="R395">
        <v>1.8660000000000001</v>
      </c>
      <c r="S395" s="2">
        <v>42386</v>
      </c>
      <c r="T395">
        <v>2.1</v>
      </c>
      <c r="U395" s="2">
        <v>42386</v>
      </c>
      <c r="V395">
        <v>2.504</v>
      </c>
      <c r="W395" s="2">
        <v>42386</v>
      </c>
      <c r="X395">
        <v>2.8820000000000001</v>
      </c>
      <c r="Y3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6" spans="1:25" x14ac:dyDescent="0.25">
      <c r="A396" s="2">
        <v>42379</v>
      </c>
      <c r="B396">
        <v>0.36</v>
      </c>
      <c r="C396" s="2">
        <v>42379</v>
      </c>
      <c r="D396">
        <v>0.19600000000000001</v>
      </c>
      <c r="E396" s="2">
        <v>42379</v>
      </c>
      <c r="F396">
        <v>0.20599999999999999</v>
      </c>
      <c r="G396" s="2">
        <v>42379</v>
      </c>
      <c r="H396">
        <v>0.47199999999999998</v>
      </c>
      <c r="I396" s="2">
        <v>42379</v>
      </c>
      <c r="J396">
        <v>0.65200000000000002</v>
      </c>
      <c r="K396" s="2">
        <v>42379</v>
      </c>
      <c r="L396">
        <v>0.99</v>
      </c>
      <c r="M396" s="2">
        <v>42379</v>
      </c>
      <c r="N396">
        <v>1.262</v>
      </c>
      <c r="O396" s="2">
        <v>42379</v>
      </c>
      <c r="P396">
        <v>1.6579999999999999</v>
      </c>
      <c r="Q396" s="2">
        <v>42379</v>
      </c>
      <c r="R396">
        <v>1.99</v>
      </c>
      <c r="S396" s="2">
        <v>42379</v>
      </c>
      <c r="T396">
        <v>2.1920000000000002</v>
      </c>
      <c r="U396" s="2">
        <v>42379</v>
      </c>
      <c r="V396">
        <v>2.6019999999999999</v>
      </c>
      <c r="W396" s="2">
        <v>42379</v>
      </c>
      <c r="X396">
        <v>2.952</v>
      </c>
      <c r="Y3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7" spans="1:25" x14ac:dyDescent="0.25">
      <c r="A397" s="2">
        <v>42372</v>
      </c>
      <c r="B397">
        <v>0.26714285714285713</v>
      </c>
      <c r="C397" s="2">
        <v>42372</v>
      </c>
      <c r="D397">
        <v>0.13250000000000001</v>
      </c>
      <c r="E397" s="2">
        <v>42372</v>
      </c>
      <c r="F397">
        <v>0.20749999999999999</v>
      </c>
      <c r="G397" s="2">
        <v>42372</v>
      </c>
      <c r="H397">
        <v>0.49249999999999999</v>
      </c>
      <c r="I397" s="2">
        <v>42372</v>
      </c>
      <c r="J397">
        <v>0.65500000000000003</v>
      </c>
      <c r="K397" s="2">
        <v>42372</v>
      </c>
      <c r="L397">
        <v>1.07</v>
      </c>
      <c r="M397" s="2">
        <v>42372</v>
      </c>
      <c r="N397">
        <v>1.345</v>
      </c>
      <c r="O397" s="2">
        <v>42372</v>
      </c>
      <c r="P397">
        <v>1.7749999999999999</v>
      </c>
      <c r="Q397" s="2">
        <v>42372</v>
      </c>
      <c r="R397">
        <v>2.1</v>
      </c>
      <c r="S397" s="2">
        <v>42372</v>
      </c>
      <c r="T397">
        <v>2.2850000000000001</v>
      </c>
      <c r="U397" s="2">
        <v>42372</v>
      </c>
      <c r="V397">
        <v>2.66</v>
      </c>
      <c r="W397" s="2">
        <v>42372</v>
      </c>
      <c r="X397">
        <v>3.01</v>
      </c>
      <c r="Y3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8" spans="1:25" x14ac:dyDescent="0.25">
      <c r="A398" s="2">
        <v>42365</v>
      </c>
      <c r="B398">
        <v>0.36</v>
      </c>
      <c r="C398" s="2">
        <v>42365</v>
      </c>
      <c r="D398">
        <v>0.16750000000000001</v>
      </c>
      <c r="E398" s="2">
        <v>42365</v>
      </c>
      <c r="F398">
        <v>0.21249999999999999</v>
      </c>
      <c r="G398" s="2">
        <v>42365</v>
      </c>
      <c r="H398">
        <v>0.48499999999999999</v>
      </c>
      <c r="I398" s="2">
        <v>42365</v>
      </c>
      <c r="J398">
        <v>0.64749999999999996</v>
      </c>
      <c r="K398" s="2">
        <v>42365</v>
      </c>
      <c r="L398">
        <v>0.99750000000000005</v>
      </c>
      <c r="M398" s="2">
        <v>42365</v>
      </c>
      <c r="N398">
        <v>1.31</v>
      </c>
      <c r="O398" s="2">
        <v>42365</v>
      </c>
      <c r="P398">
        <v>1.7124999999999999</v>
      </c>
      <c r="Q398" s="2">
        <v>42365</v>
      </c>
      <c r="R398">
        <v>2.0425</v>
      </c>
      <c r="S398" s="2">
        <v>42365</v>
      </c>
      <c r="T398">
        <v>2.2400000000000002</v>
      </c>
      <c r="U398" s="2">
        <v>42365</v>
      </c>
      <c r="V398">
        <v>2.6</v>
      </c>
      <c r="W398" s="2">
        <v>42365</v>
      </c>
      <c r="X398">
        <v>2.96</v>
      </c>
      <c r="Y3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9" spans="1:25" x14ac:dyDescent="0.25">
      <c r="A399" s="2">
        <v>42358</v>
      </c>
      <c r="B399">
        <v>0.27571428571428569</v>
      </c>
      <c r="C399" s="2">
        <v>42358</v>
      </c>
      <c r="D399">
        <v>0.17599999999999999</v>
      </c>
      <c r="E399" s="2">
        <v>42358</v>
      </c>
      <c r="F399">
        <v>0.24</v>
      </c>
      <c r="G399" s="2">
        <v>42358</v>
      </c>
      <c r="H399">
        <v>0.50800000000000001</v>
      </c>
      <c r="I399" s="2">
        <v>42358</v>
      </c>
      <c r="J399">
        <v>0.68600000000000005</v>
      </c>
      <c r="K399" s="2">
        <v>42358</v>
      </c>
      <c r="L399">
        <v>0.98799999999999999</v>
      </c>
      <c r="M399" s="2">
        <v>42358</v>
      </c>
      <c r="N399">
        <v>1.298</v>
      </c>
      <c r="O399" s="2">
        <v>42358</v>
      </c>
      <c r="P399">
        <v>1.704</v>
      </c>
      <c r="Q399" s="2">
        <v>42358</v>
      </c>
      <c r="R399">
        <v>2.048</v>
      </c>
      <c r="S399" s="2">
        <v>42358</v>
      </c>
      <c r="T399">
        <v>2.2480000000000002</v>
      </c>
      <c r="U399" s="2">
        <v>42358</v>
      </c>
      <c r="V399">
        <v>2.5939999999999999</v>
      </c>
      <c r="W399" s="2">
        <v>42358</v>
      </c>
      <c r="X399">
        <v>2.964</v>
      </c>
      <c r="Y3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0" spans="1:25" x14ac:dyDescent="0.25">
      <c r="A400" s="2">
        <v>42351</v>
      </c>
      <c r="B400">
        <v>0.13714285714285715</v>
      </c>
      <c r="C400" s="2">
        <v>42351</v>
      </c>
      <c r="D400">
        <v>0.19400000000000001</v>
      </c>
      <c r="E400" s="2">
        <v>42351</v>
      </c>
      <c r="F400">
        <v>0.25800000000000001</v>
      </c>
      <c r="G400" s="2">
        <v>42351</v>
      </c>
      <c r="H400">
        <v>0.55000000000000004</v>
      </c>
      <c r="I400" s="2">
        <v>42351</v>
      </c>
      <c r="J400">
        <v>0.70799999999999996</v>
      </c>
      <c r="K400" s="2">
        <v>42351</v>
      </c>
      <c r="L400">
        <v>0.92800000000000005</v>
      </c>
      <c r="M400" s="2">
        <v>42351</v>
      </c>
      <c r="N400">
        <v>1.224</v>
      </c>
      <c r="O400" s="2">
        <v>42351</v>
      </c>
      <c r="P400">
        <v>1.6459999999999999</v>
      </c>
      <c r="Q400" s="2">
        <v>42351</v>
      </c>
      <c r="R400">
        <v>1.994</v>
      </c>
      <c r="S400" s="2">
        <v>42351</v>
      </c>
      <c r="T400">
        <v>2.2120000000000002</v>
      </c>
      <c r="U400" s="2">
        <v>42351</v>
      </c>
      <c r="V400">
        <v>2.5760000000000001</v>
      </c>
      <c r="W400" s="2">
        <v>42351</v>
      </c>
      <c r="X400">
        <v>2.948</v>
      </c>
      <c r="Y4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1" spans="1:25" x14ac:dyDescent="0.25">
      <c r="A401" s="2">
        <v>42344</v>
      </c>
      <c r="B401">
        <v>0.12285714285714286</v>
      </c>
      <c r="C401" s="2">
        <v>42344</v>
      </c>
      <c r="D401">
        <v>0.16800000000000001</v>
      </c>
      <c r="E401" s="2">
        <v>42344</v>
      </c>
      <c r="F401">
        <v>0.216</v>
      </c>
      <c r="G401" s="2">
        <v>42344</v>
      </c>
      <c r="H401">
        <v>0.44</v>
      </c>
      <c r="I401" s="2">
        <v>42344</v>
      </c>
      <c r="J401">
        <v>0.54200000000000004</v>
      </c>
      <c r="K401" s="2">
        <v>42344</v>
      </c>
      <c r="L401">
        <v>0.94199999999999995</v>
      </c>
      <c r="M401" s="2">
        <v>42344</v>
      </c>
      <c r="N401">
        <v>1.236</v>
      </c>
      <c r="O401" s="2">
        <v>42344</v>
      </c>
      <c r="P401">
        <v>1.6639999999999999</v>
      </c>
      <c r="Q401" s="2">
        <v>42344</v>
      </c>
      <c r="R401">
        <v>2.0099999999999998</v>
      </c>
      <c r="S401" s="2">
        <v>42344</v>
      </c>
      <c r="T401">
        <v>2.23</v>
      </c>
      <c r="U401" s="2">
        <v>42344</v>
      </c>
      <c r="V401">
        <v>2.62</v>
      </c>
      <c r="W401" s="2">
        <v>42344</v>
      </c>
      <c r="X401">
        <v>2.976</v>
      </c>
      <c r="Y4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2" spans="1:25" x14ac:dyDescent="0.25">
      <c r="A402" s="2">
        <v>42337</v>
      </c>
      <c r="B402">
        <v>0.12</v>
      </c>
      <c r="C402" s="2">
        <v>42337</v>
      </c>
      <c r="D402">
        <v>0.115</v>
      </c>
      <c r="E402" s="2">
        <v>42337</v>
      </c>
      <c r="F402">
        <v>0.16750000000000001</v>
      </c>
      <c r="G402" s="2">
        <v>42337</v>
      </c>
      <c r="H402">
        <v>0.37</v>
      </c>
      <c r="I402" s="2">
        <v>42337</v>
      </c>
      <c r="J402">
        <v>0.51</v>
      </c>
      <c r="K402" s="2">
        <v>42337</v>
      </c>
      <c r="L402">
        <v>0.93</v>
      </c>
      <c r="M402" s="2">
        <v>42337</v>
      </c>
      <c r="N402">
        <v>1.2424999999999999</v>
      </c>
      <c r="O402" s="2">
        <v>42337</v>
      </c>
      <c r="P402">
        <v>1.665</v>
      </c>
      <c r="Q402" s="2">
        <v>42337</v>
      </c>
      <c r="R402">
        <v>2.0099999999999998</v>
      </c>
      <c r="S402" s="2">
        <v>42337</v>
      </c>
      <c r="T402">
        <v>2.2349999999999999</v>
      </c>
      <c r="U402" s="2">
        <v>42337</v>
      </c>
      <c r="V402">
        <v>2.6475</v>
      </c>
      <c r="W402" s="2">
        <v>42337</v>
      </c>
      <c r="X402">
        <v>3</v>
      </c>
      <c r="Y4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3" spans="1:25" x14ac:dyDescent="0.25">
      <c r="A403" s="2">
        <v>42330</v>
      </c>
      <c r="B403">
        <v>0.12285714285714286</v>
      </c>
      <c r="C403" s="2">
        <v>42330</v>
      </c>
      <c r="D403">
        <v>0.06</v>
      </c>
      <c r="E403" s="2">
        <v>42330</v>
      </c>
      <c r="F403">
        <v>0.128</v>
      </c>
      <c r="G403" s="2">
        <v>42330</v>
      </c>
      <c r="H403">
        <v>0.32</v>
      </c>
      <c r="I403" s="2">
        <v>42330</v>
      </c>
      <c r="J403">
        <v>0.49399999999999999</v>
      </c>
      <c r="K403" s="2">
        <v>42330</v>
      </c>
      <c r="L403">
        <v>0.89600000000000002</v>
      </c>
      <c r="M403" s="2">
        <v>42330</v>
      </c>
      <c r="N403">
        <v>1.202</v>
      </c>
      <c r="O403" s="2">
        <v>42330</v>
      </c>
      <c r="P403">
        <v>1.6779999999999999</v>
      </c>
      <c r="Q403" s="2">
        <v>42330</v>
      </c>
      <c r="R403">
        <v>2.028</v>
      </c>
      <c r="S403" s="2">
        <v>42330</v>
      </c>
      <c r="T403">
        <v>2.258</v>
      </c>
      <c r="U403" s="2">
        <v>42330</v>
      </c>
      <c r="V403">
        <v>2.69</v>
      </c>
      <c r="W403" s="2">
        <v>42330</v>
      </c>
      <c r="X403">
        <v>3.0339999999999998</v>
      </c>
      <c r="Y4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4" spans="1:25" x14ac:dyDescent="0.25">
      <c r="A404" s="2">
        <v>42323</v>
      </c>
      <c r="B404">
        <v>0.12</v>
      </c>
      <c r="C404" s="2">
        <v>42323</v>
      </c>
      <c r="D404">
        <v>6.25E-2</v>
      </c>
      <c r="E404" s="2">
        <v>42323</v>
      </c>
      <c r="F404">
        <v>0.13750000000000001</v>
      </c>
      <c r="G404" s="2">
        <v>42323</v>
      </c>
      <c r="H404">
        <v>0.33500000000000002</v>
      </c>
      <c r="I404" s="2">
        <v>42323</v>
      </c>
      <c r="J404">
        <v>0.4975</v>
      </c>
      <c r="K404" s="2">
        <v>42323</v>
      </c>
      <c r="L404">
        <v>0.87749999999999995</v>
      </c>
      <c r="M404" s="2">
        <v>42323</v>
      </c>
      <c r="N404">
        <v>1.2324999999999999</v>
      </c>
      <c r="O404" s="2">
        <v>42323</v>
      </c>
      <c r="P404">
        <v>1.7175</v>
      </c>
      <c r="Q404" s="2">
        <v>42323</v>
      </c>
      <c r="R404">
        <v>2.0825</v>
      </c>
      <c r="S404" s="2">
        <v>42323</v>
      </c>
      <c r="T404">
        <v>2.3199999999999998</v>
      </c>
      <c r="U404" s="2">
        <v>42323</v>
      </c>
      <c r="V404">
        <v>2.7549999999999999</v>
      </c>
      <c r="W404" s="2">
        <v>42323</v>
      </c>
      <c r="X404">
        <v>3.0924999999999998</v>
      </c>
      <c r="Y4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5" spans="1:25" x14ac:dyDescent="0.25">
      <c r="A405" s="2">
        <v>42316</v>
      </c>
      <c r="B405">
        <v>0.12</v>
      </c>
      <c r="C405" s="2">
        <v>42316</v>
      </c>
      <c r="D405">
        <v>4.5999999999999999E-2</v>
      </c>
      <c r="E405" s="2">
        <v>42316</v>
      </c>
      <c r="F405">
        <v>6.4000000000000001E-2</v>
      </c>
      <c r="G405" s="2">
        <v>42316</v>
      </c>
      <c r="H405">
        <v>0.27800000000000002</v>
      </c>
      <c r="I405" s="2">
        <v>42316</v>
      </c>
      <c r="J405">
        <v>0.41</v>
      </c>
      <c r="K405" s="2">
        <v>42316</v>
      </c>
      <c r="L405">
        <v>0.83199999999999996</v>
      </c>
      <c r="M405" s="2">
        <v>42316</v>
      </c>
      <c r="N405">
        <v>1.1459999999999999</v>
      </c>
      <c r="O405" s="2">
        <v>42316</v>
      </c>
      <c r="P405">
        <v>1.6359999999999999</v>
      </c>
      <c r="Q405" s="2">
        <v>42316</v>
      </c>
      <c r="R405">
        <v>1.994</v>
      </c>
      <c r="S405" s="2">
        <v>42316</v>
      </c>
      <c r="T405">
        <v>2.2559999999999998</v>
      </c>
      <c r="U405" s="2">
        <v>42316</v>
      </c>
      <c r="V405">
        <v>2.67</v>
      </c>
      <c r="W405" s="2">
        <v>42316</v>
      </c>
      <c r="X405">
        <v>3.01</v>
      </c>
      <c r="Y4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6" spans="1:25" x14ac:dyDescent="0.25">
      <c r="A406" s="2">
        <v>42309</v>
      </c>
      <c r="B406">
        <v>9.8571428571428574E-2</v>
      </c>
      <c r="C406" s="2">
        <v>42309</v>
      </c>
      <c r="D406">
        <v>1.6E-2</v>
      </c>
      <c r="E406" s="2">
        <v>42309</v>
      </c>
      <c r="F406">
        <v>4.8000000000000001E-2</v>
      </c>
      <c r="G406" s="2">
        <v>42309</v>
      </c>
      <c r="H406">
        <v>0.19800000000000001</v>
      </c>
      <c r="I406" s="2">
        <v>42309</v>
      </c>
      <c r="J406">
        <v>0.308</v>
      </c>
      <c r="K406" s="2">
        <v>42309</v>
      </c>
      <c r="L406">
        <v>0.70799999999999996</v>
      </c>
      <c r="M406" s="2">
        <v>42309</v>
      </c>
      <c r="N406">
        <v>0.99199999999999999</v>
      </c>
      <c r="O406" s="2">
        <v>42309</v>
      </c>
      <c r="P406">
        <v>1.462</v>
      </c>
      <c r="Q406" s="2">
        <v>42309</v>
      </c>
      <c r="R406">
        <v>1.8280000000000001</v>
      </c>
      <c r="S406" s="2">
        <v>42309</v>
      </c>
      <c r="T406">
        <v>2.1139999999999999</v>
      </c>
      <c r="U406" s="2">
        <v>42309</v>
      </c>
      <c r="V406">
        <v>2.5299999999999998</v>
      </c>
      <c r="W406" s="2">
        <v>42309</v>
      </c>
      <c r="X406">
        <v>2.8980000000000001</v>
      </c>
      <c r="Y4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7" spans="1:25" x14ac:dyDescent="0.25">
      <c r="A407" s="2">
        <v>42302</v>
      </c>
      <c r="B407">
        <v>0.12428571428571429</v>
      </c>
      <c r="C407" s="2">
        <v>42302</v>
      </c>
      <c r="D407">
        <v>3.5999999999999997E-2</v>
      </c>
      <c r="E407" s="2">
        <v>42302</v>
      </c>
      <c r="F407">
        <v>1.2E-2</v>
      </c>
      <c r="G407" s="2">
        <v>42302</v>
      </c>
      <c r="H407">
        <v>0.12</v>
      </c>
      <c r="I407" s="2">
        <v>42302</v>
      </c>
      <c r="J407">
        <v>0.23200000000000001</v>
      </c>
      <c r="K407" s="2">
        <v>42302</v>
      </c>
      <c r="L407">
        <v>0.63600000000000001</v>
      </c>
      <c r="M407" s="2">
        <v>42302</v>
      </c>
      <c r="N407">
        <v>0.91200000000000003</v>
      </c>
      <c r="O407" s="2">
        <v>42302</v>
      </c>
      <c r="P407">
        <v>1.3819999999999999</v>
      </c>
      <c r="Q407" s="2">
        <v>42302</v>
      </c>
      <c r="R407">
        <v>1.76</v>
      </c>
      <c r="S407" s="2">
        <v>42302</v>
      </c>
      <c r="T407">
        <v>2.0579999999999998</v>
      </c>
      <c r="U407" s="2">
        <v>42302</v>
      </c>
      <c r="V407">
        <v>2.5019999999999998</v>
      </c>
      <c r="W407" s="2">
        <v>42302</v>
      </c>
      <c r="X407">
        <v>2.89</v>
      </c>
      <c r="Y4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8" spans="1:25" x14ac:dyDescent="0.25">
      <c r="A408" s="2">
        <v>42295</v>
      </c>
      <c r="B408">
        <v>0.13</v>
      </c>
      <c r="C408" s="2">
        <v>42295</v>
      </c>
      <c r="D408">
        <v>7.4999999999999997E-3</v>
      </c>
      <c r="E408" s="2">
        <v>42295</v>
      </c>
      <c r="F408">
        <v>7.4999999999999997E-3</v>
      </c>
      <c r="G408" s="2">
        <v>42295</v>
      </c>
      <c r="H408">
        <v>7.7499999999999999E-2</v>
      </c>
      <c r="I408" s="2">
        <v>42295</v>
      </c>
      <c r="J408">
        <v>0.23250000000000001</v>
      </c>
      <c r="K408" s="2">
        <v>42295</v>
      </c>
      <c r="L408">
        <v>0.60750000000000004</v>
      </c>
      <c r="M408" s="2">
        <v>42295</v>
      </c>
      <c r="N408">
        <v>0.89249999999999996</v>
      </c>
      <c r="O408" s="2">
        <v>42295</v>
      </c>
      <c r="P408">
        <v>1.3374999999999999</v>
      </c>
      <c r="Q408" s="2">
        <v>42295</v>
      </c>
      <c r="R408">
        <v>1.7124999999999999</v>
      </c>
      <c r="S408" s="2">
        <v>42295</v>
      </c>
      <c r="T408">
        <v>2.0325000000000002</v>
      </c>
      <c r="U408" s="2">
        <v>42295</v>
      </c>
      <c r="V408">
        <v>2.4575</v>
      </c>
      <c r="W408" s="2">
        <v>42295</v>
      </c>
      <c r="X408">
        <v>2.8675000000000002</v>
      </c>
      <c r="Y4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9" spans="1:25" x14ac:dyDescent="0.25">
      <c r="A409" s="2">
        <v>42288</v>
      </c>
      <c r="B409">
        <v>0.13</v>
      </c>
      <c r="C409" s="2">
        <v>42288</v>
      </c>
      <c r="D409">
        <v>2E-3</v>
      </c>
      <c r="E409" s="2">
        <v>42288</v>
      </c>
      <c r="F409">
        <v>4.0000000000000001E-3</v>
      </c>
      <c r="G409" s="2">
        <v>42288</v>
      </c>
      <c r="H409">
        <v>7.0000000000000007E-2</v>
      </c>
      <c r="I409" s="2">
        <v>42288</v>
      </c>
      <c r="J409">
        <v>0.26800000000000002</v>
      </c>
      <c r="K409" s="2">
        <v>42288</v>
      </c>
      <c r="L409">
        <v>0.63400000000000001</v>
      </c>
      <c r="M409" s="2">
        <v>42288</v>
      </c>
      <c r="N409">
        <v>0.92</v>
      </c>
      <c r="O409" s="2">
        <v>42288</v>
      </c>
      <c r="P409">
        <v>1.3740000000000001</v>
      </c>
      <c r="Q409" s="2">
        <v>42288</v>
      </c>
      <c r="R409">
        <v>1.76</v>
      </c>
      <c r="S409" s="2">
        <v>42288</v>
      </c>
      <c r="T409">
        <v>2.0880000000000001</v>
      </c>
      <c r="U409" s="2">
        <v>42288</v>
      </c>
      <c r="V409">
        <v>2.528</v>
      </c>
      <c r="W409" s="2">
        <v>42288</v>
      </c>
      <c r="X409">
        <v>2.9140000000000001</v>
      </c>
      <c r="Y4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0" spans="1:25" x14ac:dyDescent="0.25">
      <c r="A410" s="2">
        <v>42281</v>
      </c>
      <c r="B410">
        <v>0.12142857142857143</v>
      </c>
      <c r="C410" s="2">
        <v>42281</v>
      </c>
      <c r="D410">
        <v>0</v>
      </c>
      <c r="E410" s="2">
        <v>42281</v>
      </c>
      <c r="F410">
        <v>4.0000000000000001E-3</v>
      </c>
      <c r="G410" s="2">
        <v>42281</v>
      </c>
      <c r="H410">
        <v>8.2000000000000003E-2</v>
      </c>
      <c r="I410" s="2">
        <v>42281</v>
      </c>
      <c r="J410">
        <v>0.312</v>
      </c>
      <c r="K410" s="2">
        <v>42281</v>
      </c>
      <c r="L410">
        <v>0.63400000000000001</v>
      </c>
      <c r="M410" s="2">
        <v>42281</v>
      </c>
      <c r="N410">
        <v>0.91600000000000004</v>
      </c>
      <c r="O410" s="2">
        <v>42281</v>
      </c>
      <c r="P410">
        <v>1.3640000000000001</v>
      </c>
      <c r="Q410" s="2">
        <v>42281</v>
      </c>
      <c r="R410">
        <v>1.742</v>
      </c>
      <c r="S410" s="2">
        <v>42281</v>
      </c>
      <c r="T410">
        <v>2.0499999999999998</v>
      </c>
      <c r="U410" s="2">
        <v>42281</v>
      </c>
      <c r="V410">
        <v>2.4860000000000002</v>
      </c>
      <c r="W410" s="2">
        <v>42281</v>
      </c>
      <c r="X410">
        <v>2.8519999999999999</v>
      </c>
      <c r="Y4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1" spans="1:25" x14ac:dyDescent="0.25">
      <c r="A411" s="2">
        <v>42274</v>
      </c>
      <c r="B411">
        <v>0.1357142857142857</v>
      </c>
      <c r="C411" s="2">
        <v>42274</v>
      </c>
      <c r="D411">
        <v>0</v>
      </c>
      <c r="E411" s="2">
        <v>42274</v>
      </c>
      <c r="F411">
        <v>6.0000000000000001E-3</v>
      </c>
      <c r="G411" s="2">
        <v>42274</v>
      </c>
      <c r="H411">
        <v>9.1999999999999998E-2</v>
      </c>
      <c r="I411" s="2">
        <v>42274</v>
      </c>
      <c r="J411">
        <v>0.34399999999999997</v>
      </c>
      <c r="K411" s="2">
        <v>42274</v>
      </c>
      <c r="L411">
        <v>0.69599999999999995</v>
      </c>
      <c r="M411" s="2">
        <v>42274</v>
      </c>
      <c r="N411">
        <v>0.99</v>
      </c>
      <c r="O411" s="2">
        <v>42274</v>
      </c>
      <c r="P411">
        <v>1.468</v>
      </c>
      <c r="Q411" s="2">
        <v>42274</v>
      </c>
      <c r="R411">
        <v>1.8580000000000001</v>
      </c>
      <c r="S411" s="2">
        <v>42274</v>
      </c>
      <c r="T411">
        <v>2.16</v>
      </c>
      <c r="U411" s="2">
        <v>42274</v>
      </c>
      <c r="V411">
        <v>2.6040000000000001</v>
      </c>
      <c r="W411" s="2">
        <v>42274</v>
      </c>
      <c r="X411">
        <v>2.956</v>
      </c>
      <c r="Y4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2" spans="1:25" x14ac:dyDescent="0.25">
      <c r="A412" s="2">
        <v>42267</v>
      </c>
      <c r="B412">
        <v>0.14000000000000001</v>
      </c>
      <c r="C412" s="2">
        <v>42267</v>
      </c>
      <c r="D412">
        <v>4.0000000000000001E-3</v>
      </c>
      <c r="E412" s="2">
        <v>42267</v>
      </c>
      <c r="F412">
        <v>4.2000000000000003E-2</v>
      </c>
      <c r="G412" s="2">
        <v>42267</v>
      </c>
      <c r="H412">
        <v>0.20599999999999999</v>
      </c>
      <c r="I412" s="2">
        <v>42267</v>
      </c>
      <c r="J412">
        <v>0.41399999999999998</v>
      </c>
      <c r="K412" s="2">
        <v>42267</v>
      </c>
      <c r="L412">
        <v>0.752</v>
      </c>
      <c r="M412" s="2">
        <v>42267</v>
      </c>
      <c r="N412">
        <v>1.05</v>
      </c>
      <c r="O412" s="2">
        <v>42267</v>
      </c>
      <c r="P412">
        <v>1.538</v>
      </c>
      <c r="Q412" s="2">
        <v>42267</v>
      </c>
      <c r="R412">
        <v>1.9219999999999999</v>
      </c>
      <c r="S412" s="2">
        <v>42267</v>
      </c>
      <c r="T412">
        <v>2.2200000000000002</v>
      </c>
      <c r="U412" s="2">
        <v>42267</v>
      </c>
      <c r="V412">
        <v>2.6739999999999999</v>
      </c>
      <c r="W412" s="2">
        <v>42267</v>
      </c>
      <c r="X412">
        <v>3.008</v>
      </c>
      <c r="Y4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3" spans="1:25" x14ac:dyDescent="0.25">
      <c r="A413" s="2">
        <v>42260</v>
      </c>
      <c r="B413">
        <v>0.14000000000000001</v>
      </c>
      <c r="C413" s="2">
        <v>42260</v>
      </c>
      <c r="D413">
        <v>2.5000000000000001E-2</v>
      </c>
      <c r="E413" s="2">
        <v>42260</v>
      </c>
      <c r="F413">
        <v>3.7499999999999999E-2</v>
      </c>
      <c r="G413" s="2">
        <v>42260</v>
      </c>
      <c r="H413">
        <v>0.25750000000000001</v>
      </c>
      <c r="I413" s="2">
        <v>42260</v>
      </c>
      <c r="J413">
        <v>0.39250000000000002</v>
      </c>
      <c r="K413" s="2">
        <v>42260</v>
      </c>
      <c r="L413">
        <v>0.73750000000000004</v>
      </c>
      <c r="M413" s="2">
        <v>42260</v>
      </c>
      <c r="N413">
        <v>1.05</v>
      </c>
      <c r="O413" s="2">
        <v>42260</v>
      </c>
      <c r="P413">
        <v>1.5325</v>
      </c>
      <c r="Q413" s="2">
        <v>42260</v>
      </c>
      <c r="R413">
        <v>1.9125000000000001</v>
      </c>
      <c r="S413" s="2">
        <v>42260</v>
      </c>
      <c r="T413">
        <v>2.21</v>
      </c>
      <c r="U413" s="2">
        <v>42260</v>
      </c>
      <c r="V413">
        <v>2.6475</v>
      </c>
      <c r="W413" s="2">
        <v>42260</v>
      </c>
      <c r="X413">
        <v>2.9649999999999999</v>
      </c>
      <c r="Y4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4" spans="1:25" x14ac:dyDescent="0.25">
      <c r="A414" s="2">
        <v>42253</v>
      </c>
      <c r="B414">
        <v>0.13142857142857142</v>
      </c>
      <c r="C414" s="2">
        <v>42253</v>
      </c>
      <c r="D414">
        <v>1.2E-2</v>
      </c>
      <c r="E414" s="2">
        <v>42253</v>
      </c>
      <c r="F414">
        <v>3.5999999999999997E-2</v>
      </c>
      <c r="G414" s="2">
        <v>42253</v>
      </c>
      <c r="H414">
        <v>0.25</v>
      </c>
      <c r="I414" s="2">
        <v>42253</v>
      </c>
      <c r="J414">
        <v>0.374</v>
      </c>
      <c r="K414" s="2">
        <v>42253</v>
      </c>
      <c r="L414">
        <v>0.71599999999999997</v>
      </c>
      <c r="M414" s="2">
        <v>42253</v>
      </c>
      <c r="N414">
        <v>1.028</v>
      </c>
      <c r="O414" s="2">
        <v>42253</v>
      </c>
      <c r="P414">
        <v>1.502</v>
      </c>
      <c r="Q414" s="2">
        <v>42253</v>
      </c>
      <c r="R414">
        <v>1.9</v>
      </c>
      <c r="S414" s="2">
        <v>42253</v>
      </c>
      <c r="T414">
        <v>2.1779999999999999</v>
      </c>
      <c r="U414" s="2">
        <v>42253</v>
      </c>
      <c r="V414">
        <v>2.6280000000000001</v>
      </c>
      <c r="W414" s="2">
        <v>42253</v>
      </c>
      <c r="X414">
        <v>2.9380000000000002</v>
      </c>
      <c r="Y4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5" spans="1:25" x14ac:dyDescent="0.25">
      <c r="A415" s="2">
        <v>42246</v>
      </c>
      <c r="B415">
        <v>0.14285714285714285</v>
      </c>
      <c r="C415" s="2">
        <v>42246</v>
      </c>
      <c r="D415">
        <v>2.5999999999999999E-2</v>
      </c>
      <c r="E415" s="2">
        <v>42246</v>
      </c>
      <c r="F415">
        <v>6.2E-2</v>
      </c>
      <c r="G415" s="2">
        <v>42246</v>
      </c>
      <c r="H415">
        <v>0.21199999999999999</v>
      </c>
      <c r="I415" s="2">
        <v>42246</v>
      </c>
      <c r="J415">
        <v>0.35599999999999998</v>
      </c>
      <c r="K415" s="2">
        <v>42246</v>
      </c>
      <c r="L415">
        <v>0.66600000000000004</v>
      </c>
      <c r="M415" s="2">
        <v>42246</v>
      </c>
      <c r="N415">
        <v>0.97799999999999998</v>
      </c>
      <c r="O415" s="2">
        <v>42246</v>
      </c>
      <c r="P415">
        <v>1.474</v>
      </c>
      <c r="Q415" s="2">
        <v>42246</v>
      </c>
      <c r="R415">
        <v>1.8680000000000001</v>
      </c>
      <c r="S415" s="2">
        <v>42246</v>
      </c>
      <c r="T415">
        <v>2.1360000000000001</v>
      </c>
      <c r="U415" s="2">
        <v>42246</v>
      </c>
      <c r="V415">
        <v>2.5640000000000001</v>
      </c>
      <c r="W415" s="2">
        <v>42246</v>
      </c>
      <c r="X415">
        <v>2.8719999999999999</v>
      </c>
      <c r="Y4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6" spans="1:25" x14ac:dyDescent="0.25">
      <c r="A416" s="2">
        <v>42239</v>
      </c>
      <c r="B416">
        <v>0.15</v>
      </c>
      <c r="C416" s="2">
        <v>42239</v>
      </c>
      <c r="D416">
        <v>3.2000000000000001E-2</v>
      </c>
      <c r="E416" s="2">
        <v>42239</v>
      </c>
      <c r="F416">
        <v>5.3999999999999999E-2</v>
      </c>
      <c r="G416" s="2">
        <v>42239</v>
      </c>
      <c r="H416">
        <v>0.22800000000000001</v>
      </c>
      <c r="I416" s="2">
        <v>42239</v>
      </c>
      <c r="J416">
        <v>0.39200000000000002</v>
      </c>
      <c r="K416" s="2">
        <v>42239</v>
      </c>
      <c r="L416">
        <v>0.69199999999999995</v>
      </c>
      <c r="M416" s="2">
        <v>42239</v>
      </c>
      <c r="N416">
        <v>1.014</v>
      </c>
      <c r="O416" s="2">
        <v>42239</v>
      </c>
      <c r="P416">
        <v>1.524</v>
      </c>
      <c r="Q416" s="2">
        <v>42239</v>
      </c>
      <c r="R416">
        <v>1.87</v>
      </c>
      <c r="S416" s="2">
        <v>42239</v>
      </c>
      <c r="T416">
        <v>2.1240000000000001</v>
      </c>
      <c r="U416" s="2">
        <v>42239</v>
      </c>
      <c r="V416">
        <v>2.4900000000000002</v>
      </c>
      <c r="W416" s="2">
        <v>42239</v>
      </c>
      <c r="X416">
        <v>2.798</v>
      </c>
      <c r="Y4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7" spans="1:25" x14ac:dyDescent="0.25">
      <c r="A417" s="2">
        <v>42232</v>
      </c>
      <c r="B417">
        <v>0.14428571428571429</v>
      </c>
      <c r="C417" s="2">
        <v>42232</v>
      </c>
      <c r="D417">
        <v>0.05</v>
      </c>
      <c r="E417" s="2">
        <v>42232</v>
      </c>
      <c r="F417">
        <v>0.10199999999999999</v>
      </c>
      <c r="G417" s="2">
        <v>42232</v>
      </c>
      <c r="H417">
        <v>0.23599999999999999</v>
      </c>
      <c r="I417" s="2">
        <v>42232</v>
      </c>
      <c r="J417">
        <v>0.39</v>
      </c>
      <c r="K417" s="2">
        <v>42232</v>
      </c>
      <c r="L417">
        <v>0.70599999999999996</v>
      </c>
      <c r="M417" s="2">
        <v>42232</v>
      </c>
      <c r="N417">
        <v>1.054</v>
      </c>
      <c r="O417" s="2">
        <v>42232</v>
      </c>
      <c r="P417">
        <v>1.5720000000000001</v>
      </c>
      <c r="Q417" s="2">
        <v>42232</v>
      </c>
      <c r="R417">
        <v>1.93</v>
      </c>
      <c r="S417" s="2">
        <v>42232</v>
      </c>
      <c r="T417">
        <v>2.1840000000000002</v>
      </c>
      <c r="U417" s="2">
        <v>42232</v>
      </c>
      <c r="V417">
        <v>2.536</v>
      </c>
      <c r="W417" s="2">
        <v>42232</v>
      </c>
      <c r="X417">
        <v>2.8479999999999999</v>
      </c>
      <c r="Y4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8" spans="1:25" x14ac:dyDescent="0.25">
      <c r="A418" s="2">
        <v>42225</v>
      </c>
      <c r="B418">
        <v>0.14000000000000001</v>
      </c>
      <c r="C418" s="2">
        <v>42225</v>
      </c>
      <c r="D418">
        <v>0.04</v>
      </c>
      <c r="E418" s="2">
        <v>42225</v>
      </c>
      <c r="F418">
        <v>6.8000000000000005E-2</v>
      </c>
      <c r="G418" s="2">
        <v>42225</v>
      </c>
      <c r="H418">
        <v>0.19400000000000001</v>
      </c>
      <c r="I418" s="2">
        <v>42225</v>
      </c>
      <c r="J418">
        <v>0.36199999999999999</v>
      </c>
      <c r="K418" s="2">
        <v>42225</v>
      </c>
      <c r="L418">
        <v>0.71799999999999997</v>
      </c>
      <c r="M418" s="2">
        <v>42225</v>
      </c>
      <c r="N418">
        <v>1.0660000000000001</v>
      </c>
      <c r="O418" s="2">
        <v>42225</v>
      </c>
      <c r="P418">
        <v>1.5960000000000001</v>
      </c>
      <c r="Q418" s="2">
        <v>42225</v>
      </c>
      <c r="R418">
        <v>1.958</v>
      </c>
      <c r="S418" s="2">
        <v>42225</v>
      </c>
      <c r="T418">
        <v>2.2160000000000002</v>
      </c>
      <c r="U418" s="2">
        <v>42225</v>
      </c>
      <c r="V418">
        <v>2.5779999999999998</v>
      </c>
      <c r="W418" s="2">
        <v>42225</v>
      </c>
      <c r="X418">
        <v>2.8860000000000001</v>
      </c>
      <c r="Y4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9" spans="1:25" x14ac:dyDescent="0.25">
      <c r="A419" s="2">
        <v>42218</v>
      </c>
      <c r="B419">
        <v>0.11428571428571428</v>
      </c>
      <c r="C419" s="2">
        <v>42218</v>
      </c>
      <c r="D419">
        <v>4.5999999999999999E-2</v>
      </c>
      <c r="E419" s="2">
        <v>42218</v>
      </c>
      <c r="F419">
        <v>6.2E-2</v>
      </c>
      <c r="G419" s="2">
        <v>42218</v>
      </c>
      <c r="H419">
        <v>0.14399999999999999</v>
      </c>
      <c r="I419" s="2">
        <v>42218</v>
      </c>
      <c r="J419">
        <v>0.33200000000000002</v>
      </c>
      <c r="K419" s="2">
        <v>42218</v>
      </c>
      <c r="L419">
        <v>0.69199999999999995</v>
      </c>
      <c r="M419" s="2">
        <v>42218</v>
      </c>
      <c r="N419">
        <v>1.03</v>
      </c>
      <c r="O419" s="2">
        <v>42218</v>
      </c>
      <c r="P419">
        <v>1.5940000000000001</v>
      </c>
      <c r="Q419" s="2">
        <v>42218</v>
      </c>
      <c r="R419">
        <v>1.984</v>
      </c>
      <c r="S419" s="2">
        <v>42218</v>
      </c>
      <c r="T419">
        <v>2.2519999999999998</v>
      </c>
      <c r="U419" s="2">
        <v>42218</v>
      </c>
      <c r="V419">
        <v>2.6520000000000001</v>
      </c>
      <c r="W419" s="2">
        <v>42218</v>
      </c>
      <c r="X419">
        <v>2.952</v>
      </c>
      <c r="Y4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0" spans="1:25" x14ac:dyDescent="0.25">
      <c r="A420" s="2">
        <v>42211</v>
      </c>
      <c r="B420">
        <v>0.13142857142857142</v>
      </c>
      <c r="C420" s="2">
        <v>42211</v>
      </c>
      <c r="D420">
        <v>3.7999999999999999E-2</v>
      </c>
      <c r="E420" s="2">
        <v>42211</v>
      </c>
      <c r="F420">
        <v>3.5999999999999997E-2</v>
      </c>
      <c r="G420" s="2">
        <v>42211</v>
      </c>
      <c r="H420">
        <v>0.13400000000000001</v>
      </c>
      <c r="I420" s="2">
        <v>42211</v>
      </c>
      <c r="J420">
        <v>0.32800000000000001</v>
      </c>
      <c r="K420" s="2">
        <v>42211</v>
      </c>
      <c r="L420">
        <v>0.71599999999999997</v>
      </c>
      <c r="M420" s="2">
        <v>42211</v>
      </c>
      <c r="N420">
        <v>1.0680000000000001</v>
      </c>
      <c r="O420" s="2">
        <v>42211</v>
      </c>
      <c r="P420">
        <v>1.6779999999999999</v>
      </c>
      <c r="Q420" s="2">
        <v>42211</v>
      </c>
      <c r="R420">
        <v>2.0619999999999998</v>
      </c>
      <c r="S420" s="2">
        <v>42211</v>
      </c>
      <c r="T420">
        <v>2.3220000000000001</v>
      </c>
      <c r="U420" s="2">
        <v>42211</v>
      </c>
      <c r="V420">
        <v>2.726</v>
      </c>
      <c r="W420" s="2">
        <v>42211</v>
      </c>
      <c r="X420">
        <v>3.032</v>
      </c>
      <c r="Y4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1" spans="1:25" x14ac:dyDescent="0.25">
      <c r="A421" s="2">
        <v>42204</v>
      </c>
      <c r="B421">
        <v>0.13142857142857142</v>
      </c>
      <c r="C421" s="2">
        <v>42204</v>
      </c>
      <c r="D421">
        <v>2.8000000000000001E-2</v>
      </c>
      <c r="E421" s="2">
        <v>42204</v>
      </c>
      <c r="F421">
        <v>0.02</v>
      </c>
      <c r="G421" s="2">
        <v>42204</v>
      </c>
      <c r="H421">
        <v>0.104</v>
      </c>
      <c r="I421" s="2">
        <v>42204</v>
      </c>
      <c r="J421">
        <v>0.28199999999999997</v>
      </c>
      <c r="K421" s="2">
        <v>42204</v>
      </c>
      <c r="L421">
        <v>0.66800000000000004</v>
      </c>
      <c r="M421" s="2">
        <v>42204</v>
      </c>
      <c r="N421">
        <v>1.038</v>
      </c>
      <c r="O421" s="2">
        <v>42204</v>
      </c>
      <c r="P421">
        <v>1.6679999999999999</v>
      </c>
      <c r="Q421" s="2">
        <v>42204</v>
      </c>
      <c r="R421">
        <v>2.0859999999999999</v>
      </c>
      <c r="S421" s="2">
        <v>42204</v>
      </c>
      <c r="T421">
        <v>2.3820000000000001</v>
      </c>
      <c r="U421" s="2">
        <v>42204</v>
      </c>
      <c r="V421">
        <v>2.8460000000000001</v>
      </c>
      <c r="W421" s="2">
        <v>42204</v>
      </c>
      <c r="X421">
        <v>3.1459999999999999</v>
      </c>
      <c r="Y4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2" spans="1:25" x14ac:dyDescent="0.25">
      <c r="A422" s="2">
        <v>42197</v>
      </c>
      <c r="B422">
        <v>0.13</v>
      </c>
      <c r="C422" s="2">
        <v>42197</v>
      </c>
      <c r="D422">
        <v>1.6E-2</v>
      </c>
      <c r="E422" s="2">
        <v>42197</v>
      </c>
      <c r="F422">
        <v>0.02</v>
      </c>
      <c r="G422" s="2">
        <v>42197</v>
      </c>
      <c r="H422">
        <v>8.4000000000000005E-2</v>
      </c>
      <c r="I422" s="2">
        <v>42197</v>
      </c>
      <c r="J422">
        <v>0.25600000000000001</v>
      </c>
      <c r="K422" s="2">
        <v>42197</v>
      </c>
      <c r="L422">
        <v>0.59599999999999997</v>
      </c>
      <c r="M422" s="2">
        <v>42197</v>
      </c>
      <c r="N422">
        <v>0.96199999999999997</v>
      </c>
      <c r="O422" s="2">
        <v>42197</v>
      </c>
      <c r="P422">
        <v>1.5740000000000001</v>
      </c>
      <c r="Q422" s="2">
        <v>42197</v>
      </c>
      <c r="R422">
        <v>2.0059999999999998</v>
      </c>
      <c r="S422" s="2">
        <v>42197</v>
      </c>
      <c r="T422">
        <v>2.306</v>
      </c>
      <c r="U422" s="2">
        <v>42197</v>
      </c>
      <c r="V422">
        <v>2.7839999999999998</v>
      </c>
      <c r="W422" s="2">
        <v>42197</v>
      </c>
      <c r="X422">
        <v>3.0840000000000001</v>
      </c>
      <c r="Y4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3" spans="1:25" x14ac:dyDescent="0.25">
      <c r="A423" s="2">
        <v>42190</v>
      </c>
      <c r="B423">
        <v>0.12428571428571429</v>
      </c>
      <c r="C423" s="2">
        <v>42190</v>
      </c>
      <c r="D423">
        <v>0.01</v>
      </c>
      <c r="E423" s="2">
        <v>42190</v>
      </c>
      <c r="F423">
        <v>1.2500000000000001E-2</v>
      </c>
      <c r="G423" s="2">
        <v>42190</v>
      </c>
      <c r="H423">
        <v>0.1125</v>
      </c>
      <c r="I423" s="2">
        <v>42190</v>
      </c>
      <c r="J423">
        <v>0.27250000000000002</v>
      </c>
      <c r="K423" s="2">
        <v>42190</v>
      </c>
      <c r="L423">
        <v>0.65249999999999997</v>
      </c>
      <c r="M423" s="2">
        <v>42190</v>
      </c>
      <c r="N423">
        <v>1.0249999999999999</v>
      </c>
      <c r="O423" s="2">
        <v>42190</v>
      </c>
      <c r="P423">
        <v>1.6475</v>
      </c>
      <c r="Q423" s="2">
        <v>42190</v>
      </c>
      <c r="R423">
        <v>2.0874999999999999</v>
      </c>
      <c r="S423" s="2">
        <v>42190</v>
      </c>
      <c r="T423">
        <v>2.3774999999999999</v>
      </c>
      <c r="U423" s="2">
        <v>42190</v>
      </c>
      <c r="V423">
        <v>2.8675000000000002</v>
      </c>
      <c r="W423" s="2">
        <v>42190</v>
      </c>
      <c r="X423">
        <v>3.1475</v>
      </c>
      <c r="Y4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4" spans="1:25" x14ac:dyDescent="0.25">
      <c r="A424" s="2">
        <v>42183</v>
      </c>
      <c r="B424">
        <v>0.13</v>
      </c>
      <c r="C424" s="2">
        <v>42183</v>
      </c>
      <c r="D424">
        <v>0</v>
      </c>
      <c r="E424" s="2">
        <v>42183</v>
      </c>
      <c r="F424">
        <v>0.01</v>
      </c>
      <c r="G424" s="2">
        <v>42183</v>
      </c>
      <c r="H424">
        <v>0.08</v>
      </c>
      <c r="I424" s="2">
        <v>42183</v>
      </c>
      <c r="J424">
        <v>0.28999999999999998</v>
      </c>
      <c r="K424" s="2">
        <v>42183</v>
      </c>
      <c r="L424">
        <v>0.69199999999999995</v>
      </c>
      <c r="M424" s="2">
        <v>42183</v>
      </c>
      <c r="N424">
        <v>1.0680000000000001</v>
      </c>
      <c r="O424" s="2">
        <v>42183</v>
      </c>
      <c r="P424">
        <v>1.706</v>
      </c>
      <c r="Q424" s="2">
        <v>42183</v>
      </c>
      <c r="R424">
        <v>2.14</v>
      </c>
      <c r="S424" s="2">
        <v>42183</v>
      </c>
      <c r="T424">
        <v>2.4119999999999999</v>
      </c>
      <c r="U424" s="2">
        <v>42183</v>
      </c>
      <c r="V424">
        <v>2.9039999999999999</v>
      </c>
      <c r="W424" s="2">
        <v>42183</v>
      </c>
      <c r="X424">
        <v>3.1859999999999999</v>
      </c>
      <c r="Y4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5" spans="1:25" x14ac:dyDescent="0.25">
      <c r="A425" s="2">
        <v>42176</v>
      </c>
      <c r="B425">
        <v>0.13428571428571429</v>
      </c>
      <c r="C425" s="2">
        <v>42176</v>
      </c>
      <c r="D425">
        <v>0</v>
      </c>
      <c r="E425" s="2">
        <v>42176</v>
      </c>
      <c r="F425">
        <v>1.2E-2</v>
      </c>
      <c r="G425" s="2">
        <v>42176</v>
      </c>
      <c r="H425">
        <v>0.09</v>
      </c>
      <c r="I425" s="2">
        <v>42176</v>
      </c>
      <c r="J425">
        <v>0.26800000000000002</v>
      </c>
      <c r="K425" s="2">
        <v>42176</v>
      </c>
      <c r="L425">
        <v>0.68200000000000005</v>
      </c>
      <c r="M425" s="2">
        <v>42176</v>
      </c>
      <c r="N425">
        <v>1.046</v>
      </c>
      <c r="O425" s="2">
        <v>42176</v>
      </c>
      <c r="P425">
        <v>1.6519999999999999</v>
      </c>
      <c r="Q425" s="2">
        <v>42176</v>
      </c>
      <c r="R425">
        <v>2.06</v>
      </c>
      <c r="S425" s="2">
        <v>42176</v>
      </c>
      <c r="T425">
        <v>2.3220000000000001</v>
      </c>
      <c r="U425" s="2">
        <v>42176</v>
      </c>
      <c r="V425">
        <v>2.8119999999999998</v>
      </c>
      <c r="W425" s="2">
        <v>42176</v>
      </c>
      <c r="X425">
        <v>3.0859999999999999</v>
      </c>
      <c r="Y4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6" spans="1:25" x14ac:dyDescent="0.25">
      <c r="A426" s="2">
        <v>42169</v>
      </c>
      <c r="B426">
        <v>0.13</v>
      </c>
      <c r="C426" s="2">
        <v>42169</v>
      </c>
      <c r="D426">
        <v>0.01</v>
      </c>
      <c r="E426" s="2">
        <v>42169</v>
      </c>
      <c r="F426">
        <v>1.7999999999999999E-2</v>
      </c>
      <c r="G426" s="2">
        <v>42169</v>
      </c>
      <c r="H426">
        <v>9.4E-2</v>
      </c>
      <c r="I426" s="2">
        <v>42169</v>
      </c>
      <c r="J426">
        <v>0.27600000000000002</v>
      </c>
      <c r="K426" s="2">
        <v>42169</v>
      </c>
      <c r="L426">
        <v>0.72799999999999998</v>
      </c>
      <c r="M426" s="2">
        <v>42169</v>
      </c>
      <c r="N426">
        <v>1.1200000000000001</v>
      </c>
      <c r="O426" s="2">
        <v>42169</v>
      </c>
      <c r="P426">
        <v>1.75</v>
      </c>
      <c r="Q426" s="2">
        <v>42169</v>
      </c>
      <c r="R426">
        <v>2.16</v>
      </c>
      <c r="S426" s="2">
        <v>42169</v>
      </c>
      <c r="T426">
        <v>2.4180000000000001</v>
      </c>
      <c r="U426" s="2">
        <v>42169</v>
      </c>
      <c r="V426">
        <v>2.8780000000000001</v>
      </c>
      <c r="W426" s="2">
        <v>42169</v>
      </c>
      <c r="X426">
        <v>3.1379999999999999</v>
      </c>
      <c r="Y4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7" spans="1:25" x14ac:dyDescent="0.25">
      <c r="A427" s="2">
        <v>42162</v>
      </c>
      <c r="B427">
        <v>0.12714285714285714</v>
      </c>
      <c r="C427" s="2">
        <v>42162</v>
      </c>
      <c r="D427">
        <v>0.02</v>
      </c>
      <c r="E427" s="2">
        <v>42162</v>
      </c>
      <c r="F427">
        <v>0.02</v>
      </c>
      <c r="G427" s="2">
        <v>42162</v>
      </c>
      <c r="H427">
        <v>7.3999999999999996E-2</v>
      </c>
      <c r="I427" s="2">
        <v>42162</v>
      </c>
      <c r="J427">
        <v>0.26800000000000002</v>
      </c>
      <c r="K427" s="2">
        <v>42162</v>
      </c>
      <c r="L427">
        <v>0.67200000000000004</v>
      </c>
      <c r="M427" s="2">
        <v>42162</v>
      </c>
      <c r="N427">
        <v>1.05</v>
      </c>
      <c r="O427" s="2">
        <v>42162</v>
      </c>
      <c r="P427">
        <v>1.65</v>
      </c>
      <c r="Q427" s="2">
        <v>42162</v>
      </c>
      <c r="R427">
        <v>2.0539999999999998</v>
      </c>
      <c r="S427" s="2">
        <v>42162</v>
      </c>
      <c r="T427">
        <v>2.3119999999999998</v>
      </c>
      <c r="U427" s="2">
        <v>42162</v>
      </c>
      <c r="V427">
        <v>2.7959999999999998</v>
      </c>
      <c r="W427" s="2">
        <v>42162</v>
      </c>
      <c r="X427">
        <v>3.0419999999999998</v>
      </c>
      <c r="Y4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8" spans="1:25" x14ac:dyDescent="0.25">
      <c r="A428" s="2">
        <v>42155</v>
      </c>
      <c r="B428">
        <v>0.10428571428571429</v>
      </c>
      <c r="C428" s="2">
        <v>42155</v>
      </c>
      <c r="D428">
        <v>1.2500000000000001E-2</v>
      </c>
      <c r="E428" s="2">
        <v>42155</v>
      </c>
      <c r="F428">
        <v>1.2500000000000001E-2</v>
      </c>
      <c r="G428" s="2">
        <v>42155</v>
      </c>
      <c r="H428">
        <v>0.08</v>
      </c>
      <c r="I428" s="2">
        <v>42155</v>
      </c>
      <c r="J428">
        <v>0.25750000000000001</v>
      </c>
      <c r="K428" s="2">
        <v>42155</v>
      </c>
      <c r="L428">
        <v>0.62749999999999995</v>
      </c>
      <c r="M428" s="2">
        <v>42155</v>
      </c>
      <c r="N428">
        <v>0.97499999999999998</v>
      </c>
      <c r="O428" s="2">
        <v>42155</v>
      </c>
      <c r="P428">
        <v>1.5175000000000001</v>
      </c>
      <c r="Q428" s="2">
        <v>42155</v>
      </c>
      <c r="R428">
        <v>1.8875</v>
      </c>
      <c r="S428" s="2">
        <v>42155</v>
      </c>
      <c r="T428">
        <v>2.1324999999999998</v>
      </c>
      <c r="U428" s="2">
        <v>42155</v>
      </c>
      <c r="V428">
        <v>2.6349999999999998</v>
      </c>
      <c r="W428" s="2">
        <v>42155</v>
      </c>
      <c r="X428">
        <v>2.8849999999999998</v>
      </c>
      <c r="Y4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9" spans="1:25" x14ac:dyDescent="0.25">
      <c r="A429" s="2">
        <v>42148</v>
      </c>
      <c r="B429">
        <v>0.12571428571428572</v>
      </c>
      <c r="C429" s="2">
        <v>42148</v>
      </c>
      <c r="D429">
        <v>1.6E-2</v>
      </c>
      <c r="E429" s="2">
        <v>42148</v>
      </c>
      <c r="F429">
        <v>0.02</v>
      </c>
      <c r="G429" s="2">
        <v>42148</v>
      </c>
      <c r="H429">
        <v>7.5999999999999998E-2</v>
      </c>
      <c r="I429" s="2">
        <v>42148</v>
      </c>
      <c r="J429">
        <v>0.22600000000000001</v>
      </c>
      <c r="K429" s="2">
        <v>42148</v>
      </c>
      <c r="L429">
        <v>0.61</v>
      </c>
      <c r="M429" s="2">
        <v>42148</v>
      </c>
      <c r="N429">
        <v>0.98</v>
      </c>
      <c r="O429" s="2">
        <v>42148</v>
      </c>
      <c r="P429">
        <v>1.5620000000000001</v>
      </c>
      <c r="Q429" s="2">
        <v>42148</v>
      </c>
      <c r="R429">
        <v>1.964</v>
      </c>
      <c r="S429" s="2">
        <v>42148</v>
      </c>
      <c r="T429">
        <v>2.2320000000000002</v>
      </c>
      <c r="U429" s="2">
        <v>42148</v>
      </c>
      <c r="V429">
        <v>2.754</v>
      </c>
      <c r="W429" s="2">
        <v>42148</v>
      </c>
      <c r="X429">
        <v>3.02</v>
      </c>
      <c r="Y4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0" spans="1:25" x14ac:dyDescent="0.25">
      <c r="A430" s="2">
        <v>42141</v>
      </c>
      <c r="B430">
        <v>0.13</v>
      </c>
      <c r="C430" s="2">
        <v>42141</v>
      </c>
      <c r="D430">
        <v>1.4E-2</v>
      </c>
      <c r="E430" s="2">
        <v>42141</v>
      </c>
      <c r="F430">
        <v>0.02</v>
      </c>
      <c r="G430" s="2">
        <v>42141</v>
      </c>
      <c r="H430">
        <v>8.7999999999999995E-2</v>
      </c>
      <c r="I430" s="2">
        <v>42141</v>
      </c>
      <c r="J430">
        <v>0.24</v>
      </c>
      <c r="K430" s="2">
        <v>42141</v>
      </c>
      <c r="L430">
        <v>0.58599999999999997</v>
      </c>
      <c r="M430" s="2">
        <v>42141</v>
      </c>
      <c r="N430">
        <v>0.96</v>
      </c>
      <c r="O430" s="2">
        <v>42141</v>
      </c>
      <c r="P430">
        <v>1.542</v>
      </c>
      <c r="Q430" s="2">
        <v>42141</v>
      </c>
      <c r="R430">
        <v>1.962</v>
      </c>
      <c r="S430" s="2">
        <v>42141</v>
      </c>
      <c r="T430">
        <v>2.2400000000000002</v>
      </c>
      <c r="U430" s="2">
        <v>42141</v>
      </c>
      <c r="V430">
        <v>2.7440000000000002</v>
      </c>
      <c r="W430" s="2">
        <v>42141</v>
      </c>
      <c r="X430">
        <v>3.016</v>
      </c>
      <c r="Y4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1" spans="1:25" x14ac:dyDescent="0.25">
      <c r="A431" s="2">
        <v>42134</v>
      </c>
      <c r="B431">
        <v>0.13</v>
      </c>
      <c r="C431" s="2">
        <v>42134</v>
      </c>
      <c r="D431">
        <v>1.2E-2</v>
      </c>
      <c r="E431" s="2">
        <v>42134</v>
      </c>
      <c r="F431">
        <v>1.4E-2</v>
      </c>
      <c r="G431" s="2">
        <v>42134</v>
      </c>
      <c r="H431">
        <v>0.08</v>
      </c>
      <c r="I431" s="2">
        <v>42134</v>
      </c>
      <c r="J431">
        <v>0.24199999999999999</v>
      </c>
      <c r="K431" s="2">
        <v>42134</v>
      </c>
      <c r="L431">
        <v>0.61799999999999999</v>
      </c>
      <c r="M431" s="2">
        <v>42134</v>
      </c>
      <c r="N431">
        <v>0.99399999999999999</v>
      </c>
      <c r="O431" s="2">
        <v>42134</v>
      </c>
      <c r="P431">
        <v>1.536</v>
      </c>
      <c r="Q431" s="2">
        <v>42134</v>
      </c>
      <c r="R431">
        <v>1.9219999999999999</v>
      </c>
      <c r="S431" s="2">
        <v>42134</v>
      </c>
      <c r="T431">
        <v>2.1880000000000002</v>
      </c>
      <c r="U431" s="2">
        <v>42134</v>
      </c>
      <c r="V431">
        <v>2.6480000000000001</v>
      </c>
      <c r="W431" s="2">
        <v>42134</v>
      </c>
      <c r="X431">
        <v>2.9119999999999999</v>
      </c>
      <c r="Y4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2" spans="1:25" x14ac:dyDescent="0.25">
      <c r="A432" s="2">
        <v>42127</v>
      </c>
      <c r="B432">
        <v>0.12285714285714286</v>
      </c>
      <c r="C432" s="2">
        <v>42127</v>
      </c>
      <c r="D432">
        <v>2E-3</v>
      </c>
      <c r="E432" s="2">
        <v>42127</v>
      </c>
      <c r="F432">
        <v>1.4E-2</v>
      </c>
      <c r="G432" s="2">
        <v>42127</v>
      </c>
      <c r="H432">
        <v>7.3999999999999996E-2</v>
      </c>
      <c r="I432" s="2">
        <v>42127</v>
      </c>
      <c r="J432">
        <v>0.246</v>
      </c>
      <c r="K432" s="2">
        <v>42127</v>
      </c>
      <c r="L432">
        <v>0.56799999999999995</v>
      </c>
      <c r="M432" s="2">
        <v>42127</v>
      </c>
      <c r="N432">
        <v>0.91200000000000003</v>
      </c>
      <c r="O432" s="2">
        <v>42127</v>
      </c>
      <c r="P432">
        <v>1.4219999999999999</v>
      </c>
      <c r="Q432" s="2">
        <v>42127</v>
      </c>
      <c r="R432">
        <v>1.78</v>
      </c>
      <c r="S432" s="2">
        <v>42127</v>
      </c>
      <c r="T432">
        <v>2.0339999999999998</v>
      </c>
      <c r="U432" s="2">
        <v>42127</v>
      </c>
      <c r="V432">
        <v>2.4660000000000002</v>
      </c>
      <c r="W432" s="2">
        <v>42127</v>
      </c>
      <c r="X432">
        <v>2.7240000000000002</v>
      </c>
      <c r="Y4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3" spans="1:25" x14ac:dyDescent="0.25">
      <c r="A433" s="2">
        <v>42120</v>
      </c>
      <c r="B433">
        <v>0.13</v>
      </c>
      <c r="C433" s="2">
        <v>42120</v>
      </c>
      <c r="D433">
        <v>0.02</v>
      </c>
      <c r="E433" s="2">
        <v>42120</v>
      </c>
      <c r="F433">
        <v>0.03</v>
      </c>
      <c r="G433" s="2">
        <v>42120</v>
      </c>
      <c r="H433">
        <v>9.6000000000000002E-2</v>
      </c>
      <c r="I433" s="2">
        <v>42120</v>
      </c>
      <c r="J433">
        <v>0.23599999999999999</v>
      </c>
      <c r="K433" s="2">
        <v>42120</v>
      </c>
      <c r="L433">
        <v>0.55200000000000005</v>
      </c>
      <c r="M433" s="2">
        <v>42120</v>
      </c>
      <c r="N433">
        <v>0.86799999999999999</v>
      </c>
      <c r="O433" s="2">
        <v>42120</v>
      </c>
      <c r="P433">
        <v>1.36</v>
      </c>
      <c r="Q433" s="2">
        <v>42120</v>
      </c>
      <c r="R433">
        <v>1.69</v>
      </c>
      <c r="S433" s="2">
        <v>42120</v>
      </c>
      <c r="T433">
        <v>1.94</v>
      </c>
      <c r="U433" s="2">
        <v>42120</v>
      </c>
      <c r="V433">
        <v>2.36</v>
      </c>
      <c r="W433" s="2">
        <v>42120</v>
      </c>
      <c r="X433">
        <v>2.61</v>
      </c>
      <c r="Y4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4" spans="1:25" x14ac:dyDescent="0.25">
      <c r="A434" s="2">
        <v>42113</v>
      </c>
      <c r="B434">
        <v>0.13</v>
      </c>
      <c r="C434" s="2">
        <v>42113</v>
      </c>
      <c r="D434">
        <v>2.4E-2</v>
      </c>
      <c r="E434" s="2">
        <v>42113</v>
      </c>
      <c r="F434">
        <v>0.02</v>
      </c>
      <c r="G434" s="2">
        <v>42113</v>
      </c>
      <c r="H434">
        <v>0.09</v>
      </c>
      <c r="I434" s="2">
        <v>42113</v>
      </c>
      <c r="J434">
        <v>0.22800000000000001</v>
      </c>
      <c r="K434" s="2">
        <v>42113</v>
      </c>
      <c r="L434">
        <v>0.51800000000000002</v>
      </c>
      <c r="M434" s="2">
        <v>42113</v>
      </c>
      <c r="N434">
        <v>0.84799999999999998</v>
      </c>
      <c r="O434" s="2">
        <v>42113</v>
      </c>
      <c r="P434">
        <v>1.3340000000000001</v>
      </c>
      <c r="Q434" s="2">
        <v>42113</v>
      </c>
      <c r="R434">
        <v>1.6619999999999999</v>
      </c>
      <c r="S434" s="2">
        <v>42113</v>
      </c>
      <c r="T434">
        <v>1.9039999999999999</v>
      </c>
      <c r="U434" s="2">
        <v>42113</v>
      </c>
      <c r="V434">
        <v>2.298</v>
      </c>
      <c r="W434" s="2">
        <v>42113</v>
      </c>
      <c r="X434">
        <v>2.548</v>
      </c>
      <c r="Y4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5" spans="1:25" x14ac:dyDescent="0.25">
      <c r="A435" s="2">
        <v>42106</v>
      </c>
      <c r="B435">
        <v>0.12142857142857143</v>
      </c>
      <c r="C435" s="2">
        <v>42106</v>
      </c>
      <c r="D435">
        <v>1.7999999999999999E-2</v>
      </c>
      <c r="E435" s="2">
        <v>42106</v>
      </c>
      <c r="F435">
        <v>2.5999999999999999E-2</v>
      </c>
      <c r="G435" s="2">
        <v>42106</v>
      </c>
      <c r="H435">
        <v>9.8000000000000004E-2</v>
      </c>
      <c r="I435" s="2">
        <v>42106</v>
      </c>
      <c r="J435">
        <v>0.222</v>
      </c>
      <c r="K435" s="2">
        <v>42106</v>
      </c>
      <c r="L435">
        <v>0.54</v>
      </c>
      <c r="M435" s="2">
        <v>42106</v>
      </c>
      <c r="N435">
        <v>0.86799999999999999</v>
      </c>
      <c r="O435" s="2">
        <v>42106</v>
      </c>
      <c r="P435">
        <v>1.3580000000000001</v>
      </c>
      <c r="Q435" s="2">
        <v>42106</v>
      </c>
      <c r="R435">
        <v>1.694</v>
      </c>
      <c r="S435" s="2">
        <v>42106</v>
      </c>
      <c r="T435">
        <v>1.9319999999999999</v>
      </c>
      <c r="U435" s="2">
        <v>42106</v>
      </c>
      <c r="V435">
        <v>2.3079999999999998</v>
      </c>
      <c r="W435" s="2">
        <v>42106</v>
      </c>
      <c r="X435">
        <v>2.5619999999999998</v>
      </c>
      <c r="Y4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6" spans="1:25" x14ac:dyDescent="0.25">
      <c r="A436" s="2">
        <v>42099</v>
      </c>
      <c r="B436">
        <v>0.11142857142857143</v>
      </c>
      <c r="C436" s="2">
        <v>42099</v>
      </c>
      <c r="D436">
        <v>0.03</v>
      </c>
      <c r="E436" s="2">
        <v>42099</v>
      </c>
      <c r="F436">
        <v>2.8000000000000001E-2</v>
      </c>
      <c r="G436" s="2">
        <v>42099</v>
      </c>
      <c r="H436">
        <v>0.12</v>
      </c>
      <c r="I436" s="2">
        <v>42099</v>
      </c>
      <c r="J436">
        <v>0.252</v>
      </c>
      <c r="K436" s="2">
        <v>42099</v>
      </c>
      <c r="L436">
        <v>0.54600000000000004</v>
      </c>
      <c r="M436" s="2">
        <v>42099</v>
      </c>
      <c r="N436">
        <v>0.87</v>
      </c>
      <c r="O436" s="2">
        <v>42099</v>
      </c>
      <c r="P436">
        <v>1.3420000000000001</v>
      </c>
      <c r="Q436" s="2">
        <v>42099</v>
      </c>
      <c r="R436">
        <v>1.6779999999999999</v>
      </c>
      <c r="S436" s="2">
        <v>42099</v>
      </c>
      <c r="T436">
        <v>1.9079999999999999</v>
      </c>
      <c r="U436" s="2">
        <v>42099</v>
      </c>
      <c r="V436">
        <v>2.278</v>
      </c>
      <c r="W436" s="2">
        <v>42099</v>
      </c>
      <c r="X436">
        <v>2.516</v>
      </c>
      <c r="Y4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7" spans="1:25" x14ac:dyDescent="0.25">
      <c r="A437" s="2">
        <v>42092</v>
      </c>
      <c r="B437">
        <v>0.11714285714285715</v>
      </c>
      <c r="C437" s="2">
        <v>42092</v>
      </c>
      <c r="D437">
        <v>2.1999999999999999E-2</v>
      </c>
      <c r="E437" s="2">
        <v>42092</v>
      </c>
      <c r="F437">
        <v>3.2000000000000001E-2</v>
      </c>
      <c r="G437" s="2">
        <v>42092</v>
      </c>
      <c r="H437">
        <v>0.11600000000000001</v>
      </c>
      <c r="I437" s="2">
        <v>42092</v>
      </c>
      <c r="J437">
        <v>0.25600000000000001</v>
      </c>
      <c r="K437" s="2">
        <v>42092</v>
      </c>
      <c r="L437">
        <v>0.59199999999999997</v>
      </c>
      <c r="M437" s="2">
        <v>42092</v>
      </c>
      <c r="N437">
        <v>0.93600000000000005</v>
      </c>
      <c r="O437" s="2">
        <v>42092</v>
      </c>
      <c r="P437">
        <v>1.4159999999999999</v>
      </c>
      <c r="Q437" s="2">
        <v>42092</v>
      </c>
      <c r="R437">
        <v>1.734</v>
      </c>
      <c r="S437" s="2">
        <v>42092</v>
      </c>
      <c r="T437">
        <v>1.9379999999999999</v>
      </c>
      <c r="U437" s="2">
        <v>42092</v>
      </c>
      <c r="V437">
        <v>2.294</v>
      </c>
      <c r="W437" s="2">
        <v>42092</v>
      </c>
      <c r="X437">
        <v>2.52</v>
      </c>
      <c r="Y4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8" spans="1:25" x14ac:dyDescent="0.25">
      <c r="A438" s="2">
        <v>42085</v>
      </c>
      <c r="B438">
        <v>0.11857142857142858</v>
      </c>
      <c r="C438" s="2">
        <v>42085</v>
      </c>
      <c r="D438">
        <v>2.1999999999999999E-2</v>
      </c>
      <c r="E438" s="2">
        <v>42085</v>
      </c>
      <c r="F438">
        <v>3.4000000000000002E-2</v>
      </c>
      <c r="G438" s="2">
        <v>42085</v>
      </c>
      <c r="H438">
        <v>0.13</v>
      </c>
      <c r="I438" s="2">
        <v>42085</v>
      </c>
      <c r="J438">
        <v>0.252</v>
      </c>
      <c r="K438" s="2">
        <v>42085</v>
      </c>
      <c r="L438">
        <v>0.63200000000000001</v>
      </c>
      <c r="M438" s="2">
        <v>42085</v>
      </c>
      <c r="N438">
        <v>0.998</v>
      </c>
      <c r="O438" s="2">
        <v>42085</v>
      </c>
      <c r="P438">
        <v>1.488</v>
      </c>
      <c r="Q438" s="2">
        <v>42085</v>
      </c>
      <c r="R438">
        <v>1.804</v>
      </c>
      <c r="S438" s="2">
        <v>42085</v>
      </c>
      <c r="T438">
        <v>2</v>
      </c>
      <c r="U438" s="2">
        <v>42085</v>
      </c>
      <c r="V438">
        <v>2.3559999999999999</v>
      </c>
      <c r="W438" s="2">
        <v>42085</v>
      </c>
      <c r="X438">
        <v>2.5659999999999998</v>
      </c>
      <c r="Y4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9" spans="1:25" x14ac:dyDescent="0.25">
      <c r="A439" s="2">
        <v>42078</v>
      </c>
      <c r="B439">
        <v>0.11285714285714285</v>
      </c>
      <c r="C439" s="2">
        <v>42078</v>
      </c>
      <c r="D439">
        <v>2.5999999999999999E-2</v>
      </c>
      <c r="E439" s="2">
        <v>42078</v>
      </c>
      <c r="F439">
        <v>2.5999999999999999E-2</v>
      </c>
      <c r="G439" s="2">
        <v>42078</v>
      </c>
      <c r="H439">
        <v>0.10199999999999999</v>
      </c>
      <c r="I439" s="2">
        <v>42078</v>
      </c>
      <c r="J439">
        <v>0.25</v>
      </c>
      <c r="K439" s="2">
        <v>42078</v>
      </c>
      <c r="L439">
        <v>0.69</v>
      </c>
      <c r="M439" s="2">
        <v>42078</v>
      </c>
      <c r="N439">
        <v>1.0900000000000001</v>
      </c>
      <c r="O439" s="2">
        <v>42078</v>
      </c>
      <c r="P439">
        <v>1.6140000000000001</v>
      </c>
      <c r="Q439" s="2">
        <v>42078</v>
      </c>
      <c r="R439">
        <v>1.9379999999999999</v>
      </c>
      <c r="S439" s="2">
        <v>42078</v>
      </c>
      <c r="T439">
        <v>2.1360000000000001</v>
      </c>
      <c r="U439" s="2">
        <v>42078</v>
      </c>
      <c r="V439">
        <v>2.5019999999999998</v>
      </c>
      <c r="W439" s="2">
        <v>42078</v>
      </c>
      <c r="X439">
        <v>2.722</v>
      </c>
      <c r="Y4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0" spans="1:25" x14ac:dyDescent="0.25">
      <c r="A440" s="2">
        <v>42071</v>
      </c>
      <c r="B440">
        <v>0.11714285714285715</v>
      </c>
      <c r="C440" s="2">
        <v>42071</v>
      </c>
      <c r="D440">
        <v>1.6E-2</v>
      </c>
      <c r="E440" s="2">
        <v>42071</v>
      </c>
      <c r="F440">
        <v>1.6E-2</v>
      </c>
      <c r="G440" s="2">
        <v>42071</v>
      </c>
      <c r="H440">
        <v>0.08</v>
      </c>
      <c r="I440" s="2">
        <v>42071</v>
      </c>
      <c r="J440">
        <v>0.252</v>
      </c>
      <c r="K440" s="2">
        <v>42071</v>
      </c>
      <c r="L440">
        <v>0.67600000000000005</v>
      </c>
      <c r="M440" s="2">
        <v>42071</v>
      </c>
      <c r="N440">
        <v>1.0860000000000001</v>
      </c>
      <c r="O440" s="2">
        <v>42071</v>
      </c>
      <c r="P440">
        <v>1.61</v>
      </c>
      <c r="Q440" s="2">
        <v>42071</v>
      </c>
      <c r="R440">
        <v>1.94</v>
      </c>
      <c r="S440" s="2">
        <v>42071</v>
      </c>
      <c r="T440">
        <v>2.1339999999999999</v>
      </c>
      <c r="U440" s="2">
        <v>42071</v>
      </c>
      <c r="V440">
        <v>2.512</v>
      </c>
      <c r="W440" s="2">
        <v>42071</v>
      </c>
      <c r="X440">
        <v>2.73</v>
      </c>
      <c r="Y4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1" spans="1:25" x14ac:dyDescent="0.25">
      <c r="A441" s="2">
        <v>42064</v>
      </c>
      <c r="B441">
        <v>8.8571428571428565E-2</v>
      </c>
      <c r="C441" s="2">
        <v>42064</v>
      </c>
      <c r="D441">
        <v>1.7999999999999999E-2</v>
      </c>
      <c r="E441" s="2">
        <v>42064</v>
      </c>
      <c r="F441">
        <v>2.1999999999999999E-2</v>
      </c>
      <c r="G441" s="2">
        <v>42064</v>
      </c>
      <c r="H441">
        <v>7.3999999999999996E-2</v>
      </c>
      <c r="I441" s="2">
        <v>42064</v>
      </c>
      <c r="J441">
        <v>0.218</v>
      </c>
      <c r="K441" s="2">
        <v>42064</v>
      </c>
      <c r="L441">
        <v>0.628</v>
      </c>
      <c r="M441" s="2">
        <v>42064</v>
      </c>
      <c r="N441">
        <v>1.006</v>
      </c>
      <c r="O441" s="2">
        <v>42064</v>
      </c>
      <c r="P441">
        <v>1.508</v>
      </c>
      <c r="Q441" s="2">
        <v>42064</v>
      </c>
      <c r="R441">
        <v>1.8260000000000001</v>
      </c>
      <c r="S441" s="2">
        <v>42064</v>
      </c>
      <c r="T441">
        <v>2.008</v>
      </c>
      <c r="U441" s="2">
        <v>42064</v>
      </c>
      <c r="V441">
        <v>2.3879999999999999</v>
      </c>
      <c r="W441" s="2">
        <v>42064</v>
      </c>
      <c r="X441">
        <v>2.61</v>
      </c>
      <c r="Y4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2" spans="1:25" x14ac:dyDescent="0.25">
      <c r="A442" s="2">
        <v>42057</v>
      </c>
      <c r="B442">
        <v>0.12</v>
      </c>
      <c r="C442" s="2">
        <v>42057</v>
      </c>
      <c r="D442">
        <v>0.02</v>
      </c>
      <c r="E442" s="2">
        <v>42057</v>
      </c>
      <c r="F442">
        <v>0.02</v>
      </c>
      <c r="G442" s="2">
        <v>42057</v>
      </c>
      <c r="H442">
        <v>7.0000000000000007E-2</v>
      </c>
      <c r="I442" s="2">
        <v>42057</v>
      </c>
      <c r="J442">
        <v>0.23499999999999999</v>
      </c>
      <c r="K442" s="2">
        <v>42057</v>
      </c>
      <c r="L442">
        <v>0.66500000000000004</v>
      </c>
      <c r="M442" s="2">
        <v>42057</v>
      </c>
      <c r="N442">
        <v>1.0549999999999999</v>
      </c>
      <c r="O442" s="2">
        <v>42057</v>
      </c>
      <c r="P442">
        <v>1.5825</v>
      </c>
      <c r="Q442" s="2">
        <v>42057</v>
      </c>
      <c r="R442">
        <v>1.9175</v>
      </c>
      <c r="S442" s="2">
        <v>42057</v>
      </c>
      <c r="T442">
        <v>2.1124999999999998</v>
      </c>
      <c r="U442" s="2">
        <v>42057</v>
      </c>
      <c r="V442">
        <v>2.4874999999999998</v>
      </c>
      <c r="W442" s="2">
        <v>42057</v>
      </c>
      <c r="X442">
        <v>2.7225000000000001</v>
      </c>
      <c r="Y4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3" spans="1:25" x14ac:dyDescent="0.25">
      <c r="A443" s="2">
        <v>42050</v>
      </c>
      <c r="B443">
        <v>0.12</v>
      </c>
      <c r="C443" s="2">
        <v>42050</v>
      </c>
      <c r="D443">
        <v>0.02</v>
      </c>
      <c r="E443" s="2">
        <v>42050</v>
      </c>
      <c r="F443">
        <v>1.2E-2</v>
      </c>
      <c r="G443" s="2">
        <v>42050</v>
      </c>
      <c r="H443">
        <v>7.3999999999999996E-2</v>
      </c>
      <c r="I443" s="2">
        <v>42050</v>
      </c>
      <c r="J443">
        <v>0.23799999999999999</v>
      </c>
      <c r="K443" s="2">
        <v>42050</v>
      </c>
      <c r="L443">
        <v>0.65200000000000002</v>
      </c>
      <c r="M443" s="2">
        <v>42050</v>
      </c>
      <c r="N443">
        <v>1.04</v>
      </c>
      <c r="O443" s="2">
        <v>42050</v>
      </c>
      <c r="P443">
        <v>1.514</v>
      </c>
      <c r="Q443" s="2">
        <v>42050</v>
      </c>
      <c r="R443">
        <v>1.8160000000000001</v>
      </c>
      <c r="S443" s="2">
        <v>42050</v>
      </c>
      <c r="T443">
        <v>1.996</v>
      </c>
      <c r="U443" s="2">
        <v>42050</v>
      </c>
      <c r="V443">
        <v>2.3319999999999999</v>
      </c>
      <c r="W443" s="2">
        <v>42050</v>
      </c>
      <c r="X443">
        <v>2.5760000000000001</v>
      </c>
      <c r="Y4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4" spans="1:25" x14ac:dyDescent="0.25">
      <c r="A444" s="2">
        <v>42043</v>
      </c>
      <c r="B444">
        <v>0.11428571428571428</v>
      </c>
      <c r="C444" s="2">
        <v>42043</v>
      </c>
      <c r="D444">
        <v>1.4E-2</v>
      </c>
      <c r="E444" s="2">
        <v>42043</v>
      </c>
      <c r="F444">
        <v>1.7999999999999999E-2</v>
      </c>
      <c r="G444" s="2">
        <v>42043</v>
      </c>
      <c r="H444">
        <v>6.6000000000000003E-2</v>
      </c>
      <c r="I444" s="2">
        <v>42043</v>
      </c>
      <c r="J444">
        <v>0.20799999999999999</v>
      </c>
      <c r="K444" s="2">
        <v>42043</v>
      </c>
      <c r="L444">
        <v>0.54</v>
      </c>
      <c r="M444" s="2">
        <v>42043</v>
      </c>
      <c r="N444">
        <v>0.878</v>
      </c>
      <c r="O444" s="2">
        <v>42043</v>
      </c>
      <c r="P444">
        <v>1.3080000000000001</v>
      </c>
      <c r="Q444" s="2">
        <v>42043</v>
      </c>
      <c r="R444">
        <v>1.6180000000000001</v>
      </c>
      <c r="S444" s="2">
        <v>42043</v>
      </c>
      <c r="T444">
        <v>1.8120000000000001</v>
      </c>
      <c r="U444" s="2">
        <v>42043</v>
      </c>
      <c r="V444">
        <v>2.1760000000000002</v>
      </c>
      <c r="W444" s="2">
        <v>42043</v>
      </c>
      <c r="X444">
        <v>2.3879999999999999</v>
      </c>
      <c r="Y4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5" spans="1:25" x14ac:dyDescent="0.25">
      <c r="A445" s="2">
        <v>42036</v>
      </c>
      <c r="B445">
        <v>9.1428571428571428E-2</v>
      </c>
      <c r="C445" s="2">
        <v>42036</v>
      </c>
      <c r="D445">
        <v>1.6E-2</v>
      </c>
      <c r="E445" s="2">
        <v>42036</v>
      </c>
      <c r="F445">
        <v>2.4E-2</v>
      </c>
      <c r="G445" s="2">
        <v>42036</v>
      </c>
      <c r="H445">
        <v>7.5999999999999998E-2</v>
      </c>
      <c r="I445" s="2">
        <v>42036</v>
      </c>
      <c r="J445">
        <v>0.17399999999999999</v>
      </c>
      <c r="K445" s="2">
        <v>42036</v>
      </c>
      <c r="L445">
        <v>0.51200000000000001</v>
      </c>
      <c r="M445" s="2">
        <v>42036</v>
      </c>
      <c r="N445">
        <v>0.83599999999999997</v>
      </c>
      <c r="O445" s="2">
        <v>42036</v>
      </c>
      <c r="P445">
        <v>1.282</v>
      </c>
      <c r="Q445" s="2">
        <v>42036</v>
      </c>
      <c r="R445">
        <v>1.5740000000000001</v>
      </c>
      <c r="S445" s="2">
        <v>42036</v>
      </c>
      <c r="T445">
        <v>1.768</v>
      </c>
      <c r="U445" s="2">
        <v>42036</v>
      </c>
      <c r="V445">
        <v>2.0979999999999999</v>
      </c>
      <c r="W445" s="2">
        <v>42036</v>
      </c>
      <c r="X445">
        <v>2.3340000000000001</v>
      </c>
      <c r="Y4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6" spans="1:25" x14ac:dyDescent="0.25">
      <c r="A446" s="2">
        <v>42029</v>
      </c>
      <c r="B446">
        <v>0.12142857142857143</v>
      </c>
      <c r="C446" s="2">
        <v>42029</v>
      </c>
      <c r="D446">
        <v>1.4999999999999999E-2</v>
      </c>
      <c r="E446" s="2">
        <v>42029</v>
      </c>
      <c r="F446">
        <v>2.75E-2</v>
      </c>
      <c r="G446" s="2">
        <v>42029</v>
      </c>
      <c r="H446">
        <v>7.7499999999999999E-2</v>
      </c>
      <c r="I446" s="2">
        <v>42029</v>
      </c>
      <c r="J446">
        <v>0.17</v>
      </c>
      <c r="K446" s="2">
        <v>42029</v>
      </c>
      <c r="L446">
        <v>0.52749999999999997</v>
      </c>
      <c r="M446" s="2">
        <v>42029</v>
      </c>
      <c r="N446">
        <v>0.87</v>
      </c>
      <c r="O446" s="2">
        <v>42029</v>
      </c>
      <c r="P446">
        <v>1.345</v>
      </c>
      <c r="Q446" s="2">
        <v>42029</v>
      </c>
      <c r="R446">
        <v>1.645</v>
      </c>
      <c r="S446" s="2">
        <v>42029</v>
      </c>
      <c r="T446">
        <v>1.85</v>
      </c>
      <c r="U446" s="2">
        <v>42029</v>
      </c>
      <c r="V446">
        <v>2.17</v>
      </c>
      <c r="W446" s="2">
        <v>42029</v>
      </c>
      <c r="X446">
        <v>2.4175</v>
      </c>
      <c r="Y4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7" spans="1:25" x14ac:dyDescent="0.25">
      <c r="A447" s="2">
        <v>42022</v>
      </c>
      <c r="B447">
        <v>0.12428571428571429</v>
      </c>
      <c r="C447" s="2">
        <v>42022</v>
      </c>
      <c r="D447">
        <v>2.1999999999999999E-2</v>
      </c>
      <c r="E447" s="2">
        <v>42022</v>
      </c>
      <c r="F447">
        <v>3.2000000000000001E-2</v>
      </c>
      <c r="G447" s="2">
        <v>42022</v>
      </c>
      <c r="H447">
        <v>8.2000000000000003E-2</v>
      </c>
      <c r="I447" s="2">
        <v>42022</v>
      </c>
      <c r="J447">
        <v>0.18</v>
      </c>
      <c r="K447" s="2">
        <v>42022</v>
      </c>
      <c r="L447">
        <v>0.50800000000000001</v>
      </c>
      <c r="M447" s="2">
        <v>42022</v>
      </c>
      <c r="N447">
        <v>0.83399999999999996</v>
      </c>
      <c r="O447" s="2">
        <v>42022</v>
      </c>
      <c r="P447">
        <v>1.32</v>
      </c>
      <c r="Q447" s="2">
        <v>42022</v>
      </c>
      <c r="R447">
        <v>1.6220000000000001</v>
      </c>
      <c r="S447" s="2">
        <v>42022</v>
      </c>
      <c r="T447">
        <v>1.8580000000000001</v>
      </c>
      <c r="U447" s="2">
        <v>42022</v>
      </c>
      <c r="V447">
        <v>2.1920000000000002</v>
      </c>
      <c r="W447" s="2">
        <v>42022</v>
      </c>
      <c r="X447">
        <v>2.4580000000000002</v>
      </c>
      <c r="Y4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8" spans="1:25" x14ac:dyDescent="0.25">
      <c r="A448" s="2">
        <v>42015</v>
      </c>
      <c r="B448">
        <v>0.12</v>
      </c>
      <c r="C448" s="2">
        <v>42015</v>
      </c>
      <c r="D448">
        <v>1.7999999999999999E-2</v>
      </c>
      <c r="E448" s="2">
        <v>42015</v>
      </c>
      <c r="F448">
        <v>2.8000000000000001E-2</v>
      </c>
      <c r="G448" s="2">
        <v>42015</v>
      </c>
      <c r="H448">
        <v>0.09</v>
      </c>
      <c r="I448" s="2">
        <v>42015</v>
      </c>
      <c r="J448">
        <v>0.24199999999999999</v>
      </c>
      <c r="K448" s="2">
        <v>42015</v>
      </c>
      <c r="L448">
        <v>0.63200000000000001</v>
      </c>
      <c r="M448" s="2">
        <v>42015</v>
      </c>
      <c r="N448">
        <v>1.008</v>
      </c>
      <c r="O448" s="2">
        <v>42015</v>
      </c>
      <c r="P448">
        <v>1.498</v>
      </c>
      <c r="Q448" s="2">
        <v>42015</v>
      </c>
      <c r="R448">
        <v>1.79</v>
      </c>
      <c r="S448" s="2">
        <v>42015</v>
      </c>
      <c r="T448">
        <v>1.996</v>
      </c>
      <c r="U448" s="2">
        <v>42015</v>
      </c>
      <c r="V448">
        <v>2.2879999999999998</v>
      </c>
      <c r="W448" s="2">
        <v>42015</v>
      </c>
      <c r="X448">
        <v>2.556</v>
      </c>
      <c r="Y4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9" spans="1:25" x14ac:dyDescent="0.25">
      <c r="A449" s="2">
        <v>42008</v>
      </c>
      <c r="B449">
        <v>0.10571428571428572</v>
      </c>
      <c r="C449" s="2">
        <v>42008</v>
      </c>
      <c r="D449">
        <v>2.2499999999999999E-2</v>
      </c>
      <c r="E449" s="2">
        <v>42008</v>
      </c>
      <c r="F449">
        <v>0.03</v>
      </c>
      <c r="G449" s="2">
        <v>42008</v>
      </c>
      <c r="H449">
        <v>0.11749999999999999</v>
      </c>
      <c r="I449" s="2">
        <v>42008</v>
      </c>
      <c r="J449">
        <v>0.245</v>
      </c>
      <c r="K449" s="2">
        <v>42008</v>
      </c>
      <c r="L449">
        <v>0.68500000000000005</v>
      </c>
      <c r="M449" s="2">
        <v>42008</v>
      </c>
      <c r="N449">
        <v>1.105</v>
      </c>
      <c r="O449" s="2">
        <v>42008</v>
      </c>
      <c r="P449">
        <v>1.665</v>
      </c>
      <c r="Q449" s="2">
        <v>42008</v>
      </c>
      <c r="R449">
        <v>1.9775</v>
      </c>
      <c r="S449" s="2">
        <v>42008</v>
      </c>
      <c r="T449">
        <v>2.1775000000000002</v>
      </c>
      <c r="U449" s="2">
        <v>42008</v>
      </c>
      <c r="V449">
        <v>2.4700000000000002</v>
      </c>
      <c r="W449" s="2">
        <v>42008</v>
      </c>
      <c r="X449">
        <v>2.7450000000000001</v>
      </c>
      <c r="Y4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0" spans="1:25" x14ac:dyDescent="0.25">
      <c r="A450" s="2">
        <v>42001</v>
      </c>
      <c r="B450">
        <v>0.13</v>
      </c>
      <c r="C450" s="2">
        <v>42001</v>
      </c>
      <c r="D450">
        <v>1.2500000000000001E-2</v>
      </c>
      <c r="E450" s="2">
        <v>42001</v>
      </c>
      <c r="F450">
        <v>2.5000000000000001E-2</v>
      </c>
      <c r="G450" s="2">
        <v>42001</v>
      </c>
      <c r="H450">
        <v>0.13500000000000001</v>
      </c>
      <c r="I450" s="2">
        <v>42001</v>
      </c>
      <c r="J450">
        <v>0.26500000000000001</v>
      </c>
      <c r="K450" s="2">
        <v>42001</v>
      </c>
      <c r="L450">
        <v>0.72499999999999998</v>
      </c>
      <c r="M450" s="2">
        <v>42001</v>
      </c>
      <c r="N450">
        <v>1.1675</v>
      </c>
      <c r="O450" s="2">
        <v>42001</v>
      </c>
      <c r="P450">
        <v>1.7350000000000001</v>
      </c>
      <c r="Q450" s="2">
        <v>42001</v>
      </c>
      <c r="R450">
        <v>2.0499999999999998</v>
      </c>
      <c r="S450" s="2">
        <v>42001</v>
      </c>
      <c r="T450">
        <v>2.2374999999999998</v>
      </c>
      <c r="U450" s="2">
        <v>42001</v>
      </c>
      <c r="V450">
        <v>2.5350000000000001</v>
      </c>
      <c r="W450" s="2">
        <v>42001</v>
      </c>
      <c r="X450">
        <v>2.81</v>
      </c>
      <c r="Y4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1" spans="1:25" x14ac:dyDescent="0.25">
      <c r="A451" s="2">
        <v>41994</v>
      </c>
      <c r="B451">
        <v>0.12571428571428572</v>
      </c>
      <c r="C451" s="2">
        <v>41994</v>
      </c>
      <c r="D451">
        <v>2.5999999999999999E-2</v>
      </c>
      <c r="E451" s="2">
        <v>41994</v>
      </c>
      <c r="F451">
        <v>3.5999999999999997E-2</v>
      </c>
      <c r="G451" s="2">
        <v>41994</v>
      </c>
      <c r="H451">
        <v>0.112</v>
      </c>
      <c r="I451" s="2">
        <v>41994</v>
      </c>
      <c r="J451">
        <v>0.23400000000000001</v>
      </c>
      <c r="K451" s="2">
        <v>41994</v>
      </c>
      <c r="L451">
        <v>0.628</v>
      </c>
      <c r="M451" s="2">
        <v>41994</v>
      </c>
      <c r="N451">
        <v>1.056</v>
      </c>
      <c r="O451" s="2">
        <v>41994</v>
      </c>
      <c r="P451">
        <v>1.6120000000000001</v>
      </c>
      <c r="Q451" s="2">
        <v>41994</v>
      </c>
      <c r="R451">
        <v>1.9339999999999999</v>
      </c>
      <c r="S451" s="2">
        <v>41994</v>
      </c>
      <c r="T451">
        <v>2.1440000000000001</v>
      </c>
      <c r="U451" s="2">
        <v>41994</v>
      </c>
      <c r="V451">
        <v>2.4660000000000002</v>
      </c>
      <c r="W451" s="2">
        <v>41994</v>
      </c>
      <c r="X451">
        <v>2.7519999999999998</v>
      </c>
      <c r="Y4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2" spans="1:25" x14ac:dyDescent="0.25">
      <c r="A452" s="2">
        <v>41987</v>
      </c>
      <c r="B452">
        <v>0.12</v>
      </c>
      <c r="C452" s="2">
        <v>41987</v>
      </c>
      <c r="D452">
        <v>3.4000000000000002E-2</v>
      </c>
      <c r="E452" s="2">
        <v>41987</v>
      </c>
      <c r="F452">
        <v>0.03</v>
      </c>
      <c r="G452" s="2">
        <v>41987</v>
      </c>
      <c r="H452">
        <v>9.8000000000000004E-2</v>
      </c>
      <c r="I452" s="2">
        <v>41987</v>
      </c>
      <c r="J452">
        <v>0.20399999999999999</v>
      </c>
      <c r="K452" s="2">
        <v>41987</v>
      </c>
      <c r="L452">
        <v>0.61</v>
      </c>
      <c r="M452" s="2">
        <v>41987</v>
      </c>
      <c r="N452">
        <v>1.042</v>
      </c>
      <c r="O452" s="2">
        <v>41987</v>
      </c>
      <c r="P452">
        <v>1.6060000000000001</v>
      </c>
      <c r="Q452" s="2">
        <v>41987</v>
      </c>
      <c r="R452">
        <v>1.946</v>
      </c>
      <c r="S452" s="2">
        <v>41987</v>
      </c>
      <c r="T452">
        <v>2.19</v>
      </c>
      <c r="U452" s="2">
        <v>41987</v>
      </c>
      <c r="V452">
        <v>2.5459999999999998</v>
      </c>
      <c r="W452" s="2">
        <v>41987</v>
      </c>
      <c r="X452">
        <v>2.8380000000000001</v>
      </c>
      <c r="Y4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3" spans="1:25" x14ac:dyDescent="0.25">
      <c r="A453" s="2">
        <v>41980</v>
      </c>
      <c r="B453">
        <v>0.12142857142857143</v>
      </c>
      <c r="C453" s="2">
        <v>41980</v>
      </c>
      <c r="D453">
        <v>2.5999999999999999E-2</v>
      </c>
      <c r="E453" s="2">
        <v>41980</v>
      </c>
      <c r="F453">
        <v>2.1999999999999999E-2</v>
      </c>
      <c r="G453" s="2">
        <v>41980</v>
      </c>
      <c r="H453">
        <v>7.8E-2</v>
      </c>
      <c r="I453" s="2">
        <v>41980</v>
      </c>
      <c r="J453">
        <v>0.14799999999999999</v>
      </c>
      <c r="K453" s="2">
        <v>41980</v>
      </c>
      <c r="L453">
        <v>0.56200000000000006</v>
      </c>
      <c r="M453" s="2">
        <v>41980</v>
      </c>
      <c r="N453">
        <v>0.98</v>
      </c>
      <c r="O453" s="2">
        <v>41980</v>
      </c>
      <c r="P453">
        <v>1.6</v>
      </c>
      <c r="Q453" s="2">
        <v>41980</v>
      </c>
      <c r="R453">
        <v>1.996</v>
      </c>
      <c r="S453" s="2">
        <v>41980</v>
      </c>
      <c r="T453">
        <v>2.27</v>
      </c>
      <c r="U453" s="2">
        <v>41980</v>
      </c>
      <c r="V453">
        <v>2.6880000000000002</v>
      </c>
      <c r="W453" s="2">
        <v>41980</v>
      </c>
      <c r="X453">
        <v>2.97</v>
      </c>
      <c r="Y4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4" spans="1:25" x14ac:dyDescent="0.25">
      <c r="A454" s="2">
        <v>41973</v>
      </c>
      <c r="B454">
        <v>9.1428571428571428E-2</v>
      </c>
      <c r="C454" s="2">
        <v>41973</v>
      </c>
      <c r="D454">
        <v>0.05</v>
      </c>
      <c r="E454" s="2">
        <v>41973</v>
      </c>
      <c r="F454">
        <v>0.02</v>
      </c>
      <c r="G454" s="2">
        <v>41973</v>
      </c>
      <c r="H454">
        <v>7.2499999999999995E-2</v>
      </c>
      <c r="I454" s="2">
        <v>41973</v>
      </c>
      <c r="J454">
        <v>0.13750000000000001</v>
      </c>
      <c r="K454" s="2">
        <v>41973</v>
      </c>
      <c r="L454">
        <v>0.51</v>
      </c>
      <c r="M454" s="2">
        <v>41973</v>
      </c>
      <c r="N454">
        <v>0.92500000000000004</v>
      </c>
      <c r="O454" s="2">
        <v>41973</v>
      </c>
      <c r="P454">
        <v>1.5625</v>
      </c>
      <c r="Q454" s="2">
        <v>41973</v>
      </c>
      <c r="R454">
        <v>1.9624999999999999</v>
      </c>
      <c r="S454" s="2">
        <v>41973</v>
      </c>
      <c r="T454">
        <v>2.2475000000000001</v>
      </c>
      <c r="U454" s="2">
        <v>41973</v>
      </c>
      <c r="V454">
        <v>2.68</v>
      </c>
      <c r="W454" s="2">
        <v>41973</v>
      </c>
      <c r="X454">
        <v>2.9550000000000001</v>
      </c>
      <c r="Y4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5" spans="1:25" x14ac:dyDescent="0.25">
      <c r="A455" s="2">
        <v>41966</v>
      </c>
      <c r="B455">
        <v>0.10142857142857142</v>
      </c>
      <c r="C455" s="2">
        <v>41966</v>
      </c>
      <c r="D455">
        <v>3.5999999999999997E-2</v>
      </c>
      <c r="E455" s="2">
        <v>41966</v>
      </c>
      <c r="F455">
        <v>1.7999999999999999E-2</v>
      </c>
      <c r="G455" s="2">
        <v>41966</v>
      </c>
      <c r="H455">
        <v>7.0000000000000007E-2</v>
      </c>
      <c r="I455" s="2">
        <v>41966</v>
      </c>
      <c r="J455">
        <v>0.14399999999999999</v>
      </c>
      <c r="K455" s="2">
        <v>41966</v>
      </c>
      <c r="L455">
        <v>0.53400000000000003</v>
      </c>
      <c r="M455" s="2">
        <v>41966</v>
      </c>
      <c r="N455">
        <v>0.96799999999999997</v>
      </c>
      <c r="O455" s="2">
        <v>41966</v>
      </c>
      <c r="P455">
        <v>1.64</v>
      </c>
      <c r="Q455" s="2">
        <v>41966</v>
      </c>
      <c r="R455">
        <v>2.044</v>
      </c>
      <c r="S455" s="2">
        <v>41966</v>
      </c>
      <c r="T455">
        <v>2.3340000000000001</v>
      </c>
      <c r="U455" s="2">
        <v>41966</v>
      </c>
      <c r="V455">
        <v>2.778</v>
      </c>
      <c r="W455" s="2">
        <v>41966</v>
      </c>
      <c r="X455">
        <v>3.052</v>
      </c>
      <c r="Y4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6" spans="1:25" x14ac:dyDescent="0.25">
      <c r="A456" s="2">
        <v>41959</v>
      </c>
      <c r="B456">
        <v>0.09</v>
      </c>
      <c r="C456" s="2">
        <v>41959</v>
      </c>
      <c r="D456">
        <v>4.4999999999999998E-2</v>
      </c>
      <c r="E456" s="2">
        <v>41959</v>
      </c>
      <c r="F456">
        <v>0.02</v>
      </c>
      <c r="G456" s="2">
        <v>41959</v>
      </c>
      <c r="H456">
        <v>7.2499999999999995E-2</v>
      </c>
      <c r="I456" s="2">
        <v>41959</v>
      </c>
      <c r="J456">
        <v>0.14249999999999999</v>
      </c>
      <c r="K456" s="2">
        <v>41959</v>
      </c>
      <c r="L456">
        <v>0.54249999999999998</v>
      </c>
      <c r="M456" s="2">
        <v>41959</v>
      </c>
      <c r="N456">
        <v>0.98250000000000004</v>
      </c>
      <c r="O456" s="2">
        <v>41959</v>
      </c>
      <c r="P456">
        <v>1.64</v>
      </c>
      <c r="Q456" s="2">
        <v>41959</v>
      </c>
      <c r="R456">
        <v>2.0499999999999998</v>
      </c>
      <c r="S456" s="2">
        <v>41959</v>
      </c>
      <c r="T456">
        <v>2.355</v>
      </c>
      <c r="U456" s="2">
        <v>41959</v>
      </c>
      <c r="V456">
        <v>2.7974999999999999</v>
      </c>
      <c r="W456" s="2">
        <v>41959</v>
      </c>
      <c r="X456">
        <v>3.0750000000000002</v>
      </c>
      <c r="Y4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7" spans="1:25" x14ac:dyDescent="0.25">
      <c r="A457" s="2">
        <v>41952</v>
      </c>
      <c r="B457">
        <v>9.1428571428571428E-2</v>
      </c>
      <c r="C457" s="2">
        <v>41952</v>
      </c>
      <c r="D457">
        <v>3.7999999999999999E-2</v>
      </c>
      <c r="E457" s="2">
        <v>41952</v>
      </c>
      <c r="F457">
        <v>2.8000000000000001E-2</v>
      </c>
      <c r="G457" s="2">
        <v>41952</v>
      </c>
      <c r="H457">
        <v>6.4000000000000001E-2</v>
      </c>
      <c r="I457" s="2">
        <v>41952</v>
      </c>
      <c r="J457">
        <v>0.11600000000000001</v>
      </c>
      <c r="K457" s="2">
        <v>41952</v>
      </c>
      <c r="L457">
        <v>0.52200000000000002</v>
      </c>
      <c r="M457" s="2">
        <v>41952</v>
      </c>
      <c r="N457">
        <v>0.97199999999999998</v>
      </c>
      <c r="O457" s="2">
        <v>41952</v>
      </c>
      <c r="P457">
        <v>1.6319999999999999</v>
      </c>
      <c r="Q457" s="2">
        <v>41952</v>
      </c>
      <c r="R457">
        <v>2.0499999999999998</v>
      </c>
      <c r="S457" s="2">
        <v>41952</v>
      </c>
      <c r="T457">
        <v>2.3559999999999999</v>
      </c>
      <c r="U457" s="2">
        <v>41952</v>
      </c>
      <c r="V457">
        <v>2.7919999999999998</v>
      </c>
      <c r="W457" s="2">
        <v>41952</v>
      </c>
      <c r="X457">
        <v>3.0619999999999998</v>
      </c>
      <c r="Y4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8" spans="1:25" x14ac:dyDescent="0.25">
      <c r="A458" s="2">
        <v>41945</v>
      </c>
      <c r="B458">
        <v>8.1428571428571433E-2</v>
      </c>
      <c r="C458" s="2">
        <v>41945</v>
      </c>
      <c r="D458">
        <v>1.6E-2</v>
      </c>
      <c r="E458" s="2">
        <v>41945</v>
      </c>
      <c r="F458">
        <v>1.7999999999999999E-2</v>
      </c>
      <c r="G458" s="2">
        <v>41945</v>
      </c>
      <c r="H458">
        <v>5.8000000000000003E-2</v>
      </c>
      <c r="I458" s="2">
        <v>41945</v>
      </c>
      <c r="J458">
        <v>0.11</v>
      </c>
      <c r="K458" s="2">
        <v>41945</v>
      </c>
      <c r="L458">
        <v>0.45800000000000002</v>
      </c>
      <c r="M458" s="2">
        <v>41945</v>
      </c>
      <c r="N458">
        <v>0.88800000000000001</v>
      </c>
      <c r="O458" s="2">
        <v>41945</v>
      </c>
      <c r="P458">
        <v>1.57</v>
      </c>
      <c r="Q458" s="2">
        <v>41945</v>
      </c>
      <c r="R458">
        <v>2.0019999999999998</v>
      </c>
      <c r="S458" s="2">
        <v>41945</v>
      </c>
      <c r="T458">
        <v>2.3159999999999998</v>
      </c>
      <c r="U458" s="2">
        <v>41945</v>
      </c>
      <c r="V458">
        <v>2.782</v>
      </c>
      <c r="W458" s="2">
        <v>41945</v>
      </c>
      <c r="X458">
        <v>3.0539999999999998</v>
      </c>
      <c r="Y4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9" spans="1:25" x14ac:dyDescent="0.25">
      <c r="A459" s="2">
        <v>41938</v>
      </c>
      <c r="B459">
        <v>0.09</v>
      </c>
      <c r="C459" s="2">
        <v>41938</v>
      </c>
      <c r="D459">
        <v>0.03</v>
      </c>
      <c r="E459" s="2">
        <v>41938</v>
      </c>
      <c r="F459">
        <v>1.6E-2</v>
      </c>
      <c r="G459" s="2">
        <v>41938</v>
      </c>
      <c r="H459">
        <v>0.06</v>
      </c>
      <c r="I459" s="2">
        <v>41938</v>
      </c>
      <c r="J459">
        <v>0.106</v>
      </c>
      <c r="K459" s="2">
        <v>41938</v>
      </c>
      <c r="L459">
        <v>0.39600000000000002</v>
      </c>
      <c r="M459" s="2">
        <v>41938</v>
      </c>
      <c r="N459">
        <v>0.79600000000000004</v>
      </c>
      <c r="O459" s="2">
        <v>41938</v>
      </c>
      <c r="P459">
        <v>1.47</v>
      </c>
      <c r="Q459" s="2">
        <v>41938</v>
      </c>
      <c r="R459">
        <v>1.9079999999999999</v>
      </c>
      <c r="S459" s="2">
        <v>41938</v>
      </c>
      <c r="T459">
        <v>2.2519999999999998</v>
      </c>
      <c r="U459" s="2">
        <v>41938</v>
      </c>
      <c r="V459">
        <v>2.734</v>
      </c>
      <c r="W459" s="2">
        <v>41938</v>
      </c>
      <c r="X459">
        <v>3.0139999999999998</v>
      </c>
      <c r="Y4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0" spans="1:25" x14ac:dyDescent="0.25">
      <c r="A460" s="2">
        <v>41931</v>
      </c>
      <c r="B460">
        <v>0.09</v>
      </c>
      <c r="C460" s="2">
        <v>41931</v>
      </c>
      <c r="D460">
        <v>0.03</v>
      </c>
      <c r="E460" s="2">
        <v>41931</v>
      </c>
      <c r="F460">
        <v>2.2499999999999999E-2</v>
      </c>
      <c r="G460" s="2">
        <v>41931</v>
      </c>
      <c r="H460">
        <v>4.7500000000000001E-2</v>
      </c>
      <c r="I460" s="2">
        <v>41931</v>
      </c>
      <c r="J460">
        <v>0.1</v>
      </c>
      <c r="K460" s="2">
        <v>41931</v>
      </c>
      <c r="L460">
        <v>0.36749999999999999</v>
      </c>
      <c r="M460" s="2">
        <v>41931</v>
      </c>
      <c r="N460">
        <v>0.76749999999999996</v>
      </c>
      <c r="O460" s="2">
        <v>41931</v>
      </c>
      <c r="P460">
        <v>1.4125000000000001</v>
      </c>
      <c r="Q460" s="2">
        <v>41931</v>
      </c>
      <c r="R460">
        <v>1.845</v>
      </c>
      <c r="S460" s="2">
        <v>41931</v>
      </c>
      <c r="T460">
        <v>2.1875</v>
      </c>
      <c r="U460" s="2">
        <v>41931</v>
      </c>
      <c r="V460">
        <v>2.67</v>
      </c>
      <c r="W460" s="2">
        <v>41931</v>
      </c>
      <c r="X460">
        <v>2.9474999999999998</v>
      </c>
      <c r="Y4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1" spans="1:25" x14ac:dyDescent="0.25">
      <c r="A461" s="2">
        <v>41924</v>
      </c>
      <c r="B461">
        <v>8.8571428571428565E-2</v>
      </c>
      <c r="C461" s="2">
        <v>41924</v>
      </c>
      <c r="D461">
        <v>1.6E-2</v>
      </c>
      <c r="E461" s="2">
        <v>41924</v>
      </c>
      <c r="F461">
        <v>1.4E-2</v>
      </c>
      <c r="G461" s="2">
        <v>41924</v>
      </c>
      <c r="H461">
        <v>4.5999999999999999E-2</v>
      </c>
      <c r="I461" s="2">
        <v>41924</v>
      </c>
      <c r="J461">
        <v>0.10199999999999999</v>
      </c>
      <c r="K461" s="2">
        <v>41924</v>
      </c>
      <c r="L461">
        <v>0.48599999999999999</v>
      </c>
      <c r="M461" s="2">
        <v>41924</v>
      </c>
      <c r="N461">
        <v>0.94</v>
      </c>
      <c r="O461" s="2">
        <v>41924</v>
      </c>
      <c r="P461">
        <v>1.6080000000000001</v>
      </c>
      <c r="Q461" s="2">
        <v>41924</v>
      </c>
      <c r="R461">
        <v>2.044</v>
      </c>
      <c r="S461" s="2">
        <v>41924</v>
      </c>
      <c r="T461">
        <v>2.3580000000000001</v>
      </c>
      <c r="U461" s="2">
        <v>41924</v>
      </c>
      <c r="V461">
        <v>2.8180000000000001</v>
      </c>
      <c r="W461" s="2">
        <v>41924</v>
      </c>
      <c r="X461">
        <v>3.07</v>
      </c>
      <c r="Y4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2" spans="1:25" x14ac:dyDescent="0.25">
      <c r="A462" s="2">
        <v>41917</v>
      </c>
      <c r="B462">
        <v>8.5714285714285715E-2</v>
      </c>
      <c r="C462" s="2">
        <v>41917</v>
      </c>
      <c r="D462">
        <v>1.2E-2</v>
      </c>
      <c r="E462" s="2">
        <v>41917</v>
      </c>
      <c r="F462">
        <v>1.6E-2</v>
      </c>
      <c r="G462" s="2">
        <v>41917</v>
      </c>
      <c r="H462">
        <v>3.5999999999999997E-2</v>
      </c>
      <c r="I462" s="2">
        <v>41917</v>
      </c>
      <c r="J462">
        <v>0.11</v>
      </c>
      <c r="K462" s="2">
        <v>41917</v>
      </c>
      <c r="L462">
        <v>0.55800000000000005</v>
      </c>
      <c r="M462" s="2">
        <v>41917</v>
      </c>
      <c r="N462">
        <v>1.038</v>
      </c>
      <c r="O462" s="2">
        <v>41917</v>
      </c>
      <c r="P462">
        <v>1.734</v>
      </c>
      <c r="Q462" s="2">
        <v>41917</v>
      </c>
      <c r="R462">
        <v>2.17</v>
      </c>
      <c r="S462" s="2">
        <v>41917</v>
      </c>
      <c r="T462">
        <v>2.4660000000000002</v>
      </c>
      <c r="U462" s="2">
        <v>41917</v>
      </c>
      <c r="V462">
        <v>2.9180000000000001</v>
      </c>
      <c r="W462" s="2">
        <v>41917</v>
      </c>
      <c r="X462">
        <v>3.1579999999999999</v>
      </c>
      <c r="Y4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3" spans="1:25" x14ac:dyDescent="0.25">
      <c r="A463" s="2">
        <v>41910</v>
      </c>
      <c r="B463">
        <v>0.09</v>
      </c>
      <c r="C463" s="2">
        <v>41910</v>
      </c>
      <c r="D463">
        <v>6.0000000000000001E-3</v>
      </c>
      <c r="E463" s="2">
        <v>41910</v>
      </c>
      <c r="F463">
        <v>1.2E-2</v>
      </c>
      <c r="G463" s="2">
        <v>41910</v>
      </c>
      <c r="H463">
        <v>3.4000000000000002E-2</v>
      </c>
      <c r="I463" s="2">
        <v>41910</v>
      </c>
      <c r="J463">
        <v>0.104</v>
      </c>
      <c r="K463" s="2">
        <v>41910</v>
      </c>
      <c r="L463">
        <v>0.57799999999999996</v>
      </c>
      <c r="M463" s="2">
        <v>41910</v>
      </c>
      <c r="N463">
        <v>1.06</v>
      </c>
      <c r="O463" s="2">
        <v>41910</v>
      </c>
      <c r="P463">
        <v>1.79</v>
      </c>
      <c r="Q463" s="2">
        <v>41910</v>
      </c>
      <c r="R463">
        <v>2.2400000000000002</v>
      </c>
      <c r="S463" s="2">
        <v>41910</v>
      </c>
      <c r="T463">
        <v>2.548</v>
      </c>
      <c r="U463" s="2">
        <v>41910</v>
      </c>
      <c r="V463">
        <v>3.012</v>
      </c>
      <c r="W463" s="2">
        <v>41910</v>
      </c>
      <c r="X463">
        <v>3.25</v>
      </c>
      <c r="Y4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4" spans="1:25" x14ac:dyDescent="0.25">
      <c r="A464" s="2">
        <v>41903</v>
      </c>
      <c r="B464">
        <v>0.09</v>
      </c>
      <c r="C464" s="2">
        <v>41903</v>
      </c>
      <c r="D464">
        <v>0.01</v>
      </c>
      <c r="E464" s="2">
        <v>41903</v>
      </c>
      <c r="F464">
        <v>0.02</v>
      </c>
      <c r="G464" s="2">
        <v>41903</v>
      </c>
      <c r="H464">
        <v>4.3999999999999997E-2</v>
      </c>
      <c r="I464" s="2">
        <v>41903</v>
      </c>
      <c r="J464">
        <v>0.11799999999999999</v>
      </c>
      <c r="K464" s="2">
        <v>41903</v>
      </c>
      <c r="L464">
        <v>0.57999999999999996</v>
      </c>
      <c r="M464" s="2">
        <v>41903</v>
      </c>
      <c r="N464">
        <v>1.0740000000000001</v>
      </c>
      <c r="O464" s="2">
        <v>41903</v>
      </c>
      <c r="P464">
        <v>1.8160000000000001</v>
      </c>
      <c r="Q464" s="2">
        <v>41903</v>
      </c>
      <c r="R464">
        <v>2.2839999999999998</v>
      </c>
      <c r="S464" s="2">
        <v>41903</v>
      </c>
      <c r="T464">
        <v>2.6080000000000001</v>
      </c>
      <c r="U464" s="2">
        <v>41903</v>
      </c>
      <c r="V464">
        <v>3.0979999999999999</v>
      </c>
      <c r="W464" s="2">
        <v>41903</v>
      </c>
      <c r="X464">
        <v>3.3439999999999999</v>
      </c>
      <c r="Y4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5" spans="1:25" x14ac:dyDescent="0.25">
      <c r="A465" s="2">
        <v>41896</v>
      </c>
      <c r="B465">
        <v>0.09</v>
      </c>
      <c r="C465" s="2">
        <v>41896</v>
      </c>
      <c r="D465">
        <v>0.01</v>
      </c>
      <c r="E465" s="2">
        <v>41896</v>
      </c>
      <c r="F465">
        <v>0.02</v>
      </c>
      <c r="G465" s="2">
        <v>41896</v>
      </c>
      <c r="H465">
        <v>0.05</v>
      </c>
      <c r="I465" s="2">
        <v>41896</v>
      </c>
      <c r="J465">
        <v>0.108</v>
      </c>
      <c r="K465" s="2">
        <v>41896</v>
      </c>
      <c r="L465">
        <v>0.56799999999999995</v>
      </c>
      <c r="M465" s="2">
        <v>41896</v>
      </c>
      <c r="N465">
        <v>1.0580000000000001</v>
      </c>
      <c r="O465" s="2">
        <v>41896</v>
      </c>
      <c r="P465">
        <v>1.778</v>
      </c>
      <c r="Q465" s="2">
        <v>41896</v>
      </c>
      <c r="R465">
        <v>2.2160000000000002</v>
      </c>
      <c r="S465" s="2">
        <v>41896</v>
      </c>
      <c r="T465">
        <v>2.536</v>
      </c>
      <c r="U465" s="2">
        <v>41896</v>
      </c>
      <c r="V465">
        <v>3.0139999999999998</v>
      </c>
      <c r="W465" s="2">
        <v>41896</v>
      </c>
      <c r="X465">
        <v>3.2679999999999998</v>
      </c>
      <c r="Y4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6" spans="1:25" x14ac:dyDescent="0.25">
      <c r="A466" s="2">
        <v>41889</v>
      </c>
      <c r="B466">
        <v>8.7142857142857147E-2</v>
      </c>
      <c r="C466" s="2">
        <v>41889</v>
      </c>
      <c r="D466">
        <v>0.02</v>
      </c>
      <c r="E466" s="2">
        <v>41889</v>
      </c>
      <c r="F466">
        <v>0.03</v>
      </c>
      <c r="G466" s="2">
        <v>41889</v>
      </c>
      <c r="H466">
        <v>0.05</v>
      </c>
      <c r="I466" s="2">
        <v>41889</v>
      </c>
      <c r="J466">
        <v>0.10249999999999999</v>
      </c>
      <c r="K466" s="2">
        <v>41889</v>
      </c>
      <c r="L466">
        <v>0.52749999999999997</v>
      </c>
      <c r="M466" s="2">
        <v>41889</v>
      </c>
      <c r="N466">
        <v>0.995</v>
      </c>
      <c r="O466" s="2">
        <v>41889</v>
      </c>
      <c r="P466">
        <v>1.6950000000000001</v>
      </c>
      <c r="Q466" s="2">
        <v>41889</v>
      </c>
      <c r="R466">
        <v>2.125</v>
      </c>
      <c r="S466" s="2">
        <v>41889</v>
      </c>
      <c r="T466">
        <v>2.4350000000000001</v>
      </c>
      <c r="U466" s="2">
        <v>41889</v>
      </c>
      <c r="V466">
        <v>2.9325000000000001</v>
      </c>
      <c r="W466" s="2">
        <v>41889</v>
      </c>
      <c r="X466">
        <v>3.19</v>
      </c>
      <c r="Y4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7" spans="1:25" x14ac:dyDescent="0.25">
      <c r="A467" s="2">
        <v>41882</v>
      </c>
      <c r="B467">
        <v>8.1428571428571433E-2</v>
      </c>
      <c r="C467" s="2">
        <v>41882</v>
      </c>
      <c r="D467">
        <v>2.4E-2</v>
      </c>
      <c r="E467" s="2">
        <v>41882</v>
      </c>
      <c r="F467">
        <v>3.4000000000000002E-2</v>
      </c>
      <c r="G467" s="2">
        <v>41882</v>
      </c>
      <c r="H467">
        <v>0.05</v>
      </c>
      <c r="I467" s="2">
        <v>41882</v>
      </c>
      <c r="J467">
        <v>0.108</v>
      </c>
      <c r="K467" s="2">
        <v>41882</v>
      </c>
      <c r="L467">
        <v>0.50800000000000001</v>
      </c>
      <c r="M467" s="2">
        <v>41882</v>
      </c>
      <c r="N467">
        <v>0.96599999999999997</v>
      </c>
      <c r="O467" s="2">
        <v>41882</v>
      </c>
      <c r="P467">
        <v>1.6559999999999999</v>
      </c>
      <c r="Q467" s="2">
        <v>41882</v>
      </c>
      <c r="R467">
        <v>2.0619999999999998</v>
      </c>
      <c r="S467" s="2">
        <v>41882</v>
      </c>
      <c r="T467">
        <v>2.3679999999999999</v>
      </c>
      <c r="U467" s="2">
        <v>41882</v>
      </c>
      <c r="V467">
        <v>2.8540000000000001</v>
      </c>
      <c r="W467" s="2">
        <v>41882</v>
      </c>
      <c r="X467">
        <v>3.1120000000000001</v>
      </c>
      <c r="Y4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8" spans="1:25" x14ac:dyDescent="0.25">
      <c r="A468" s="2">
        <v>41875</v>
      </c>
      <c r="B468">
        <v>0.09</v>
      </c>
      <c r="C468" s="2">
        <v>41875</v>
      </c>
      <c r="D468">
        <v>3.4000000000000002E-2</v>
      </c>
      <c r="E468" s="2">
        <v>41875</v>
      </c>
      <c r="F468">
        <v>0.03</v>
      </c>
      <c r="G468" s="2">
        <v>41875</v>
      </c>
      <c r="H468">
        <v>5.6000000000000001E-2</v>
      </c>
      <c r="I468" s="2">
        <v>41875</v>
      </c>
      <c r="J468">
        <v>0.106</v>
      </c>
      <c r="K468" s="2">
        <v>41875</v>
      </c>
      <c r="L468">
        <v>0.48199999999999998</v>
      </c>
      <c r="M468" s="2">
        <v>41875</v>
      </c>
      <c r="N468">
        <v>0.93200000000000005</v>
      </c>
      <c r="O468" s="2">
        <v>41875</v>
      </c>
      <c r="P468">
        <v>1.6279999999999999</v>
      </c>
      <c r="Q468" s="2">
        <v>41875</v>
      </c>
      <c r="R468">
        <v>2.0720000000000001</v>
      </c>
      <c r="S468" s="2">
        <v>41875</v>
      </c>
      <c r="T468">
        <v>2.4060000000000001</v>
      </c>
      <c r="U468" s="2">
        <v>41875</v>
      </c>
      <c r="V468">
        <v>2.9260000000000002</v>
      </c>
      <c r="W468" s="2">
        <v>41875</v>
      </c>
      <c r="X468">
        <v>3.1960000000000002</v>
      </c>
      <c r="Y4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9" spans="1:25" x14ac:dyDescent="0.25">
      <c r="A469" s="2">
        <v>41868</v>
      </c>
      <c r="B469">
        <v>0.09</v>
      </c>
      <c r="C469" s="2">
        <v>41868</v>
      </c>
      <c r="D469">
        <v>3.7999999999999999E-2</v>
      </c>
      <c r="E469" s="2">
        <v>41868</v>
      </c>
      <c r="F469">
        <v>3.5999999999999997E-2</v>
      </c>
      <c r="G469" s="2">
        <v>41868</v>
      </c>
      <c r="H469">
        <v>5.3999999999999999E-2</v>
      </c>
      <c r="I469" s="2">
        <v>41868</v>
      </c>
      <c r="J469">
        <v>9.8000000000000004E-2</v>
      </c>
      <c r="K469" s="2">
        <v>41868</v>
      </c>
      <c r="L469">
        <v>0.438</v>
      </c>
      <c r="M469" s="2">
        <v>41868</v>
      </c>
      <c r="N469">
        <v>0.89200000000000002</v>
      </c>
      <c r="O469" s="2">
        <v>41868</v>
      </c>
      <c r="P469">
        <v>1.5940000000000001</v>
      </c>
      <c r="Q469" s="2">
        <v>41868</v>
      </c>
      <c r="R469">
        <v>2.056</v>
      </c>
      <c r="S469" s="2">
        <v>41868</v>
      </c>
      <c r="T469">
        <v>2.4140000000000001</v>
      </c>
      <c r="U469" s="2">
        <v>41868</v>
      </c>
      <c r="V469">
        <v>2.9460000000000002</v>
      </c>
      <c r="W469" s="2">
        <v>41868</v>
      </c>
      <c r="X469">
        <v>3.2160000000000002</v>
      </c>
      <c r="Y4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0" spans="1:25" x14ac:dyDescent="0.25">
      <c r="A470" s="2">
        <v>41861</v>
      </c>
      <c r="B470">
        <v>0.09</v>
      </c>
      <c r="C470" s="2">
        <v>41861</v>
      </c>
      <c r="D470">
        <v>2.8000000000000001E-2</v>
      </c>
      <c r="E470" s="2">
        <v>41861</v>
      </c>
      <c r="F470">
        <v>3.2000000000000001E-2</v>
      </c>
      <c r="G470" s="2">
        <v>41861</v>
      </c>
      <c r="H470">
        <v>0.05</v>
      </c>
      <c r="I470" s="2">
        <v>41861</v>
      </c>
      <c r="J470">
        <v>0.112</v>
      </c>
      <c r="K470" s="2">
        <v>41861</v>
      </c>
      <c r="L470">
        <v>0.46200000000000002</v>
      </c>
      <c r="M470" s="2">
        <v>41861</v>
      </c>
      <c r="N470">
        <v>0.91800000000000004</v>
      </c>
      <c r="O470" s="2">
        <v>41861</v>
      </c>
      <c r="P470">
        <v>1.64</v>
      </c>
      <c r="Q470" s="2">
        <v>41861</v>
      </c>
      <c r="R470">
        <v>2.1160000000000001</v>
      </c>
      <c r="S470" s="2">
        <v>41861</v>
      </c>
      <c r="T470">
        <v>2.472</v>
      </c>
      <c r="U470" s="2">
        <v>41861</v>
      </c>
      <c r="V470">
        <v>3.0019999999999998</v>
      </c>
      <c r="W470" s="2">
        <v>41861</v>
      </c>
      <c r="X470">
        <v>3.262</v>
      </c>
      <c r="Y4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1" spans="1:25" x14ac:dyDescent="0.25">
      <c r="A471" s="2">
        <v>41854</v>
      </c>
      <c r="B471">
        <v>8.8571428571428565E-2</v>
      </c>
      <c r="C471" s="2">
        <v>41854</v>
      </c>
      <c r="D471">
        <v>2.1999999999999999E-2</v>
      </c>
      <c r="E471" s="2">
        <v>41854</v>
      </c>
      <c r="F471">
        <v>3.2000000000000001E-2</v>
      </c>
      <c r="G471" s="2">
        <v>41854</v>
      </c>
      <c r="H471">
        <v>5.6000000000000001E-2</v>
      </c>
      <c r="I471" s="2">
        <v>41854</v>
      </c>
      <c r="J471">
        <v>0.122</v>
      </c>
      <c r="K471" s="2">
        <v>41854</v>
      </c>
      <c r="L471">
        <v>0.52800000000000002</v>
      </c>
      <c r="M471" s="2">
        <v>41854</v>
      </c>
      <c r="N471">
        <v>1.002</v>
      </c>
      <c r="O471" s="2">
        <v>41854</v>
      </c>
      <c r="P471">
        <v>1.726</v>
      </c>
      <c r="Q471" s="2">
        <v>41854</v>
      </c>
      <c r="R471">
        <v>2.19</v>
      </c>
      <c r="S471" s="2">
        <v>41854</v>
      </c>
      <c r="T471">
        <v>2.528</v>
      </c>
      <c r="U471" s="2">
        <v>41854</v>
      </c>
      <c r="V471">
        <v>3.028</v>
      </c>
      <c r="W471" s="2">
        <v>41854</v>
      </c>
      <c r="X471">
        <v>3.28</v>
      </c>
      <c r="Y4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2" spans="1:25" x14ac:dyDescent="0.25">
      <c r="A472" s="2">
        <v>41847</v>
      </c>
      <c r="B472">
        <v>9.1428571428571428E-2</v>
      </c>
      <c r="C472" s="2">
        <v>41847</v>
      </c>
      <c r="D472">
        <v>0.03</v>
      </c>
      <c r="E472" s="2">
        <v>41847</v>
      </c>
      <c r="F472">
        <v>0.03</v>
      </c>
      <c r="G472" s="2">
        <v>41847</v>
      </c>
      <c r="H472">
        <v>0.06</v>
      </c>
      <c r="I472" s="2">
        <v>41847</v>
      </c>
      <c r="J472">
        <v>0.11</v>
      </c>
      <c r="K472" s="2">
        <v>41847</v>
      </c>
      <c r="L472">
        <v>0.51200000000000001</v>
      </c>
      <c r="M472" s="2">
        <v>41847</v>
      </c>
      <c r="N472">
        <v>0.98</v>
      </c>
      <c r="O472" s="2">
        <v>41847</v>
      </c>
      <c r="P472">
        <v>1.6919999999999999</v>
      </c>
      <c r="Q472" s="2">
        <v>41847</v>
      </c>
      <c r="R472">
        <v>2.1419999999999999</v>
      </c>
      <c r="S472" s="2">
        <v>41847</v>
      </c>
      <c r="T472">
        <v>2.4900000000000002</v>
      </c>
      <c r="U472" s="2">
        <v>41847</v>
      </c>
      <c r="V472">
        <v>3.008</v>
      </c>
      <c r="W472" s="2">
        <v>41847</v>
      </c>
      <c r="X472">
        <v>3.262</v>
      </c>
      <c r="Y4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3" spans="1:25" x14ac:dyDescent="0.25">
      <c r="A473" s="2">
        <v>41840</v>
      </c>
      <c r="B473">
        <v>0.09</v>
      </c>
      <c r="C473" s="2">
        <v>41840</v>
      </c>
      <c r="D473">
        <v>2.1999999999999999E-2</v>
      </c>
      <c r="E473" s="2">
        <v>41840</v>
      </c>
      <c r="F473">
        <v>2.1999999999999999E-2</v>
      </c>
      <c r="G473" s="2">
        <v>41840</v>
      </c>
      <c r="H473">
        <v>5.8000000000000003E-2</v>
      </c>
      <c r="I473" s="2">
        <v>41840</v>
      </c>
      <c r="J473">
        <v>0.106</v>
      </c>
      <c r="K473" s="2">
        <v>41840</v>
      </c>
      <c r="L473">
        <v>0.49</v>
      </c>
      <c r="M473" s="2">
        <v>41840</v>
      </c>
      <c r="N473">
        <v>0.96199999999999997</v>
      </c>
      <c r="O473" s="2">
        <v>41840</v>
      </c>
      <c r="P473">
        <v>1.6859999999999999</v>
      </c>
      <c r="Q473" s="2">
        <v>41840</v>
      </c>
      <c r="R473">
        <v>2.1560000000000001</v>
      </c>
      <c r="S473" s="2">
        <v>41840</v>
      </c>
      <c r="T473">
        <v>2.5259999999999998</v>
      </c>
      <c r="U473" s="2">
        <v>41840</v>
      </c>
      <c r="V473">
        <v>3.0640000000000001</v>
      </c>
      <c r="W473" s="2">
        <v>41840</v>
      </c>
      <c r="X473">
        <v>3.3279999999999998</v>
      </c>
      <c r="Y4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4" spans="1:25" x14ac:dyDescent="0.25">
      <c r="A474" s="2">
        <v>41833</v>
      </c>
      <c r="B474">
        <v>9.1428571428571428E-2</v>
      </c>
      <c r="C474" s="2">
        <v>41833</v>
      </c>
      <c r="D474">
        <v>2.1999999999999999E-2</v>
      </c>
      <c r="E474" s="2">
        <v>41833</v>
      </c>
      <c r="F474">
        <v>2.8000000000000001E-2</v>
      </c>
      <c r="G474" s="2">
        <v>41833</v>
      </c>
      <c r="H474">
        <v>6.2E-2</v>
      </c>
      <c r="I474" s="2">
        <v>41833</v>
      </c>
      <c r="J474">
        <v>0.11</v>
      </c>
      <c r="K474" s="2">
        <v>41833</v>
      </c>
      <c r="L474">
        <v>0.496</v>
      </c>
      <c r="M474" s="2">
        <v>41833</v>
      </c>
      <c r="N474">
        <v>0.96199999999999997</v>
      </c>
      <c r="O474" s="2">
        <v>41833</v>
      </c>
      <c r="P474">
        <v>1.6859999999999999</v>
      </c>
      <c r="Q474" s="2">
        <v>41833</v>
      </c>
      <c r="R474">
        <v>2.1760000000000002</v>
      </c>
      <c r="S474" s="2">
        <v>41833</v>
      </c>
      <c r="T474">
        <v>2.5720000000000001</v>
      </c>
      <c r="U474" s="2">
        <v>41833</v>
      </c>
      <c r="V474">
        <v>3.1120000000000001</v>
      </c>
      <c r="W474" s="2">
        <v>41833</v>
      </c>
      <c r="X474">
        <v>3.3820000000000001</v>
      </c>
      <c r="Y4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5" spans="1:25" x14ac:dyDescent="0.25">
      <c r="A475" s="2">
        <v>41826</v>
      </c>
      <c r="B475">
        <v>9.285714285714286E-2</v>
      </c>
      <c r="C475" s="2">
        <v>41826</v>
      </c>
      <c r="D475">
        <v>0.02</v>
      </c>
      <c r="E475" s="2">
        <v>41826</v>
      </c>
      <c r="F475">
        <v>2.2499999999999999E-2</v>
      </c>
      <c r="G475" s="2">
        <v>41826</v>
      </c>
      <c r="H475">
        <v>6.25E-2</v>
      </c>
      <c r="I475" s="2">
        <v>41826</v>
      </c>
      <c r="J475">
        <v>0.1125</v>
      </c>
      <c r="K475" s="2">
        <v>41826</v>
      </c>
      <c r="L475">
        <v>0.48749999999999999</v>
      </c>
      <c r="M475" s="2">
        <v>41826</v>
      </c>
      <c r="N475">
        <v>0.92749999999999999</v>
      </c>
      <c r="O475" s="2">
        <v>41826</v>
      </c>
      <c r="P475">
        <v>1.6825000000000001</v>
      </c>
      <c r="Q475" s="2">
        <v>41826</v>
      </c>
      <c r="R475">
        <v>2.1924999999999999</v>
      </c>
      <c r="S475" s="2">
        <v>41826</v>
      </c>
      <c r="T475">
        <v>2.6</v>
      </c>
      <c r="U475" s="2">
        <v>41826</v>
      </c>
      <c r="V475">
        <v>3.1549999999999998</v>
      </c>
      <c r="W475" s="2">
        <v>41826</v>
      </c>
      <c r="X475">
        <v>3.4175</v>
      </c>
      <c r="Y4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6" spans="1:25" x14ac:dyDescent="0.25">
      <c r="A476" s="2">
        <v>41819</v>
      </c>
      <c r="B476">
        <v>0.1</v>
      </c>
      <c r="C476" s="2">
        <v>41819</v>
      </c>
      <c r="D476">
        <v>1.4E-2</v>
      </c>
      <c r="E476" s="2">
        <v>41819</v>
      </c>
      <c r="F476">
        <v>3.2000000000000001E-2</v>
      </c>
      <c r="G476" s="2">
        <v>41819</v>
      </c>
      <c r="H476">
        <v>5.8000000000000003E-2</v>
      </c>
      <c r="I476" s="2">
        <v>41819</v>
      </c>
      <c r="J476">
        <v>0.108</v>
      </c>
      <c r="K476" s="2">
        <v>41819</v>
      </c>
      <c r="L476">
        <v>0.47199999999999998</v>
      </c>
      <c r="M476" s="2">
        <v>41819</v>
      </c>
      <c r="N476">
        <v>0.92200000000000004</v>
      </c>
      <c r="O476" s="2">
        <v>41819</v>
      </c>
      <c r="P476">
        <v>1.6759999999999999</v>
      </c>
      <c r="Q476" s="2">
        <v>41819</v>
      </c>
      <c r="R476">
        <v>2.1739999999999999</v>
      </c>
      <c r="S476" s="2">
        <v>41819</v>
      </c>
      <c r="T476">
        <v>2.5720000000000001</v>
      </c>
      <c r="U476" s="2">
        <v>41819</v>
      </c>
      <c r="V476">
        <v>3.1240000000000001</v>
      </c>
      <c r="W476" s="2">
        <v>41819</v>
      </c>
      <c r="X476">
        <v>3.39</v>
      </c>
      <c r="Y4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7" spans="1:25" x14ac:dyDescent="0.25">
      <c r="A477" s="2">
        <v>41812</v>
      </c>
      <c r="B477">
        <v>0.1</v>
      </c>
      <c r="C477" s="2">
        <v>41812</v>
      </c>
      <c r="D477">
        <v>2.1999999999999999E-2</v>
      </c>
      <c r="E477" s="2">
        <v>41812</v>
      </c>
      <c r="F477">
        <v>0.03</v>
      </c>
      <c r="G477" s="2">
        <v>41812</v>
      </c>
      <c r="H477">
        <v>5.8000000000000003E-2</v>
      </c>
      <c r="I477" s="2">
        <v>41812</v>
      </c>
      <c r="J477">
        <v>0.1</v>
      </c>
      <c r="K477" s="2">
        <v>41812</v>
      </c>
      <c r="L477">
        <v>0.49199999999999999</v>
      </c>
      <c r="M477" s="2">
        <v>41812</v>
      </c>
      <c r="N477">
        <v>0.95399999999999996</v>
      </c>
      <c r="O477" s="2">
        <v>41812</v>
      </c>
      <c r="P477">
        <v>1.722</v>
      </c>
      <c r="Q477" s="2">
        <v>41812</v>
      </c>
      <c r="R477">
        <v>2.226</v>
      </c>
      <c r="S477" s="2">
        <v>41812</v>
      </c>
      <c r="T477">
        <v>2.63</v>
      </c>
      <c r="U477" s="2">
        <v>41812</v>
      </c>
      <c r="V477">
        <v>3.1739999999999999</v>
      </c>
      <c r="W477" s="2">
        <v>41812</v>
      </c>
      <c r="X477">
        <v>3.4359999999999999</v>
      </c>
      <c r="Y4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8" spans="1:25" x14ac:dyDescent="0.25">
      <c r="A478" s="2">
        <v>41805</v>
      </c>
      <c r="B478">
        <v>9.4285714285714292E-2</v>
      </c>
      <c r="C478" s="2">
        <v>41805</v>
      </c>
      <c r="D478">
        <v>2.8000000000000001E-2</v>
      </c>
      <c r="E478" s="2">
        <v>41805</v>
      </c>
      <c r="F478">
        <v>0.04</v>
      </c>
      <c r="G478" s="2">
        <v>41805</v>
      </c>
      <c r="H478">
        <v>6.4000000000000001E-2</v>
      </c>
      <c r="I478" s="2">
        <v>41805</v>
      </c>
      <c r="J478">
        <v>0.108</v>
      </c>
      <c r="K478" s="2">
        <v>41805</v>
      </c>
      <c r="L478">
        <v>0.438</v>
      </c>
      <c r="M478" s="2">
        <v>41805</v>
      </c>
      <c r="N478">
        <v>0.90600000000000003</v>
      </c>
      <c r="O478" s="2">
        <v>41805</v>
      </c>
      <c r="P478">
        <v>1.6919999999999999</v>
      </c>
      <c r="Q478" s="2">
        <v>41805</v>
      </c>
      <c r="R478">
        <v>2.214</v>
      </c>
      <c r="S478" s="2">
        <v>41805</v>
      </c>
      <c r="T478">
        <v>2.6179999999999999</v>
      </c>
      <c r="U478" s="2">
        <v>41805</v>
      </c>
      <c r="V478">
        <v>3.1720000000000002</v>
      </c>
      <c r="W478" s="2">
        <v>41805</v>
      </c>
      <c r="X478">
        <v>3.4420000000000002</v>
      </c>
      <c r="Y4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9" spans="1:25" x14ac:dyDescent="0.25">
      <c r="A479" s="2">
        <v>41798</v>
      </c>
      <c r="B479">
        <v>9.1428571428571428E-2</v>
      </c>
      <c r="C479" s="2">
        <v>41798</v>
      </c>
      <c r="D479">
        <v>3.4000000000000002E-2</v>
      </c>
      <c r="E479" s="2">
        <v>41798</v>
      </c>
      <c r="F479">
        <v>0.04</v>
      </c>
      <c r="G479" s="2">
        <v>41798</v>
      </c>
      <c r="H479">
        <v>0.06</v>
      </c>
      <c r="I479" s="2">
        <v>41798</v>
      </c>
      <c r="J479">
        <v>0.10199999999999999</v>
      </c>
      <c r="K479" s="2">
        <v>41798</v>
      </c>
      <c r="L479">
        <v>0.40400000000000003</v>
      </c>
      <c r="M479" s="2">
        <v>41798</v>
      </c>
      <c r="N479">
        <v>0.84199999999999997</v>
      </c>
      <c r="O479" s="2">
        <v>41798</v>
      </c>
      <c r="P479">
        <v>1.6379999999999999</v>
      </c>
      <c r="Q479" s="2">
        <v>41798</v>
      </c>
      <c r="R479">
        <v>2.1720000000000002</v>
      </c>
      <c r="S479" s="2">
        <v>41798</v>
      </c>
      <c r="T479">
        <v>2.5880000000000001</v>
      </c>
      <c r="U479" s="2">
        <v>41798</v>
      </c>
      <c r="V479">
        <v>3.1579999999999999</v>
      </c>
      <c r="W479" s="2">
        <v>41798</v>
      </c>
      <c r="X479">
        <v>3.4279999999999999</v>
      </c>
      <c r="Y4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0" spans="1:25" x14ac:dyDescent="0.25">
      <c r="A480" s="2">
        <v>41791</v>
      </c>
      <c r="B480">
        <v>8.5714285714285715E-2</v>
      </c>
      <c r="C480" s="2">
        <v>41791</v>
      </c>
      <c r="D480">
        <v>4.2500000000000003E-2</v>
      </c>
      <c r="E480" s="2">
        <v>41791</v>
      </c>
      <c r="F480">
        <v>0.04</v>
      </c>
      <c r="G480" s="2">
        <v>41791</v>
      </c>
      <c r="H480">
        <v>5.5E-2</v>
      </c>
      <c r="I480" s="2">
        <v>41791</v>
      </c>
      <c r="J480">
        <v>9.7500000000000003E-2</v>
      </c>
      <c r="K480" s="2">
        <v>41791</v>
      </c>
      <c r="L480">
        <v>0.375</v>
      </c>
      <c r="M480" s="2">
        <v>41791</v>
      </c>
      <c r="N480">
        <v>0.77749999999999997</v>
      </c>
      <c r="O480" s="2">
        <v>41791</v>
      </c>
      <c r="P480">
        <v>1.53</v>
      </c>
      <c r="Q480" s="2">
        <v>41791</v>
      </c>
      <c r="R480">
        <v>2.0449999999999999</v>
      </c>
      <c r="S480" s="2">
        <v>41791</v>
      </c>
      <c r="T480">
        <v>2.4725000000000001</v>
      </c>
      <c r="U480" s="2">
        <v>41791</v>
      </c>
      <c r="V480">
        <v>3.0449999999999999</v>
      </c>
      <c r="W480" s="2">
        <v>41791</v>
      </c>
      <c r="X480">
        <v>3.3250000000000002</v>
      </c>
      <c r="Y4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1" spans="1:25" x14ac:dyDescent="0.25">
      <c r="A481" s="2">
        <v>41784</v>
      </c>
      <c r="B481">
        <v>0.09</v>
      </c>
      <c r="C481" s="2">
        <v>41784</v>
      </c>
      <c r="D481">
        <v>3.2000000000000001E-2</v>
      </c>
      <c r="E481" s="2">
        <v>41784</v>
      </c>
      <c r="F481">
        <v>3.4000000000000002E-2</v>
      </c>
      <c r="G481" s="2">
        <v>41784</v>
      </c>
      <c r="H481">
        <v>5.3999999999999999E-2</v>
      </c>
      <c r="I481" s="2">
        <v>41784</v>
      </c>
      <c r="J481">
        <v>9.1999999999999998E-2</v>
      </c>
      <c r="K481" s="2">
        <v>41784</v>
      </c>
      <c r="L481">
        <v>0.36399999999999999</v>
      </c>
      <c r="M481" s="2">
        <v>41784</v>
      </c>
      <c r="N481">
        <v>0.78800000000000003</v>
      </c>
      <c r="O481" s="2">
        <v>41784</v>
      </c>
      <c r="P481">
        <v>1.552</v>
      </c>
      <c r="Q481" s="2">
        <v>41784</v>
      </c>
      <c r="R481">
        <v>2.0840000000000001</v>
      </c>
      <c r="S481" s="2">
        <v>41784</v>
      </c>
      <c r="T481">
        <v>2.54</v>
      </c>
      <c r="U481" s="2">
        <v>41784</v>
      </c>
      <c r="V481">
        <v>3.1219999999999999</v>
      </c>
      <c r="W481" s="2">
        <v>41784</v>
      </c>
      <c r="X481">
        <v>3.4039999999999999</v>
      </c>
      <c r="Y4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2" spans="1:25" x14ac:dyDescent="0.25">
      <c r="A482" s="2">
        <v>41777</v>
      </c>
      <c r="B482">
        <v>8.7142857142857147E-2</v>
      </c>
      <c r="C482" s="2">
        <v>41777</v>
      </c>
      <c r="D482">
        <v>1.7999999999999999E-2</v>
      </c>
      <c r="E482" s="2">
        <v>41777</v>
      </c>
      <c r="F482">
        <v>0.03</v>
      </c>
      <c r="G482" s="2">
        <v>41777</v>
      </c>
      <c r="H482">
        <v>0.05</v>
      </c>
      <c r="I482" s="2">
        <v>41777</v>
      </c>
      <c r="J482">
        <v>9.4E-2</v>
      </c>
      <c r="K482" s="2">
        <v>41777</v>
      </c>
      <c r="L482">
        <v>0.39</v>
      </c>
      <c r="M482" s="2">
        <v>41777</v>
      </c>
      <c r="N482">
        <v>0.82399999999999995</v>
      </c>
      <c r="O482" s="2">
        <v>41777</v>
      </c>
      <c r="P482">
        <v>1.5940000000000001</v>
      </c>
      <c r="Q482" s="2">
        <v>41777</v>
      </c>
      <c r="R482">
        <v>2.12</v>
      </c>
      <c r="S482" s="2">
        <v>41777</v>
      </c>
      <c r="T482">
        <v>2.5659999999999998</v>
      </c>
      <c r="U482" s="2">
        <v>41777</v>
      </c>
      <c r="V482">
        <v>3.1179999999999999</v>
      </c>
      <c r="W482" s="2">
        <v>41777</v>
      </c>
      <c r="X482">
        <v>3.3959999999999999</v>
      </c>
      <c r="Y4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3" spans="1:25" x14ac:dyDescent="0.25">
      <c r="A483" s="2">
        <v>41770</v>
      </c>
      <c r="B483">
        <v>8.2857142857142851E-2</v>
      </c>
      <c r="C483" s="2">
        <v>41770</v>
      </c>
      <c r="D483">
        <v>2.1999999999999999E-2</v>
      </c>
      <c r="E483" s="2">
        <v>41770</v>
      </c>
      <c r="F483">
        <v>0.03</v>
      </c>
      <c r="G483" s="2">
        <v>41770</v>
      </c>
      <c r="H483">
        <v>0.05</v>
      </c>
      <c r="I483" s="2">
        <v>41770</v>
      </c>
      <c r="J483">
        <v>0.10199999999999999</v>
      </c>
      <c r="K483" s="2">
        <v>41770</v>
      </c>
      <c r="L483">
        <v>0.41399999999999998</v>
      </c>
      <c r="M483" s="2">
        <v>41770</v>
      </c>
      <c r="N483">
        <v>0.88600000000000001</v>
      </c>
      <c r="O483" s="2">
        <v>41770</v>
      </c>
      <c r="P483">
        <v>1.6539999999999999</v>
      </c>
      <c r="Q483" s="2">
        <v>41770</v>
      </c>
      <c r="R483">
        <v>2.1859999999999999</v>
      </c>
      <c r="S483" s="2">
        <v>41770</v>
      </c>
      <c r="T483">
        <v>2.6179999999999999</v>
      </c>
      <c r="U483" s="2">
        <v>41770</v>
      </c>
      <c r="V483">
        <v>3.1520000000000001</v>
      </c>
      <c r="W483" s="2">
        <v>41770</v>
      </c>
      <c r="X483">
        <v>3.4220000000000002</v>
      </c>
      <c r="Y4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4" spans="1:25" x14ac:dyDescent="0.25">
      <c r="A484" s="2">
        <v>41763</v>
      </c>
      <c r="B484">
        <v>9.1428571428571428E-2</v>
      </c>
      <c r="C484" s="2">
        <v>41763</v>
      </c>
      <c r="D484">
        <v>1.4E-2</v>
      </c>
      <c r="E484" s="2">
        <v>41763</v>
      </c>
      <c r="F484">
        <v>2.5999999999999999E-2</v>
      </c>
      <c r="G484" s="2">
        <v>41763</v>
      </c>
      <c r="H484">
        <v>0.05</v>
      </c>
      <c r="I484" s="2">
        <v>41763</v>
      </c>
      <c r="J484">
        <v>0.104</v>
      </c>
      <c r="K484" s="2">
        <v>41763</v>
      </c>
      <c r="L484">
        <v>0.42599999999999999</v>
      </c>
      <c r="M484" s="2">
        <v>41763</v>
      </c>
      <c r="N484">
        <v>0.88600000000000001</v>
      </c>
      <c r="O484" s="2">
        <v>41763</v>
      </c>
      <c r="P484">
        <v>1.698</v>
      </c>
      <c r="Q484" s="2">
        <v>41763</v>
      </c>
      <c r="R484">
        <v>2.2480000000000002</v>
      </c>
      <c r="S484" s="2">
        <v>41763</v>
      </c>
      <c r="T484">
        <v>2.6619999999999999</v>
      </c>
      <c r="U484" s="2">
        <v>41763</v>
      </c>
      <c r="V484">
        <v>3.1960000000000002</v>
      </c>
      <c r="W484" s="2">
        <v>41763</v>
      </c>
      <c r="X484">
        <v>3.4420000000000002</v>
      </c>
      <c r="Y4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5" spans="1:25" x14ac:dyDescent="0.25">
      <c r="A485" s="2">
        <v>41756</v>
      </c>
      <c r="B485">
        <v>9.571428571428571E-2</v>
      </c>
      <c r="C485" s="2">
        <v>41756</v>
      </c>
      <c r="D485">
        <v>1.4E-2</v>
      </c>
      <c r="E485" s="2">
        <v>41756</v>
      </c>
      <c r="F485">
        <v>2.5999999999999999E-2</v>
      </c>
      <c r="G485" s="2">
        <v>41756</v>
      </c>
      <c r="H485">
        <v>0.05</v>
      </c>
      <c r="I485" s="2">
        <v>41756</v>
      </c>
      <c r="J485">
        <v>0.108</v>
      </c>
      <c r="K485" s="2">
        <v>41756</v>
      </c>
      <c r="L485">
        <v>0.432</v>
      </c>
      <c r="M485" s="2">
        <v>41756</v>
      </c>
      <c r="N485">
        <v>0.91200000000000003</v>
      </c>
      <c r="O485" s="2">
        <v>41756</v>
      </c>
      <c r="P485">
        <v>1.738</v>
      </c>
      <c r="Q485" s="2">
        <v>41756</v>
      </c>
      <c r="R485">
        <v>2.2959999999999998</v>
      </c>
      <c r="S485" s="2">
        <v>41756</v>
      </c>
      <c r="T485">
        <v>2.7080000000000002</v>
      </c>
      <c r="U485" s="2">
        <v>41756</v>
      </c>
      <c r="V485">
        <v>3.2320000000000002</v>
      </c>
      <c r="W485" s="2">
        <v>41756</v>
      </c>
      <c r="X485">
        <v>3.48</v>
      </c>
      <c r="Y4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6" spans="1:25" x14ac:dyDescent="0.25">
      <c r="A486" s="2">
        <v>41749</v>
      </c>
      <c r="B486">
        <v>9.571428571428571E-2</v>
      </c>
      <c r="C486" s="2">
        <v>41749</v>
      </c>
      <c r="D486">
        <v>2.75E-2</v>
      </c>
      <c r="E486" s="2">
        <v>41749</v>
      </c>
      <c r="F486">
        <v>3.7499999999999999E-2</v>
      </c>
      <c r="G486" s="2">
        <v>41749</v>
      </c>
      <c r="H486">
        <v>5.2499999999999998E-2</v>
      </c>
      <c r="I486" s="2">
        <v>41749</v>
      </c>
      <c r="J486">
        <v>0.1075</v>
      </c>
      <c r="K486" s="2">
        <v>41749</v>
      </c>
      <c r="L486">
        <v>0.39500000000000002</v>
      </c>
      <c r="M486" s="2">
        <v>41749</v>
      </c>
      <c r="N486">
        <v>0.86</v>
      </c>
      <c r="O486" s="2">
        <v>41749</v>
      </c>
      <c r="P486">
        <v>1.665</v>
      </c>
      <c r="Q486" s="2">
        <v>41749</v>
      </c>
      <c r="R486">
        <v>2.2200000000000002</v>
      </c>
      <c r="S486" s="2">
        <v>41749</v>
      </c>
      <c r="T486">
        <v>2.6675</v>
      </c>
      <c r="U486" s="2">
        <v>41749</v>
      </c>
      <c r="V486">
        <v>3.2250000000000001</v>
      </c>
      <c r="W486" s="2">
        <v>41749</v>
      </c>
      <c r="X486">
        <v>3.4775</v>
      </c>
      <c r="Y4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7" spans="1:25" x14ac:dyDescent="0.25">
      <c r="A487" s="2">
        <v>41742</v>
      </c>
      <c r="B487">
        <v>8.5714285714285715E-2</v>
      </c>
      <c r="C487" s="2">
        <v>41742</v>
      </c>
      <c r="D487">
        <v>3.4000000000000002E-2</v>
      </c>
      <c r="E487" s="2">
        <v>41742</v>
      </c>
      <c r="F487">
        <v>3.5999999999999997E-2</v>
      </c>
      <c r="G487" s="2">
        <v>41742</v>
      </c>
      <c r="H487">
        <v>5.8000000000000003E-2</v>
      </c>
      <c r="I487" s="2">
        <v>41742</v>
      </c>
      <c r="J487">
        <v>0.1</v>
      </c>
      <c r="K487" s="2">
        <v>41742</v>
      </c>
      <c r="L487">
        <v>0.38400000000000001</v>
      </c>
      <c r="M487" s="2">
        <v>41742</v>
      </c>
      <c r="N487">
        <v>0.84199999999999997</v>
      </c>
      <c r="O487" s="2">
        <v>41742</v>
      </c>
      <c r="P487">
        <v>1.6339999999999999</v>
      </c>
      <c r="Q487" s="2">
        <v>41742</v>
      </c>
      <c r="R487">
        <v>2.2160000000000002</v>
      </c>
      <c r="S487" s="2">
        <v>41742</v>
      </c>
      <c r="T487">
        <v>2.6779999999999999</v>
      </c>
      <c r="U487" s="2">
        <v>41742</v>
      </c>
      <c r="V487">
        <v>3.27</v>
      </c>
      <c r="W487" s="2">
        <v>41742</v>
      </c>
      <c r="X487">
        <v>3.5339999999999998</v>
      </c>
      <c r="Y4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8" spans="1:25" x14ac:dyDescent="0.25">
      <c r="A488" s="2">
        <v>41735</v>
      </c>
      <c r="B488">
        <v>7.857142857142857E-2</v>
      </c>
      <c r="C488" s="2">
        <v>41735</v>
      </c>
      <c r="D488">
        <v>2.5999999999999999E-2</v>
      </c>
      <c r="E488" s="2">
        <v>41735</v>
      </c>
      <c r="F488">
        <v>3.2000000000000001E-2</v>
      </c>
      <c r="G488" s="2">
        <v>41735</v>
      </c>
      <c r="H488">
        <v>5.8000000000000003E-2</v>
      </c>
      <c r="I488" s="2">
        <v>41735</v>
      </c>
      <c r="J488">
        <v>0.12</v>
      </c>
      <c r="K488" s="2">
        <v>41735</v>
      </c>
      <c r="L488">
        <v>0.44800000000000001</v>
      </c>
      <c r="M488" s="2">
        <v>41735</v>
      </c>
      <c r="N488">
        <v>0.91800000000000004</v>
      </c>
      <c r="O488" s="2">
        <v>41735</v>
      </c>
      <c r="P488">
        <v>1.754</v>
      </c>
      <c r="Q488" s="2">
        <v>41735</v>
      </c>
      <c r="R488">
        <v>2.3380000000000001</v>
      </c>
      <c r="S488" s="2">
        <v>41735</v>
      </c>
      <c r="T488">
        <v>2.7719999999999998</v>
      </c>
      <c r="U488" s="2">
        <v>41735</v>
      </c>
      <c r="V488">
        <v>3.3540000000000001</v>
      </c>
      <c r="W488" s="2">
        <v>41735</v>
      </c>
      <c r="X488">
        <v>3.6040000000000001</v>
      </c>
      <c r="Y4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9" spans="1:25" x14ac:dyDescent="0.25">
      <c r="A489" s="2">
        <v>41728</v>
      </c>
      <c r="B489">
        <v>8.2857142857142851E-2</v>
      </c>
      <c r="C489" s="2">
        <v>41728</v>
      </c>
      <c r="D489">
        <v>0.04</v>
      </c>
      <c r="E489" s="2">
        <v>41728</v>
      </c>
      <c r="F489">
        <v>4.8000000000000001E-2</v>
      </c>
      <c r="G489" s="2">
        <v>41728</v>
      </c>
      <c r="H489">
        <v>7.0000000000000007E-2</v>
      </c>
      <c r="I489" s="2">
        <v>41728</v>
      </c>
      <c r="J489">
        <v>0.128</v>
      </c>
      <c r="K489" s="2">
        <v>41728</v>
      </c>
      <c r="L489">
        <v>0.45800000000000002</v>
      </c>
      <c r="M489" s="2">
        <v>41728</v>
      </c>
      <c r="N489">
        <v>0.91400000000000003</v>
      </c>
      <c r="O489" s="2">
        <v>41728</v>
      </c>
      <c r="P489">
        <v>1.732</v>
      </c>
      <c r="Q489" s="2">
        <v>41728</v>
      </c>
      <c r="R489">
        <v>2.294</v>
      </c>
      <c r="S489" s="2">
        <v>41728</v>
      </c>
      <c r="T489">
        <v>2.7240000000000002</v>
      </c>
      <c r="U489" s="2">
        <v>41728</v>
      </c>
      <c r="V489">
        <v>3.2919999999999998</v>
      </c>
      <c r="W489" s="2">
        <v>41728</v>
      </c>
      <c r="X489">
        <v>3.556</v>
      </c>
      <c r="Y4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0" spans="1:25" x14ac:dyDescent="0.25">
      <c r="A490" s="2">
        <v>41721</v>
      </c>
      <c r="B490">
        <v>0.08</v>
      </c>
      <c r="C490" s="2">
        <v>41721</v>
      </c>
      <c r="D490">
        <v>0.06</v>
      </c>
      <c r="E490" s="2">
        <v>41721</v>
      </c>
      <c r="F490">
        <v>5.8000000000000003E-2</v>
      </c>
      <c r="G490" s="2">
        <v>41721</v>
      </c>
      <c r="H490">
        <v>8.2000000000000003E-2</v>
      </c>
      <c r="I490" s="2">
        <v>41721</v>
      </c>
      <c r="J490">
        <v>0.13800000000000001</v>
      </c>
      <c r="K490" s="2">
        <v>41721</v>
      </c>
      <c r="L490">
        <v>0.42199999999999999</v>
      </c>
      <c r="M490" s="2">
        <v>41721</v>
      </c>
      <c r="N490">
        <v>0.84799999999999998</v>
      </c>
      <c r="O490" s="2">
        <v>41721</v>
      </c>
      <c r="P490">
        <v>1.67</v>
      </c>
      <c r="Q490" s="2">
        <v>41721</v>
      </c>
      <c r="R490">
        <v>2.254</v>
      </c>
      <c r="S490" s="2">
        <v>41721</v>
      </c>
      <c r="T490">
        <v>2.74</v>
      </c>
      <c r="U490" s="2">
        <v>41721</v>
      </c>
      <c r="V490">
        <v>3.36</v>
      </c>
      <c r="W490" s="2">
        <v>41721</v>
      </c>
      <c r="X490">
        <v>3.6379999999999999</v>
      </c>
      <c r="Y4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1" spans="1:25" x14ac:dyDescent="0.25">
      <c r="A491" s="2">
        <v>41714</v>
      </c>
      <c r="B491">
        <v>0.08</v>
      </c>
      <c r="C491" s="2">
        <v>41714</v>
      </c>
      <c r="D491">
        <v>5.3999999999999999E-2</v>
      </c>
      <c r="E491" s="2">
        <v>41714</v>
      </c>
      <c r="F491">
        <v>0.05</v>
      </c>
      <c r="G491" s="2">
        <v>41714</v>
      </c>
      <c r="H491">
        <v>0.08</v>
      </c>
      <c r="I491" s="2">
        <v>41714</v>
      </c>
      <c r="J491">
        <v>0.122</v>
      </c>
      <c r="K491" s="2">
        <v>41714</v>
      </c>
      <c r="L491">
        <v>0.36199999999999999</v>
      </c>
      <c r="M491" s="2">
        <v>41714</v>
      </c>
      <c r="N491">
        <v>0.76800000000000002</v>
      </c>
      <c r="O491" s="2">
        <v>41714</v>
      </c>
      <c r="P491">
        <v>1.5860000000000001</v>
      </c>
      <c r="Q491" s="2">
        <v>41714</v>
      </c>
      <c r="R491">
        <v>2.198</v>
      </c>
      <c r="S491" s="2">
        <v>41714</v>
      </c>
      <c r="T491">
        <v>2.72</v>
      </c>
      <c r="U491" s="2">
        <v>41714</v>
      </c>
      <c r="V491">
        <v>3.3740000000000001</v>
      </c>
      <c r="W491" s="2">
        <v>41714</v>
      </c>
      <c r="X491">
        <v>3.6560000000000001</v>
      </c>
      <c r="Y4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2" spans="1:25" x14ac:dyDescent="0.25">
      <c r="A492" s="2">
        <v>41707</v>
      </c>
      <c r="B492">
        <v>7.7142857142857138E-2</v>
      </c>
      <c r="C492" s="2">
        <v>41707</v>
      </c>
      <c r="D492">
        <v>5.6000000000000001E-2</v>
      </c>
      <c r="E492" s="2">
        <v>41707</v>
      </c>
      <c r="F492">
        <v>5.3999999999999999E-2</v>
      </c>
      <c r="G492" s="2">
        <v>41707</v>
      </c>
      <c r="H492">
        <v>8.4000000000000005E-2</v>
      </c>
      <c r="I492" s="2">
        <v>41707</v>
      </c>
      <c r="J492">
        <v>0.124</v>
      </c>
      <c r="K492" s="2">
        <v>41707</v>
      </c>
      <c r="L492">
        <v>0.34599999999999997</v>
      </c>
      <c r="M492" s="2">
        <v>41707</v>
      </c>
      <c r="N492">
        <v>0.72</v>
      </c>
      <c r="O492" s="2">
        <v>41707</v>
      </c>
      <c r="P492">
        <v>1.552</v>
      </c>
      <c r="Q492" s="2">
        <v>41707</v>
      </c>
      <c r="R492">
        <v>2.1739999999999999</v>
      </c>
      <c r="S492" s="2">
        <v>41707</v>
      </c>
      <c r="T492">
        <v>2.7080000000000002</v>
      </c>
      <c r="U492" s="2">
        <v>41707</v>
      </c>
      <c r="V492">
        <v>3.3679999999999999</v>
      </c>
      <c r="W492" s="2">
        <v>41707</v>
      </c>
      <c r="X492">
        <v>3.6459999999999999</v>
      </c>
      <c r="Y4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3" spans="1:25" x14ac:dyDescent="0.25">
      <c r="A493" s="2">
        <v>41700</v>
      </c>
      <c r="B493">
        <v>6.5714285714285711E-2</v>
      </c>
      <c r="C493" s="2">
        <v>41700</v>
      </c>
      <c r="D493">
        <v>3.5999999999999997E-2</v>
      </c>
      <c r="E493" s="2">
        <v>41700</v>
      </c>
      <c r="F493">
        <v>4.8000000000000001E-2</v>
      </c>
      <c r="G493" s="2">
        <v>41700</v>
      </c>
      <c r="H493">
        <v>7.8E-2</v>
      </c>
      <c r="I493" s="2">
        <v>41700</v>
      </c>
      <c r="J493">
        <v>0.112</v>
      </c>
      <c r="K493" s="2">
        <v>41700</v>
      </c>
      <c r="L493">
        <v>0.33600000000000002</v>
      </c>
      <c r="M493" s="2">
        <v>41700</v>
      </c>
      <c r="N493">
        <v>0.69399999999999995</v>
      </c>
      <c r="O493" s="2">
        <v>41700</v>
      </c>
      <c r="P493">
        <v>1.52</v>
      </c>
      <c r="Q493" s="2">
        <v>41700</v>
      </c>
      <c r="R493">
        <v>2.1440000000000001</v>
      </c>
      <c r="S493" s="2">
        <v>41700</v>
      </c>
      <c r="T493">
        <v>2.6859999999999999</v>
      </c>
      <c r="U493" s="2">
        <v>41700</v>
      </c>
      <c r="V493">
        <v>3.35</v>
      </c>
      <c r="W493" s="2">
        <v>41700</v>
      </c>
      <c r="X493">
        <v>3.6360000000000001</v>
      </c>
      <c r="Y4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4" spans="1:25" x14ac:dyDescent="0.25">
      <c r="A494" s="2">
        <v>41693</v>
      </c>
      <c r="B494">
        <v>6.8571428571428575E-2</v>
      </c>
      <c r="C494" s="2">
        <v>41693</v>
      </c>
      <c r="D494">
        <v>2.5000000000000001E-2</v>
      </c>
      <c r="E494" s="2">
        <v>41693</v>
      </c>
      <c r="F494">
        <v>5.2499999999999998E-2</v>
      </c>
      <c r="G494" s="2">
        <v>41693</v>
      </c>
      <c r="H494">
        <v>8.2500000000000004E-2</v>
      </c>
      <c r="I494" s="2">
        <v>41693</v>
      </c>
      <c r="J494">
        <v>0.11749999999999999</v>
      </c>
      <c r="K494" s="2">
        <v>41693</v>
      </c>
      <c r="L494">
        <v>0.32750000000000001</v>
      </c>
      <c r="M494" s="2">
        <v>41693</v>
      </c>
      <c r="N494">
        <v>0.69750000000000001</v>
      </c>
      <c r="O494" s="2">
        <v>41693</v>
      </c>
      <c r="P494">
        <v>1.54</v>
      </c>
      <c r="Q494" s="2">
        <v>41693</v>
      </c>
      <c r="R494">
        <v>2.1749999999999998</v>
      </c>
      <c r="S494" s="2">
        <v>41693</v>
      </c>
      <c r="T494">
        <v>2.7324999999999999</v>
      </c>
      <c r="U494" s="2">
        <v>41693</v>
      </c>
      <c r="V494">
        <v>3.4175</v>
      </c>
      <c r="W494" s="2">
        <v>41693</v>
      </c>
      <c r="X494">
        <v>3.7025000000000001</v>
      </c>
      <c r="Y4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5" spans="1:25" x14ac:dyDescent="0.25">
      <c r="A495" s="2">
        <v>41686</v>
      </c>
      <c r="B495">
        <v>6.2857142857142861E-2</v>
      </c>
      <c r="C495" s="2">
        <v>41686</v>
      </c>
      <c r="D495">
        <v>0.03</v>
      </c>
      <c r="E495" s="2">
        <v>41686</v>
      </c>
      <c r="F495">
        <v>4.3999999999999997E-2</v>
      </c>
      <c r="G495" s="2">
        <v>41686</v>
      </c>
      <c r="H495">
        <v>8.7999999999999995E-2</v>
      </c>
      <c r="I495" s="2">
        <v>41686</v>
      </c>
      <c r="J495">
        <v>0.11799999999999999</v>
      </c>
      <c r="K495" s="2">
        <v>41686</v>
      </c>
      <c r="L495">
        <v>0.33200000000000002</v>
      </c>
      <c r="M495" s="2">
        <v>41686</v>
      </c>
      <c r="N495">
        <v>0.70399999999999996</v>
      </c>
      <c r="O495" s="2">
        <v>41686</v>
      </c>
      <c r="P495">
        <v>1.53</v>
      </c>
      <c r="Q495" s="2">
        <v>41686</v>
      </c>
      <c r="R495">
        <v>2.1760000000000002</v>
      </c>
      <c r="S495" s="2">
        <v>41686</v>
      </c>
      <c r="T495">
        <v>2.746</v>
      </c>
      <c r="U495" s="2">
        <v>41686</v>
      </c>
      <c r="V495">
        <v>3.4119999999999999</v>
      </c>
      <c r="W495" s="2">
        <v>41686</v>
      </c>
      <c r="X495">
        <v>3.6920000000000002</v>
      </c>
      <c r="Y4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6" spans="1:25" x14ac:dyDescent="0.25">
      <c r="A496" s="2">
        <v>41679</v>
      </c>
      <c r="B496">
        <v>6.5714285714285711E-2</v>
      </c>
      <c r="C496" s="2">
        <v>41679</v>
      </c>
      <c r="D496">
        <v>9.1999999999999998E-2</v>
      </c>
      <c r="E496" s="2">
        <v>41679</v>
      </c>
      <c r="F496">
        <v>6.6000000000000003E-2</v>
      </c>
      <c r="G496" s="2">
        <v>41679</v>
      </c>
      <c r="H496">
        <v>7.5999999999999998E-2</v>
      </c>
      <c r="I496" s="2">
        <v>41679</v>
      </c>
      <c r="J496">
        <v>0.12</v>
      </c>
      <c r="K496" s="2">
        <v>41679</v>
      </c>
      <c r="L496">
        <v>0.312</v>
      </c>
      <c r="M496" s="2">
        <v>41679</v>
      </c>
      <c r="N496">
        <v>0.66</v>
      </c>
      <c r="O496" s="2">
        <v>41679</v>
      </c>
      <c r="P496">
        <v>1.478</v>
      </c>
      <c r="Q496" s="2">
        <v>41679</v>
      </c>
      <c r="R496">
        <v>2.12</v>
      </c>
      <c r="S496" s="2">
        <v>41679</v>
      </c>
      <c r="T496">
        <v>2.6779999999999999</v>
      </c>
      <c r="U496" s="2">
        <v>41679</v>
      </c>
      <c r="V496">
        <v>3.3660000000000001</v>
      </c>
      <c r="W496" s="2">
        <v>41679</v>
      </c>
      <c r="X496">
        <v>3.6280000000000001</v>
      </c>
      <c r="Y4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7" spans="1:25" x14ac:dyDescent="0.25">
      <c r="A497" s="2">
        <v>41672</v>
      </c>
      <c r="B497">
        <v>7.0000000000000007E-2</v>
      </c>
      <c r="C497" s="2">
        <v>41672</v>
      </c>
      <c r="D497">
        <v>0.04</v>
      </c>
      <c r="E497" s="2">
        <v>41672</v>
      </c>
      <c r="F497">
        <v>3.5999999999999997E-2</v>
      </c>
      <c r="G497" s="2">
        <v>41672</v>
      </c>
      <c r="H497">
        <v>6.6000000000000003E-2</v>
      </c>
      <c r="I497" s="2">
        <v>41672</v>
      </c>
      <c r="J497">
        <v>0.106</v>
      </c>
      <c r="K497" s="2">
        <v>41672</v>
      </c>
      <c r="L497">
        <v>0.36199999999999999</v>
      </c>
      <c r="M497" s="2">
        <v>41672</v>
      </c>
      <c r="N497">
        <v>0.72599999999999998</v>
      </c>
      <c r="O497" s="2">
        <v>41672</v>
      </c>
      <c r="P497">
        <v>1.552</v>
      </c>
      <c r="Q497" s="2">
        <v>41672</v>
      </c>
      <c r="R497">
        <v>2.1859999999999999</v>
      </c>
      <c r="S497" s="2">
        <v>41672</v>
      </c>
      <c r="T497">
        <v>2.726</v>
      </c>
      <c r="U497" s="2">
        <v>41672</v>
      </c>
      <c r="V497">
        <v>3.3940000000000001</v>
      </c>
      <c r="W497" s="2">
        <v>41672</v>
      </c>
      <c r="X497">
        <v>3.6459999999999999</v>
      </c>
      <c r="Y4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8" spans="1:25" x14ac:dyDescent="0.25">
      <c r="A498" s="2">
        <v>41665</v>
      </c>
      <c r="B498">
        <v>7.0000000000000007E-2</v>
      </c>
      <c r="C498" s="2">
        <v>41665</v>
      </c>
      <c r="D498">
        <v>1.4999999999999999E-2</v>
      </c>
      <c r="E498" s="2">
        <v>41665</v>
      </c>
      <c r="F498">
        <v>0.04</v>
      </c>
      <c r="G498" s="2">
        <v>41665</v>
      </c>
      <c r="H498">
        <v>6.25E-2</v>
      </c>
      <c r="I498" s="2">
        <v>41665</v>
      </c>
      <c r="J498">
        <v>0.1125</v>
      </c>
      <c r="K498" s="2">
        <v>41665</v>
      </c>
      <c r="L498">
        <v>0.4</v>
      </c>
      <c r="M498" s="2">
        <v>41665</v>
      </c>
      <c r="N498">
        <v>0.79500000000000004</v>
      </c>
      <c r="O498" s="2">
        <v>41665</v>
      </c>
      <c r="P498">
        <v>1.6475</v>
      </c>
      <c r="Q498" s="2">
        <v>41665</v>
      </c>
      <c r="R498">
        <v>2.2675000000000001</v>
      </c>
      <c r="S498" s="2">
        <v>41665</v>
      </c>
      <c r="T498">
        <v>2.8149999999999999</v>
      </c>
      <c r="U498" s="2">
        <v>41665</v>
      </c>
      <c r="V498">
        <v>3.4649999999999999</v>
      </c>
      <c r="W498" s="2">
        <v>41665</v>
      </c>
      <c r="X498">
        <v>3.7025000000000001</v>
      </c>
      <c r="Y4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9" spans="1:25" x14ac:dyDescent="0.25">
      <c r="A499" s="2">
        <v>41658</v>
      </c>
      <c r="B499">
        <v>7.0000000000000007E-2</v>
      </c>
      <c r="C499" s="2">
        <v>41658</v>
      </c>
      <c r="D499">
        <v>6.0000000000000001E-3</v>
      </c>
      <c r="E499" s="2">
        <v>41658</v>
      </c>
      <c r="F499">
        <v>0.04</v>
      </c>
      <c r="G499" s="2">
        <v>41658</v>
      </c>
      <c r="H499">
        <v>6.4000000000000001E-2</v>
      </c>
      <c r="I499" s="2">
        <v>41658</v>
      </c>
      <c r="J499">
        <v>0.114</v>
      </c>
      <c r="K499" s="2">
        <v>41658</v>
      </c>
      <c r="L499">
        <v>0.4</v>
      </c>
      <c r="M499" s="2">
        <v>41658</v>
      </c>
      <c r="N499">
        <v>0.78400000000000003</v>
      </c>
      <c r="O499" s="2">
        <v>41658</v>
      </c>
      <c r="P499">
        <v>1.6459999999999999</v>
      </c>
      <c r="Q499" s="2">
        <v>41658</v>
      </c>
      <c r="R499">
        <v>2.29</v>
      </c>
      <c r="S499" s="2">
        <v>41658</v>
      </c>
      <c r="T499">
        <v>2.8639999999999999</v>
      </c>
      <c r="U499" s="2">
        <v>41658</v>
      </c>
      <c r="V499">
        <v>3.5259999999999998</v>
      </c>
      <c r="W499" s="2">
        <v>41658</v>
      </c>
      <c r="X499">
        <v>3.78</v>
      </c>
      <c r="Y4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0" spans="1:25" x14ac:dyDescent="0.25">
      <c r="A500" s="2">
        <v>41651</v>
      </c>
      <c r="B500">
        <v>7.1428571428571425E-2</v>
      </c>
      <c r="C500" s="2">
        <v>41651</v>
      </c>
      <c r="D500">
        <v>8.0000000000000002E-3</v>
      </c>
      <c r="E500" s="2">
        <v>41651</v>
      </c>
      <c r="F500">
        <v>4.5999999999999999E-2</v>
      </c>
      <c r="G500" s="2">
        <v>41651</v>
      </c>
      <c r="H500">
        <v>7.1999999999999995E-2</v>
      </c>
      <c r="I500" s="2">
        <v>41651</v>
      </c>
      <c r="J500">
        <v>0.126</v>
      </c>
      <c r="K500" s="2">
        <v>41651</v>
      </c>
      <c r="L500">
        <v>0.41199999999999998</v>
      </c>
      <c r="M500" s="2">
        <v>41651</v>
      </c>
      <c r="N500">
        <v>0.81599999999999995</v>
      </c>
      <c r="O500" s="2">
        <v>41651</v>
      </c>
      <c r="P500">
        <v>1.71</v>
      </c>
      <c r="Q500" s="2">
        <v>41651</v>
      </c>
      <c r="R500">
        <v>2.3780000000000001</v>
      </c>
      <c r="S500" s="2">
        <v>41651</v>
      </c>
      <c r="T500">
        <v>2.96</v>
      </c>
      <c r="U500" s="2">
        <v>41651</v>
      </c>
      <c r="V500">
        <v>3.6259999999999999</v>
      </c>
      <c r="W500" s="2">
        <v>41651</v>
      </c>
      <c r="X500">
        <v>3.8719999999999999</v>
      </c>
      <c r="Y5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1" spans="1:25" x14ac:dyDescent="0.25">
      <c r="A501" s="2">
        <v>41644</v>
      </c>
      <c r="B501">
        <v>7.7142857142857138E-2</v>
      </c>
      <c r="C501" s="2">
        <v>41644</v>
      </c>
      <c r="D501">
        <v>1.2500000000000001E-2</v>
      </c>
      <c r="E501" s="2">
        <v>41644</v>
      </c>
      <c r="F501">
        <v>7.0000000000000007E-2</v>
      </c>
      <c r="G501" s="2">
        <v>41644</v>
      </c>
      <c r="H501">
        <v>9.7500000000000003E-2</v>
      </c>
      <c r="I501" s="2">
        <v>41644</v>
      </c>
      <c r="J501">
        <v>0.13</v>
      </c>
      <c r="K501" s="2">
        <v>41644</v>
      </c>
      <c r="L501">
        <v>0.39250000000000002</v>
      </c>
      <c r="M501" s="2">
        <v>41644</v>
      </c>
      <c r="N501">
        <v>0.77749999999999997</v>
      </c>
      <c r="O501" s="2">
        <v>41644</v>
      </c>
      <c r="P501">
        <v>1.7275</v>
      </c>
      <c r="Q501" s="2">
        <v>41644</v>
      </c>
      <c r="R501">
        <v>2.42</v>
      </c>
      <c r="S501" s="2">
        <v>41644</v>
      </c>
      <c r="T501">
        <v>3.01</v>
      </c>
      <c r="U501" s="2">
        <v>41644</v>
      </c>
      <c r="V501">
        <v>3.6875</v>
      </c>
      <c r="W501" s="2">
        <v>41644</v>
      </c>
      <c r="X501">
        <v>3.9275000000000002</v>
      </c>
      <c r="Y5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2" spans="1:25" x14ac:dyDescent="0.25">
      <c r="A502" s="2">
        <v>41637</v>
      </c>
      <c r="B502">
        <v>8.1428571428571433E-2</v>
      </c>
      <c r="C502" s="2">
        <v>41637</v>
      </c>
      <c r="D502">
        <v>7.4999999999999997E-3</v>
      </c>
      <c r="E502" s="2">
        <v>41637</v>
      </c>
      <c r="F502">
        <v>7.0000000000000007E-2</v>
      </c>
      <c r="G502" s="2">
        <v>41637</v>
      </c>
      <c r="H502">
        <v>0.09</v>
      </c>
      <c r="I502" s="2">
        <v>41637</v>
      </c>
      <c r="J502">
        <v>0.13250000000000001</v>
      </c>
      <c r="K502" s="2">
        <v>41637</v>
      </c>
      <c r="L502">
        <v>0.39500000000000002</v>
      </c>
      <c r="M502" s="2">
        <v>41637</v>
      </c>
      <c r="N502">
        <v>0.79249999999999998</v>
      </c>
      <c r="O502" s="2">
        <v>41637</v>
      </c>
      <c r="P502">
        <v>1.7224999999999999</v>
      </c>
      <c r="Q502" s="2">
        <v>41637</v>
      </c>
      <c r="R502">
        <v>2.4175</v>
      </c>
      <c r="S502" s="2">
        <v>41637</v>
      </c>
      <c r="T502">
        <v>2.9874999999999998</v>
      </c>
      <c r="U502" s="2">
        <v>41637</v>
      </c>
      <c r="V502">
        <v>3.66</v>
      </c>
      <c r="W502" s="2">
        <v>41637</v>
      </c>
      <c r="X502">
        <v>3.9024999999999999</v>
      </c>
      <c r="Y5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3" spans="1:25" x14ac:dyDescent="0.25">
      <c r="A503" s="2">
        <v>41630</v>
      </c>
      <c r="B503">
        <v>0.09</v>
      </c>
      <c r="C503" s="2">
        <v>41630</v>
      </c>
      <c r="D503">
        <v>1.6E-2</v>
      </c>
      <c r="E503" s="2">
        <v>41630</v>
      </c>
      <c r="F503">
        <v>6.8000000000000005E-2</v>
      </c>
      <c r="G503" s="2">
        <v>41630</v>
      </c>
      <c r="H503">
        <v>9.1999999999999998E-2</v>
      </c>
      <c r="I503" s="2">
        <v>41630</v>
      </c>
      <c r="J503">
        <v>0.13200000000000001</v>
      </c>
      <c r="K503" s="2">
        <v>41630</v>
      </c>
      <c r="L503">
        <v>0.34399999999999997</v>
      </c>
      <c r="M503" s="2">
        <v>41630</v>
      </c>
      <c r="N503">
        <v>0.68200000000000005</v>
      </c>
      <c r="O503" s="2">
        <v>41630</v>
      </c>
      <c r="P503">
        <v>1.5820000000000001</v>
      </c>
      <c r="Q503" s="2">
        <v>41630</v>
      </c>
      <c r="R503">
        <v>2.2839999999999998</v>
      </c>
      <c r="S503" s="2">
        <v>41630</v>
      </c>
      <c r="T503">
        <v>2.8919999999999999</v>
      </c>
      <c r="U503" s="2">
        <v>41630</v>
      </c>
      <c r="V503">
        <v>3.6139999999999999</v>
      </c>
      <c r="W503" s="2">
        <v>41630</v>
      </c>
      <c r="X503">
        <v>3.8820000000000001</v>
      </c>
      <c r="Y5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4" spans="1:25" x14ac:dyDescent="0.25">
      <c r="A504" s="2">
        <v>41623</v>
      </c>
      <c r="B504">
        <v>8.4285714285714283E-2</v>
      </c>
      <c r="C504" s="2">
        <v>41623</v>
      </c>
      <c r="D504">
        <v>2.4E-2</v>
      </c>
      <c r="E504" s="2">
        <v>41623</v>
      </c>
      <c r="F504">
        <v>7.0000000000000007E-2</v>
      </c>
      <c r="G504" s="2">
        <v>41623</v>
      </c>
      <c r="H504">
        <v>9.6000000000000002E-2</v>
      </c>
      <c r="I504" s="2">
        <v>41623</v>
      </c>
      <c r="J504">
        <v>0.13600000000000001</v>
      </c>
      <c r="K504" s="2">
        <v>41623</v>
      </c>
      <c r="L504">
        <v>0.318</v>
      </c>
      <c r="M504" s="2">
        <v>41623</v>
      </c>
      <c r="N504">
        <v>0.64800000000000002</v>
      </c>
      <c r="O504" s="2">
        <v>41623</v>
      </c>
      <c r="P504">
        <v>1.512</v>
      </c>
      <c r="Q504" s="2">
        <v>41623</v>
      </c>
      <c r="R504">
        <v>2.2240000000000002</v>
      </c>
      <c r="S504" s="2">
        <v>41623</v>
      </c>
      <c r="T504">
        <v>2.86</v>
      </c>
      <c r="U504" s="2">
        <v>41623</v>
      </c>
      <c r="V504">
        <v>3.6040000000000001</v>
      </c>
      <c r="W504" s="2">
        <v>41623</v>
      </c>
      <c r="X504">
        <v>3.8740000000000001</v>
      </c>
      <c r="Y5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5" spans="1:25" x14ac:dyDescent="0.25">
      <c r="A505" s="2">
        <v>41616</v>
      </c>
      <c r="B505">
        <v>0.09</v>
      </c>
      <c r="C505" s="2">
        <v>41616</v>
      </c>
      <c r="D505">
        <v>0.03</v>
      </c>
      <c r="E505" s="2">
        <v>41616</v>
      </c>
      <c r="F505">
        <v>5.8000000000000003E-2</v>
      </c>
      <c r="G505" s="2">
        <v>41616</v>
      </c>
      <c r="H505">
        <v>0.1</v>
      </c>
      <c r="I505" s="2">
        <v>41616</v>
      </c>
      <c r="J505">
        <v>0.13200000000000001</v>
      </c>
      <c r="K505" s="2">
        <v>41616</v>
      </c>
      <c r="L505">
        <v>0.29599999999999999</v>
      </c>
      <c r="M505" s="2">
        <v>41616</v>
      </c>
      <c r="N505">
        <v>0.60399999999999998</v>
      </c>
      <c r="O505" s="2">
        <v>41616</v>
      </c>
      <c r="P505">
        <v>1.456</v>
      </c>
      <c r="Q505" s="2">
        <v>41616</v>
      </c>
      <c r="R505">
        <v>2.1880000000000002</v>
      </c>
      <c r="S505" s="2">
        <v>41616</v>
      </c>
      <c r="T505">
        <v>2.84</v>
      </c>
      <c r="U505" s="2">
        <v>41616</v>
      </c>
      <c r="V505">
        <v>3.61</v>
      </c>
      <c r="W505" s="2">
        <v>41616</v>
      </c>
      <c r="X505">
        <v>3.8839999999999999</v>
      </c>
      <c r="Y5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6" spans="1:25" x14ac:dyDescent="0.25">
      <c r="A506" s="2">
        <v>41609</v>
      </c>
      <c r="B506">
        <v>8.1428571428571433E-2</v>
      </c>
      <c r="C506" s="2">
        <v>41609</v>
      </c>
      <c r="D506">
        <v>5.5E-2</v>
      </c>
      <c r="E506" s="2">
        <v>41609</v>
      </c>
      <c r="F506">
        <v>7.0000000000000007E-2</v>
      </c>
      <c r="G506" s="2">
        <v>41609</v>
      </c>
      <c r="H506">
        <v>0.11</v>
      </c>
      <c r="I506" s="2">
        <v>41609</v>
      </c>
      <c r="J506">
        <v>0.13250000000000001</v>
      </c>
      <c r="K506" s="2">
        <v>41609</v>
      </c>
      <c r="L506">
        <v>0.28749999999999998</v>
      </c>
      <c r="M506" s="2">
        <v>41609</v>
      </c>
      <c r="N506">
        <v>0.5575</v>
      </c>
      <c r="O506" s="2">
        <v>41609</v>
      </c>
      <c r="P506">
        <v>1.36</v>
      </c>
      <c r="Q506" s="2">
        <v>41609</v>
      </c>
      <c r="R506">
        <v>2.0775000000000001</v>
      </c>
      <c r="S506" s="2">
        <v>41609</v>
      </c>
      <c r="T506">
        <v>2.7349999999999999</v>
      </c>
      <c r="U506" s="2">
        <v>41609</v>
      </c>
      <c r="V506">
        <v>3.5225</v>
      </c>
      <c r="W506" s="2">
        <v>41609</v>
      </c>
      <c r="X506">
        <v>3.8149999999999999</v>
      </c>
      <c r="Y5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7" spans="1:25" x14ac:dyDescent="0.25">
      <c r="A507" s="2">
        <v>41602</v>
      </c>
      <c r="B507">
        <v>0.09</v>
      </c>
      <c r="C507" s="2">
        <v>41602</v>
      </c>
      <c r="D507">
        <v>0.04</v>
      </c>
      <c r="E507" s="2">
        <v>41602</v>
      </c>
      <c r="F507">
        <v>7.8E-2</v>
      </c>
      <c r="G507" s="2">
        <v>41602</v>
      </c>
      <c r="H507">
        <v>0.10199999999999999</v>
      </c>
      <c r="I507" s="2">
        <v>41602</v>
      </c>
      <c r="J507">
        <v>0.126</v>
      </c>
      <c r="K507" s="2">
        <v>41602</v>
      </c>
      <c r="L507">
        <v>0.29599999999999999</v>
      </c>
      <c r="M507" s="2">
        <v>41602</v>
      </c>
      <c r="N507">
        <v>0.56599999999999995</v>
      </c>
      <c r="O507" s="2">
        <v>41602</v>
      </c>
      <c r="P507">
        <v>1.3680000000000001</v>
      </c>
      <c r="Q507" s="2">
        <v>41602</v>
      </c>
      <c r="R507">
        <v>2.0859999999999999</v>
      </c>
      <c r="S507" s="2">
        <v>41602</v>
      </c>
      <c r="T507">
        <v>2.7440000000000002</v>
      </c>
      <c r="U507" s="2">
        <v>41602</v>
      </c>
      <c r="V507">
        <v>3.54</v>
      </c>
      <c r="W507" s="2">
        <v>41602</v>
      </c>
      <c r="X507">
        <v>3.8380000000000001</v>
      </c>
      <c r="Y5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8" spans="1:25" x14ac:dyDescent="0.25">
      <c r="A508" s="2">
        <v>41595</v>
      </c>
      <c r="B508">
        <v>8.5714285714285715E-2</v>
      </c>
      <c r="C508" s="2">
        <v>41595</v>
      </c>
      <c r="D508">
        <v>5.7500000000000002E-2</v>
      </c>
      <c r="E508" s="2">
        <v>41595</v>
      </c>
      <c r="F508">
        <v>0.08</v>
      </c>
      <c r="G508" s="2">
        <v>41595</v>
      </c>
      <c r="H508">
        <v>0.1</v>
      </c>
      <c r="I508" s="2">
        <v>41595</v>
      </c>
      <c r="J508">
        <v>0.13</v>
      </c>
      <c r="K508" s="2">
        <v>41595</v>
      </c>
      <c r="L508">
        <v>0.315</v>
      </c>
      <c r="M508" s="2">
        <v>41595</v>
      </c>
      <c r="N508">
        <v>0.6</v>
      </c>
      <c r="O508" s="2">
        <v>41595</v>
      </c>
      <c r="P508">
        <v>1.395</v>
      </c>
      <c r="Q508" s="2">
        <v>41595</v>
      </c>
      <c r="R508">
        <v>2.09</v>
      </c>
      <c r="S508" s="2">
        <v>41595</v>
      </c>
      <c r="T508">
        <v>2.7374999999999998</v>
      </c>
      <c r="U508" s="2">
        <v>41595</v>
      </c>
      <c r="V508">
        <v>3.5249999999999999</v>
      </c>
      <c r="W508" s="2">
        <v>41595</v>
      </c>
      <c r="X508">
        <v>3.82</v>
      </c>
      <c r="Y5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9" spans="1:25" x14ac:dyDescent="0.25">
      <c r="A509" s="2">
        <v>41588</v>
      </c>
      <c r="B509">
        <v>0.08</v>
      </c>
      <c r="C509" s="2">
        <v>41588</v>
      </c>
      <c r="D509">
        <v>4.2000000000000003E-2</v>
      </c>
      <c r="E509" s="2">
        <v>41588</v>
      </c>
      <c r="F509">
        <v>5.1999999999999998E-2</v>
      </c>
      <c r="G509" s="2">
        <v>41588</v>
      </c>
      <c r="H509">
        <v>8.7999999999999995E-2</v>
      </c>
      <c r="I509" s="2">
        <v>41588</v>
      </c>
      <c r="J509">
        <v>0.106</v>
      </c>
      <c r="K509" s="2">
        <v>41588</v>
      </c>
      <c r="L509">
        <v>0.31</v>
      </c>
      <c r="M509" s="2">
        <v>41588</v>
      </c>
      <c r="N509">
        <v>0.59</v>
      </c>
      <c r="O509" s="2">
        <v>41588</v>
      </c>
      <c r="P509">
        <v>1.3640000000000001</v>
      </c>
      <c r="Q509" s="2">
        <v>41588</v>
      </c>
      <c r="R509">
        <v>2.0379999999999998</v>
      </c>
      <c r="S509" s="2">
        <v>41588</v>
      </c>
      <c r="T509">
        <v>2.6779999999999999</v>
      </c>
      <c r="U509" s="2">
        <v>41588</v>
      </c>
      <c r="V509">
        <v>3.456</v>
      </c>
      <c r="W509" s="2">
        <v>41588</v>
      </c>
      <c r="X509">
        <v>3.7559999999999998</v>
      </c>
      <c r="Y5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0" spans="1:25" x14ac:dyDescent="0.25">
      <c r="A510" s="2">
        <v>41581</v>
      </c>
      <c r="B510">
        <v>7.857142857142857E-2</v>
      </c>
      <c r="C510" s="2">
        <v>41581</v>
      </c>
      <c r="D510">
        <v>3.7999999999999999E-2</v>
      </c>
      <c r="E510" s="2">
        <v>41581</v>
      </c>
      <c r="F510">
        <v>0.04</v>
      </c>
      <c r="G510" s="2">
        <v>41581</v>
      </c>
      <c r="H510">
        <v>8.2000000000000003E-2</v>
      </c>
      <c r="I510" s="2">
        <v>41581</v>
      </c>
      <c r="J510">
        <v>0.106</v>
      </c>
      <c r="K510" s="2">
        <v>41581</v>
      </c>
      <c r="L510">
        <v>0.32</v>
      </c>
      <c r="M510" s="2">
        <v>41581</v>
      </c>
      <c r="N510">
        <v>0.58799999999999997</v>
      </c>
      <c r="O510" s="2">
        <v>41581</v>
      </c>
      <c r="P510">
        <v>1.3160000000000001</v>
      </c>
      <c r="Q510" s="2">
        <v>41581</v>
      </c>
      <c r="R510">
        <v>1.944</v>
      </c>
      <c r="S510" s="2">
        <v>41581</v>
      </c>
      <c r="T510">
        <v>2.5680000000000001</v>
      </c>
      <c r="U510" s="2">
        <v>41581</v>
      </c>
      <c r="V510">
        <v>3.3359999999999999</v>
      </c>
      <c r="W510" s="2">
        <v>41581</v>
      </c>
      <c r="X510">
        <v>3.6360000000000001</v>
      </c>
      <c r="Y5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1" spans="1:25" x14ac:dyDescent="0.25">
      <c r="A511" s="2">
        <v>41574</v>
      </c>
      <c r="B511">
        <v>8.1428571428571433E-2</v>
      </c>
      <c r="C511" s="2">
        <v>41574</v>
      </c>
      <c r="D511">
        <v>2.4E-2</v>
      </c>
      <c r="E511" s="2">
        <v>41574</v>
      </c>
      <c r="F511">
        <v>3.7999999999999999E-2</v>
      </c>
      <c r="G511" s="2">
        <v>41574</v>
      </c>
      <c r="H511">
        <v>7.1999999999999995E-2</v>
      </c>
      <c r="I511" s="2">
        <v>41574</v>
      </c>
      <c r="J511">
        <v>0.11</v>
      </c>
      <c r="K511" s="2">
        <v>41574</v>
      </c>
      <c r="L511">
        <v>0.32</v>
      </c>
      <c r="M511" s="2">
        <v>41574</v>
      </c>
      <c r="N511">
        <v>0.6</v>
      </c>
      <c r="O511" s="2">
        <v>41574</v>
      </c>
      <c r="P511">
        <v>1.32</v>
      </c>
      <c r="Q511" s="2">
        <v>41574</v>
      </c>
      <c r="R511">
        <v>1.93</v>
      </c>
      <c r="S511" s="2">
        <v>41574</v>
      </c>
      <c r="T511">
        <v>2.548</v>
      </c>
      <c r="U511" s="2">
        <v>41574</v>
      </c>
      <c r="V511">
        <v>3.3180000000000001</v>
      </c>
      <c r="W511" s="2">
        <v>41574</v>
      </c>
      <c r="X511">
        <v>3.6179999999999999</v>
      </c>
      <c r="Y5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2" spans="1:25" x14ac:dyDescent="0.25">
      <c r="A512" s="2">
        <v>41567</v>
      </c>
      <c r="B512">
        <v>0.10142857142857142</v>
      </c>
      <c r="C512" s="2">
        <v>41567</v>
      </c>
      <c r="D512">
        <v>0.12</v>
      </c>
      <c r="E512" s="2">
        <v>41567</v>
      </c>
      <c r="F512">
        <v>8.2500000000000004E-2</v>
      </c>
      <c r="G512" s="2">
        <v>41567</v>
      </c>
      <c r="H512">
        <v>0.1075</v>
      </c>
      <c r="I512" s="2">
        <v>41567</v>
      </c>
      <c r="J512">
        <v>0.14000000000000001</v>
      </c>
      <c r="K512" s="2">
        <v>41567</v>
      </c>
      <c r="L512">
        <v>0.34250000000000003</v>
      </c>
      <c r="M512" s="2">
        <v>41567</v>
      </c>
      <c r="N512">
        <v>0.63749999999999996</v>
      </c>
      <c r="O512" s="2">
        <v>41567</v>
      </c>
      <c r="P512">
        <v>1.39</v>
      </c>
      <c r="Q512" s="2">
        <v>41567</v>
      </c>
      <c r="R512">
        <v>2.0325000000000002</v>
      </c>
      <c r="S512" s="2">
        <v>41567</v>
      </c>
      <c r="T512">
        <v>2.6625000000000001</v>
      </c>
      <c r="U512" s="2">
        <v>41567</v>
      </c>
      <c r="V512">
        <v>3.4125000000000001</v>
      </c>
      <c r="W512" s="2">
        <v>41567</v>
      </c>
      <c r="X512">
        <v>3.7025000000000001</v>
      </c>
      <c r="Y5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3" spans="1:25" x14ac:dyDescent="0.25">
      <c r="A513" s="2">
        <v>41560</v>
      </c>
      <c r="B513">
        <v>9.1428571428571428E-2</v>
      </c>
      <c r="C513" s="2">
        <v>41560</v>
      </c>
      <c r="D513">
        <v>0.23200000000000001</v>
      </c>
      <c r="E513" s="2">
        <v>41560</v>
      </c>
      <c r="F513">
        <v>5.1999999999999998E-2</v>
      </c>
      <c r="G513" s="2">
        <v>41560</v>
      </c>
      <c r="H513">
        <v>7.3999999999999996E-2</v>
      </c>
      <c r="I513" s="2">
        <v>41560</v>
      </c>
      <c r="J513">
        <v>0.14000000000000001</v>
      </c>
      <c r="K513" s="2">
        <v>41560</v>
      </c>
      <c r="L513">
        <v>0.36799999999999999</v>
      </c>
      <c r="M513" s="2">
        <v>41560</v>
      </c>
      <c r="N513">
        <v>0.67600000000000005</v>
      </c>
      <c r="O513" s="2">
        <v>41560</v>
      </c>
      <c r="P513">
        <v>1.4259999999999999</v>
      </c>
      <c r="Q513" s="2">
        <v>41560</v>
      </c>
      <c r="R513">
        <v>2.06</v>
      </c>
      <c r="S513" s="2">
        <v>41560</v>
      </c>
      <c r="T513">
        <v>2.68</v>
      </c>
      <c r="U513" s="2">
        <v>41560</v>
      </c>
      <c r="V513">
        <v>3.4319999999999999</v>
      </c>
      <c r="W513" s="2">
        <v>41560</v>
      </c>
      <c r="X513">
        <v>3.7240000000000002</v>
      </c>
      <c r="Y5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4" spans="1:25" x14ac:dyDescent="0.25">
      <c r="A514" s="2">
        <v>41553</v>
      </c>
      <c r="B514">
        <v>7.571428571428572E-2</v>
      </c>
      <c r="C514" s="2">
        <v>41553</v>
      </c>
      <c r="D514">
        <v>8.7999999999999995E-2</v>
      </c>
      <c r="E514" s="2">
        <v>41553</v>
      </c>
      <c r="F514">
        <v>2.4E-2</v>
      </c>
      <c r="G514" s="2">
        <v>41553</v>
      </c>
      <c r="H514">
        <v>4.3999999999999997E-2</v>
      </c>
      <c r="I514" s="2">
        <v>41553</v>
      </c>
      <c r="J514">
        <v>0.106</v>
      </c>
      <c r="K514" s="2">
        <v>41553</v>
      </c>
      <c r="L514">
        <v>0.32600000000000001</v>
      </c>
      <c r="M514" s="2">
        <v>41553</v>
      </c>
      <c r="N514">
        <v>0.63600000000000001</v>
      </c>
      <c r="O514" s="2">
        <v>41553</v>
      </c>
      <c r="P514">
        <v>1.3919999999999999</v>
      </c>
      <c r="Q514" s="2">
        <v>41553</v>
      </c>
      <c r="R514">
        <v>2.0219999999999998</v>
      </c>
      <c r="S514" s="2">
        <v>41553</v>
      </c>
      <c r="T514">
        <v>2.6419999999999999</v>
      </c>
      <c r="U514" s="2">
        <v>41553</v>
      </c>
      <c r="V514">
        <v>3.4159999999999999</v>
      </c>
      <c r="W514" s="2">
        <v>41553</v>
      </c>
      <c r="X514">
        <v>3.71</v>
      </c>
      <c r="Y5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5" spans="1:25" x14ac:dyDescent="0.25">
      <c r="A515" s="2">
        <v>41546</v>
      </c>
      <c r="B515">
        <v>8.2857142857142851E-2</v>
      </c>
      <c r="C515" s="2">
        <v>41546</v>
      </c>
      <c r="D515">
        <v>2.4E-2</v>
      </c>
      <c r="E515" s="2">
        <v>41546</v>
      </c>
      <c r="F515">
        <v>1.6E-2</v>
      </c>
      <c r="G515" s="2">
        <v>41546</v>
      </c>
      <c r="H515">
        <v>4.2000000000000003E-2</v>
      </c>
      <c r="I515" s="2">
        <v>41546</v>
      </c>
      <c r="J515">
        <v>9.8000000000000004E-2</v>
      </c>
      <c r="K515" s="2">
        <v>41546</v>
      </c>
      <c r="L515">
        <v>0.34799999999999998</v>
      </c>
      <c r="M515" s="2">
        <v>41546</v>
      </c>
      <c r="N515">
        <v>0.66400000000000003</v>
      </c>
      <c r="O515" s="2">
        <v>41546</v>
      </c>
      <c r="P515">
        <v>1.4319999999999999</v>
      </c>
      <c r="Q515" s="2">
        <v>41546</v>
      </c>
      <c r="R515">
        <v>2.0459999999999998</v>
      </c>
      <c r="S515" s="2">
        <v>41546</v>
      </c>
      <c r="T515">
        <v>2.6640000000000001</v>
      </c>
      <c r="U515" s="2">
        <v>41546</v>
      </c>
      <c r="V515">
        <v>3.4079999999999999</v>
      </c>
      <c r="W515" s="2">
        <v>41546</v>
      </c>
      <c r="X515">
        <v>3.6840000000000002</v>
      </c>
      <c r="Y5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6" spans="1:25" x14ac:dyDescent="0.25">
      <c r="A516" s="2">
        <v>41539</v>
      </c>
      <c r="B516">
        <v>8.1428571428571433E-2</v>
      </c>
      <c r="C516" s="2">
        <v>41539</v>
      </c>
      <c r="D516">
        <v>8.0000000000000002E-3</v>
      </c>
      <c r="E516" s="2">
        <v>41539</v>
      </c>
      <c r="F516">
        <v>1.2E-2</v>
      </c>
      <c r="G516" s="2">
        <v>41539</v>
      </c>
      <c r="H516">
        <v>0.04</v>
      </c>
      <c r="I516" s="2">
        <v>41539</v>
      </c>
      <c r="J516">
        <v>0.114</v>
      </c>
      <c r="K516" s="2">
        <v>41539</v>
      </c>
      <c r="L516">
        <v>0.36399999999999999</v>
      </c>
      <c r="M516" s="2">
        <v>41539</v>
      </c>
      <c r="N516">
        <v>0.72599999999999998</v>
      </c>
      <c r="O516" s="2">
        <v>41539</v>
      </c>
      <c r="P516">
        <v>1.538</v>
      </c>
      <c r="Q516" s="2">
        <v>41539</v>
      </c>
      <c r="R516">
        <v>2.1680000000000001</v>
      </c>
      <c r="S516" s="2">
        <v>41539</v>
      </c>
      <c r="T516">
        <v>2.7879999999999998</v>
      </c>
      <c r="U516" s="2">
        <v>41539</v>
      </c>
      <c r="V516">
        <v>3.532</v>
      </c>
      <c r="W516" s="2">
        <v>41539</v>
      </c>
      <c r="X516">
        <v>3.806</v>
      </c>
      <c r="Y5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7" spans="1:25" x14ac:dyDescent="0.25">
      <c r="A517" s="2">
        <v>41532</v>
      </c>
      <c r="B517">
        <v>0.08</v>
      </c>
      <c r="C517" s="2">
        <v>41532</v>
      </c>
      <c r="D517">
        <v>1.2E-2</v>
      </c>
      <c r="E517" s="2">
        <v>41532</v>
      </c>
      <c r="F517">
        <v>1.6E-2</v>
      </c>
      <c r="G517" s="2">
        <v>41532</v>
      </c>
      <c r="H517">
        <v>3.4000000000000002E-2</v>
      </c>
      <c r="I517" s="2">
        <v>41532</v>
      </c>
      <c r="J517">
        <v>0.126</v>
      </c>
      <c r="K517" s="2">
        <v>41532</v>
      </c>
      <c r="L517">
        <v>0.46400000000000002</v>
      </c>
      <c r="M517" s="2">
        <v>41532</v>
      </c>
      <c r="N517">
        <v>0.88200000000000001</v>
      </c>
      <c r="O517" s="2">
        <v>41532</v>
      </c>
      <c r="P517">
        <v>1.728</v>
      </c>
      <c r="Q517" s="2">
        <v>41532</v>
      </c>
      <c r="R517">
        <v>2.3479999999999999</v>
      </c>
      <c r="S517" s="2">
        <v>41532</v>
      </c>
      <c r="T517">
        <v>2.9220000000000002</v>
      </c>
      <c r="U517" s="2">
        <v>41532</v>
      </c>
      <c r="V517">
        <v>3.61</v>
      </c>
      <c r="W517" s="2">
        <v>41532</v>
      </c>
      <c r="X517">
        <v>3.8519999999999999</v>
      </c>
      <c r="Y5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8" spans="1:25" x14ac:dyDescent="0.25">
      <c r="A518" s="2">
        <v>41525</v>
      </c>
      <c r="B518">
        <v>0.08</v>
      </c>
      <c r="C518" s="2">
        <v>41525</v>
      </c>
      <c r="D518">
        <v>2.5000000000000001E-2</v>
      </c>
      <c r="E518" s="2">
        <v>41525</v>
      </c>
      <c r="F518">
        <v>0.02</v>
      </c>
      <c r="G518" s="2">
        <v>41525</v>
      </c>
      <c r="H518">
        <v>5.2499999999999998E-2</v>
      </c>
      <c r="I518" s="2">
        <v>41525</v>
      </c>
      <c r="J518">
        <v>0.14499999999999999</v>
      </c>
      <c r="K518" s="2">
        <v>41525</v>
      </c>
      <c r="L518">
        <v>0.46750000000000003</v>
      </c>
      <c r="M518" s="2">
        <v>41525</v>
      </c>
      <c r="N518">
        <v>0.9</v>
      </c>
      <c r="O518" s="2">
        <v>41525</v>
      </c>
      <c r="P518">
        <v>1.76</v>
      </c>
      <c r="Q518" s="2">
        <v>41525</v>
      </c>
      <c r="R518">
        <v>2.375</v>
      </c>
      <c r="S518" s="2">
        <v>41525</v>
      </c>
      <c r="T518">
        <v>2.92</v>
      </c>
      <c r="U518" s="2">
        <v>41525</v>
      </c>
      <c r="V518">
        <v>3.59</v>
      </c>
      <c r="W518" s="2">
        <v>41525</v>
      </c>
      <c r="X518">
        <v>3.835</v>
      </c>
      <c r="Y5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9" spans="1:25" x14ac:dyDescent="0.25">
      <c r="A519" s="2">
        <v>41518</v>
      </c>
      <c r="B519">
        <v>7.2857142857142856E-2</v>
      </c>
      <c r="C519" s="2">
        <v>41518</v>
      </c>
      <c r="D519">
        <v>3.2000000000000001E-2</v>
      </c>
      <c r="E519" s="2">
        <v>41518</v>
      </c>
      <c r="F519">
        <v>3.4000000000000002E-2</v>
      </c>
      <c r="G519" s="2">
        <v>41518</v>
      </c>
      <c r="H519">
        <v>6.4000000000000001E-2</v>
      </c>
      <c r="I519" s="2">
        <v>41518</v>
      </c>
      <c r="J519">
        <v>0.13200000000000001</v>
      </c>
      <c r="K519" s="2">
        <v>41518</v>
      </c>
      <c r="L519">
        <v>0.39400000000000002</v>
      </c>
      <c r="M519" s="2">
        <v>41518</v>
      </c>
      <c r="N519">
        <v>0.78600000000000003</v>
      </c>
      <c r="O519" s="2">
        <v>41518</v>
      </c>
      <c r="P519">
        <v>1.6020000000000001</v>
      </c>
      <c r="Q519" s="2">
        <v>41518</v>
      </c>
      <c r="R519">
        <v>2.2080000000000002</v>
      </c>
      <c r="S519" s="2">
        <v>41518</v>
      </c>
      <c r="T519">
        <v>2.7639999999999998</v>
      </c>
      <c r="U519" s="2">
        <v>41518</v>
      </c>
      <c r="V519">
        <v>3.476</v>
      </c>
      <c r="W519" s="2">
        <v>41518</v>
      </c>
      <c r="X519">
        <v>3.7240000000000002</v>
      </c>
      <c r="Y5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0" spans="1:25" x14ac:dyDescent="0.25">
      <c r="A520" s="2">
        <v>41511</v>
      </c>
      <c r="B520">
        <v>8.4285714285714283E-2</v>
      </c>
      <c r="C520" s="2">
        <v>41511</v>
      </c>
      <c r="D520">
        <v>2.1999999999999999E-2</v>
      </c>
      <c r="E520" s="2">
        <v>41511</v>
      </c>
      <c r="F520">
        <v>0.04</v>
      </c>
      <c r="G520" s="2">
        <v>41511</v>
      </c>
      <c r="H520">
        <v>6.8000000000000005E-2</v>
      </c>
      <c r="I520" s="2">
        <v>41511</v>
      </c>
      <c r="J520">
        <v>0.13600000000000001</v>
      </c>
      <c r="K520" s="2">
        <v>41511</v>
      </c>
      <c r="L520">
        <v>0.38400000000000001</v>
      </c>
      <c r="M520" s="2">
        <v>41511</v>
      </c>
      <c r="N520">
        <v>0.77400000000000002</v>
      </c>
      <c r="O520" s="2">
        <v>41511</v>
      </c>
      <c r="P520">
        <v>1.6419999999999999</v>
      </c>
      <c r="Q520" s="2">
        <v>41511</v>
      </c>
      <c r="R520">
        <v>2.2839999999999998</v>
      </c>
      <c r="S520" s="2">
        <v>41511</v>
      </c>
      <c r="T520">
        <v>2.8580000000000001</v>
      </c>
      <c r="U520" s="2">
        <v>41511</v>
      </c>
      <c r="V520">
        <v>3.61</v>
      </c>
      <c r="W520" s="2">
        <v>41511</v>
      </c>
      <c r="X520">
        <v>3.8660000000000001</v>
      </c>
      <c r="Y5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1" spans="1:25" x14ac:dyDescent="0.25">
      <c r="A521" s="2">
        <v>41504</v>
      </c>
      <c r="B521">
        <v>8.5714285714285715E-2</v>
      </c>
      <c r="C521" s="2">
        <v>41504</v>
      </c>
      <c r="D521">
        <v>5.3999999999999999E-2</v>
      </c>
      <c r="E521" s="2">
        <v>41504</v>
      </c>
      <c r="F521">
        <v>5.3999999999999999E-2</v>
      </c>
      <c r="G521" s="2">
        <v>41504</v>
      </c>
      <c r="H521">
        <v>7.8E-2</v>
      </c>
      <c r="I521" s="2">
        <v>41504</v>
      </c>
      <c r="J521">
        <v>0.124</v>
      </c>
      <c r="K521" s="2">
        <v>41504</v>
      </c>
      <c r="L521">
        <v>0.34399999999999997</v>
      </c>
      <c r="M521" s="2">
        <v>41504</v>
      </c>
      <c r="N521">
        <v>0.68</v>
      </c>
      <c r="O521" s="2">
        <v>41504</v>
      </c>
      <c r="P521">
        <v>1.5</v>
      </c>
      <c r="Q521" s="2">
        <v>41504</v>
      </c>
      <c r="R521">
        <v>2.1379999999999999</v>
      </c>
      <c r="S521" s="2">
        <v>41504</v>
      </c>
      <c r="T521">
        <v>2.7280000000000002</v>
      </c>
      <c r="U521" s="2">
        <v>41504</v>
      </c>
      <c r="V521">
        <v>3.5</v>
      </c>
      <c r="W521" s="2">
        <v>41504</v>
      </c>
      <c r="X521">
        <v>3.7679999999999998</v>
      </c>
      <c r="Y5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2" spans="1:25" x14ac:dyDescent="0.25">
      <c r="A522" s="2">
        <v>41497</v>
      </c>
      <c r="B522">
        <v>8.4285714285714283E-2</v>
      </c>
      <c r="C522" s="2">
        <v>41497</v>
      </c>
      <c r="D522">
        <v>4.5999999999999999E-2</v>
      </c>
      <c r="E522" s="2">
        <v>41497</v>
      </c>
      <c r="F522">
        <v>4.8000000000000001E-2</v>
      </c>
      <c r="G522" s="2">
        <v>41497</v>
      </c>
      <c r="H522">
        <v>7.5999999999999998E-2</v>
      </c>
      <c r="I522" s="2">
        <v>41497</v>
      </c>
      <c r="J522">
        <v>0.11799999999999999</v>
      </c>
      <c r="K522" s="2">
        <v>41497</v>
      </c>
      <c r="L522">
        <v>0.316</v>
      </c>
      <c r="M522" s="2">
        <v>41497</v>
      </c>
      <c r="N522">
        <v>0.61199999999999999</v>
      </c>
      <c r="O522" s="2">
        <v>41497</v>
      </c>
      <c r="P522">
        <v>1.3759999999999999</v>
      </c>
      <c r="Q522" s="2">
        <v>41497</v>
      </c>
      <c r="R522">
        <v>2.008</v>
      </c>
      <c r="S522" s="2">
        <v>41497</v>
      </c>
      <c r="T522">
        <v>2.62</v>
      </c>
      <c r="U522" s="2">
        <v>41497</v>
      </c>
      <c r="V522">
        <v>3.3879999999999999</v>
      </c>
      <c r="W522" s="2">
        <v>41497</v>
      </c>
      <c r="X522">
        <v>3.6840000000000002</v>
      </c>
      <c r="Y5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3" spans="1:25" x14ac:dyDescent="0.25">
      <c r="A523" s="2">
        <v>41490</v>
      </c>
      <c r="B523">
        <v>8.7142857142857147E-2</v>
      </c>
      <c r="C523" s="2">
        <v>41490</v>
      </c>
      <c r="D523">
        <v>2.1999999999999999E-2</v>
      </c>
      <c r="E523" s="2">
        <v>41490</v>
      </c>
      <c r="F523">
        <v>3.7999999999999999E-2</v>
      </c>
      <c r="G523" s="2">
        <v>41490</v>
      </c>
      <c r="H523">
        <v>7.3999999999999996E-2</v>
      </c>
      <c r="I523" s="2">
        <v>41490</v>
      </c>
      <c r="J523">
        <v>0.114</v>
      </c>
      <c r="K523" s="2">
        <v>41490</v>
      </c>
      <c r="L523">
        <v>0.32400000000000001</v>
      </c>
      <c r="M523" s="2">
        <v>41490</v>
      </c>
      <c r="N523">
        <v>0.61599999999999999</v>
      </c>
      <c r="O523" s="2">
        <v>41490</v>
      </c>
      <c r="P523">
        <v>1.3979999999999999</v>
      </c>
      <c r="Q523" s="2">
        <v>41490</v>
      </c>
      <c r="R523">
        <v>2.036</v>
      </c>
      <c r="S523" s="2">
        <v>41490</v>
      </c>
      <c r="T523">
        <v>2.6419999999999999</v>
      </c>
      <c r="U523" s="2">
        <v>41490</v>
      </c>
      <c r="V523">
        <v>3.3839999999999999</v>
      </c>
      <c r="W523" s="2">
        <v>41490</v>
      </c>
      <c r="X523">
        <v>3.6859999999999999</v>
      </c>
      <c r="Y5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4" spans="1:25" x14ac:dyDescent="0.25">
      <c r="A524" s="2">
        <v>41483</v>
      </c>
      <c r="B524">
        <v>0.09</v>
      </c>
      <c r="C524" s="2">
        <v>41483</v>
      </c>
      <c r="D524">
        <v>1.7999999999999999E-2</v>
      </c>
      <c r="E524" s="2">
        <v>41483</v>
      </c>
      <c r="F524">
        <v>2.8000000000000001E-2</v>
      </c>
      <c r="G524" s="2">
        <v>41483</v>
      </c>
      <c r="H524">
        <v>6.8000000000000005E-2</v>
      </c>
      <c r="I524" s="2">
        <v>41483</v>
      </c>
      <c r="J524">
        <v>0.114</v>
      </c>
      <c r="K524" s="2">
        <v>41483</v>
      </c>
      <c r="L524">
        <v>0.32400000000000001</v>
      </c>
      <c r="M524" s="2">
        <v>41483</v>
      </c>
      <c r="N524">
        <v>0.60799999999999998</v>
      </c>
      <c r="O524" s="2">
        <v>41483</v>
      </c>
      <c r="P524">
        <v>1.3580000000000001</v>
      </c>
      <c r="Q524" s="2">
        <v>41483</v>
      </c>
      <c r="R524">
        <v>1.96</v>
      </c>
      <c r="S524" s="2">
        <v>41483</v>
      </c>
      <c r="T524">
        <v>2.5659999999999998</v>
      </c>
      <c r="U524" s="2">
        <v>41483</v>
      </c>
      <c r="V524">
        <v>3.302</v>
      </c>
      <c r="W524" s="2">
        <v>41483</v>
      </c>
      <c r="X524">
        <v>3.6080000000000001</v>
      </c>
      <c r="Y5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5" spans="1:25" x14ac:dyDescent="0.25">
      <c r="A525" s="2">
        <v>41476</v>
      </c>
      <c r="B525">
        <v>0.09</v>
      </c>
      <c r="C525" s="2">
        <v>41476</v>
      </c>
      <c r="D525">
        <v>1.6E-2</v>
      </c>
      <c r="E525" s="2">
        <v>41476</v>
      </c>
      <c r="F525">
        <v>3.2000000000000001E-2</v>
      </c>
      <c r="G525" s="2">
        <v>41476</v>
      </c>
      <c r="H525">
        <v>7.1999999999999995E-2</v>
      </c>
      <c r="I525" s="2">
        <v>41476</v>
      </c>
      <c r="J525">
        <v>0.108</v>
      </c>
      <c r="K525" s="2">
        <v>41476</v>
      </c>
      <c r="L525">
        <v>0.32800000000000001</v>
      </c>
      <c r="M525" s="2">
        <v>41476</v>
      </c>
      <c r="N525">
        <v>0.62</v>
      </c>
      <c r="O525" s="2">
        <v>41476</v>
      </c>
      <c r="P525">
        <v>1.3540000000000001</v>
      </c>
      <c r="Q525" s="2">
        <v>41476</v>
      </c>
      <c r="R525">
        <v>1.9359999999999999</v>
      </c>
      <c r="S525" s="2">
        <v>41476</v>
      </c>
      <c r="T525">
        <v>2.54</v>
      </c>
      <c r="U525" s="2">
        <v>41476</v>
      </c>
      <c r="V525">
        <v>3.2839999999999998</v>
      </c>
      <c r="W525" s="2">
        <v>41476</v>
      </c>
      <c r="X525">
        <v>3.59</v>
      </c>
      <c r="Y5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6" spans="1:25" x14ac:dyDescent="0.25">
      <c r="A526" s="2">
        <v>41469</v>
      </c>
      <c r="B526">
        <v>9.285714285714286E-2</v>
      </c>
      <c r="C526" s="2">
        <v>41469</v>
      </c>
      <c r="D526">
        <v>2.5999999999999999E-2</v>
      </c>
      <c r="E526" s="2">
        <v>41469</v>
      </c>
      <c r="F526">
        <v>4.2000000000000003E-2</v>
      </c>
      <c r="G526" s="2">
        <v>41469</v>
      </c>
      <c r="H526">
        <v>7.3999999999999996E-2</v>
      </c>
      <c r="I526" s="2">
        <v>41469</v>
      </c>
      <c r="J526">
        <v>0.13200000000000001</v>
      </c>
      <c r="K526" s="2">
        <v>41469</v>
      </c>
      <c r="L526">
        <v>0.36599999999999999</v>
      </c>
      <c r="M526" s="2">
        <v>41469</v>
      </c>
      <c r="N526">
        <v>0.69199999999999995</v>
      </c>
      <c r="O526" s="2">
        <v>41469</v>
      </c>
      <c r="P526">
        <v>1.476</v>
      </c>
      <c r="Q526" s="2">
        <v>41469</v>
      </c>
      <c r="R526">
        <v>2.06</v>
      </c>
      <c r="S526" s="2">
        <v>41469</v>
      </c>
      <c r="T526">
        <v>2.6419999999999999</v>
      </c>
      <c r="U526" s="2">
        <v>41469</v>
      </c>
      <c r="V526">
        <v>3.3559999999999999</v>
      </c>
      <c r="W526" s="2">
        <v>41469</v>
      </c>
      <c r="X526">
        <v>3.6459999999999999</v>
      </c>
      <c r="Y5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7" spans="1:25" x14ac:dyDescent="0.25">
      <c r="A527" s="2">
        <v>41462</v>
      </c>
      <c r="B527">
        <v>0.1</v>
      </c>
      <c r="C527" s="2">
        <v>41462</v>
      </c>
      <c r="D527">
        <v>2.2499999999999999E-2</v>
      </c>
      <c r="E527" s="2">
        <v>41462</v>
      </c>
      <c r="F527">
        <v>0.04</v>
      </c>
      <c r="G527" s="2">
        <v>41462</v>
      </c>
      <c r="H527">
        <v>8.2500000000000004E-2</v>
      </c>
      <c r="I527" s="2">
        <v>41462</v>
      </c>
      <c r="J527">
        <v>0.14499999999999999</v>
      </c>
      <c r="K527" s="2">
        <v>41462</v>
      </c>
      <c r="L527">
        <v>0.36</v>
      </c>
      <c r="M527" s="2">
        <v>41462</v>
      </c>
      <c r="N527">
        <v>0.6825</v>
      </c>
      <c r="O527" s="2">
        <v>41462</v>
      </c>
      <c r="P527">
        <v>1.4475</v>
      </c>
      <c r="Q527" s="2">
        <v>41462</v>
      </c>
      <c r="R527">
        <v>2.0024999999999999</v>
      </c>
      <c r="S527" s="2">
        <v>41462</v>
      </c>
      <c r="T527">
        <v>2.5575000000000001</v>
      </c>
      <c r="U527" s="2">
        <v>41462</v>
      </c>
      <c r="V527">
        <v>3.25</v>
      </c>
      <c r="W527" s="2">
        <v>41462</v>
      </c>
      <c r="X527">
        <v>3.53</v>
      </c>
      <c r="Y5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8" spans="1:25" x14ac:dyDescent="0.25">
      <c r="A528" s="2">
        <v>41455</v>
      </c>
      <c r="B528">
        <v>8.2857142857142851E-2</v>
      </c>
      <c r="C528" s="2">
        <v>41455</v>
      </c>
      <c r="D528">
        <v>0.02</v>
      </c>
      <c r="E528" s="2">
        <v>41455</v>
      </c>
      <c r="F528">
        <v>5.6000000000000001E-2</v>
      </c>
      <c r="G528" s="2">
        <v>41455</v>
      </c>
      <c r="H528">
        <v>0.108</v>
      </c>
      <c r="I528" s="2">
        <v>41455</v>
      </c>
      <c r="J528">
        <v>0.158</v>
      </c>
      <c r="K528" s="2">
        <v>41455</v>
      </c>
      <c r="L528">
        <v>0.39200000000000002</v>
      </c>
      <c r="M528" s="2">
        <v>41455</v>
      </c>
      <c r="N528">
        <v>0.69599999999999995</v>
      </c>
      <c r="O528" s="2">
        <v>41455</v>
      </c>
      <c r="P528">
        <v>1.4419999999999999</v>
      </c>
      <c r="Q528" s="2">
        <v>41455</v>
      </c>
      <c r="R528">
        <v>1.98</v>
      </c>
      <c r="S528" s="2">
        <v>41455</v>
      </c>
      <c r="T528">
        <v>2.5459999999999998</v>
      </c>
      <c r="U528" s="2">
        <v>41455</v>
      </c>
      <c r="V528">
        <v>3.258</v>
      </c>
      <c r="W528" s="2">
        <v>41455</v>
      </c>
      <c r="X528">
        <v>3.56</v>
      </c>
      <c r="Y5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9" spans="1:25" x14ac:dyDescent="0.25">
      <c r="A529" s="2">
        <v>41448</v>
      </c>
      <c r="B529">
        <v>0.10428571428571429</v>
      </c>
      <c r="C529" s="2">
        <v>41448</v>
      </c>
      <c r="D529">
        <v>3.5999999999999997E-2</v>
      </c>
      <c r="E529" s="2">
        <v>41448</v>
      </c>
      <c r="F529">
        <v>0.05</v>
      </c>
      <c r="G529" s="2">
        <v>41448</v>
      </c>
      <c r="H529">
        <v>8.4000000000000005E-2</v>
      </c>
      <c r="I529" s="2">
        <v>41448</v>
      </c>
      <c r="J529">
        <v>0.13200000000000001</v>
      </c>
      <c r="K529" s="2">
        <v>41448</v>
      </c>
      <c r="L529">
        <v>0.312</v>
      </c>
      <c r="M529" s="2">
        <v>41448</v>
      </c>
      <c r="N529">
        <v>0.57399999999999995</v>
      </c>
      <c r="O529" s="2">
        <v>41448</v>
      </c>
      <c r="P529">
        <v>1.22</v>
      </c>
      <c r="Q529" s="2">
        <v>41448</v>
      </c>
      <c r="R529">
        <v>1.74</v>
      </c>
      <c r="S529" s="2">
        <v>41448</v>
      </c>
      <c r="T529">
        <v>2.33</v>
      </c>
      <c r="U529" s="2">
        <v>41448</v>
      </c>
      <c r="V529">
        <v>3.1080000000000001</v>
      </c>
      <c r="W529" s="2">
        <v>41448</v>
      </c>
      <c r="X529">
        <v>3.43</v>
      </c>
      <c r="Y5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0" spans="1:25" x14ac:dyDescent="0.25">
      <c r="A530" s="2">
        <v>41441</v>
      </c>
      <c r="B530">
        <v>9.285714285714286E-2</v>
      </c>
      <c r="C530" s="2">
        <v>41441</v>
      </c>
      <c r="D530">
        <v>4.2000000000000003E-2</v>
      </c>
      <c r="E530" s="2">
        <v>41441</v>
      </c>
      <c r="F530">
        <v>0.05</v>
      </c>
      <c r="G530" s="2">
        <v>41441</v>
      </c>
      <c r="H530">
        <v>0.08</v>
      </c>
      <c r="I530" s="2">
        <v>41441</v>
      </c>
      <c r="J530">
        <v>0.13800000000000001</v>
      </c>
      <c r="K530" s="2">
        <v>41441</v>
      </c>
      <c r="L530">
        <v>0.32200000000000001</v>
      </c>
      <c r="M530" s="2">
        <v>41441</v>
      </c>
      <c r="N530">
        <v>0.54600000000000004</v>
      </c>
      <c r="O530" s="2">
        <v>41441</v>
      </c>
      <c r="P530">
        <v>1.1100000000000001</v>
      </c>
      <c r="Q530" s="2">
        <v>41441</v>
      </c>
      <c r="R530">
        <v>1.6</v>
      </c>
      <c r="S530" s="2">
        <v>41441</v>
      </c>
      <c r="T530">
        <v>2.2000000000000002</v>
      </c>
      <c r="U530" s="2">
        <v>41441</v>
      </c>
      <c r="V530">
        <v>3.0019999999999998</v>
      </c>
      <c r="W530" s="2">
        <v>41441</v>
      </c>
      <c r="X530">
        <v>3.3340000000000001</v>
      </c>
      <c r="Y5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1" spans="1:25" x14ac:dyDescent="0.25">
      <c r="A531" s="2">
        <v>41434</v>
      </c>
      <c r="B531">
        <v>9.571428571428571E-2</v>
      </c>
      <c r="C531" s="2">
        <v>41434</v>
      </c>
      <c r="D531">
        <v>0.04</v>
      </c>
      <c r="E531" s="2">
        <v>41434</v>
      </c>
      <c r="F531">
        <v>4.5999999999999999E-2</v>
      </c>
      <c r="G531" s="2">
        <v>41434</v>
      </c>
      <c r="H531">
        <v>7.8E-2</v>
      </c>
      <c r="I531" s="2">
        <v>41434</v>
      </c>
      <c r="J531">
        <v>0.14000000000000001</v>
      </c>
      <c r="K531" s="2">
        <v>41434</v>
      </c>
      <c r="L531">
        <v>0.308</v>
      </c>
      <c r="M531" s="2">
        <v>41434</v>
      </c>
      <c r="N531">
        <v>0.49199999999999999</v>
      </c>
      <c r="O531" s="2">
        <v>41434</v>
      </c>
      <c r="P531">
        <v>1.042</v>
      </c>
      <c r="Q531" s="2">
        <v>41434</v>
      </c>
      <c r="R531">
        <v>1.536</v>
      </c>
      <c r="S531" s="2">
        <v>41434</v>
      </c>
      <c r="T531">
        <v>2.1240000000000001</v>
      </c>
      <c r="U531" s="2">
        <v>41434</v>
      </c>
      <c r="V531">
        <v>2.9279999999999999</v>
      </c>
      <c r="W531" s="2">
        <v>41434</v>
      </c>
      <c r="X531">
        <v>3.2759999999999998</v>
      </c>
      <c r="Y5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2" spans="1:25" x14ac:dyDescent="0.25">
      <c r="A532" s="2">
        <v>41427</v>
      </c>
      <c r="B532">
        <v>8.7142857142857147E-2</v>
      </c>
      <c r="C532" s="2">
        <v>41427</v>
      </c>
      <c r="D532">
        <v>2.75E-2</v>
      </c>
      <c r="E532" s="2">
        <v>41427</v>
      </c>
      <c r="F532">
        <v>4.4999999999999998E-2</v>
      </c>
      <c r="G532" s="2">
        <v>41427</v>
      </c>
      <c r="H532">
        <v>7.7499999999999999E-2</v>
      </c>
      <c r="I532" s="2">
        <v>41427</v>
      </c>
      <c r="J532">
        <v>0.13500000000000001</v>
      </c>
      <c r="K532" s="2">
        <v>41427</v>
      </c>
      <c r="L532">
        <v>0.3</v>
      </c>
      <c r="M532" s="2">
        <v>41427</v>
      </c>
      <c r="N532">
        <v>0.4975</v>
      </c>
      <c r="O532" s="2">
        <v>41427</v>
      </c>
      <c r="P532">
        <v>1.0249999999999999</v>
      </c>
      <c r="Q532" s="2">
        <v>41427</v>
      </c>
      <c r="R532">
        <v>1.5249999999999999</v>
      </c>
      <c r="S532" s="2">
        <v>41427</v>
      </c>
      <c r="T532">
        <v>2.1425000000000001</v>
      </c>
      <c r="U532" s="2">
        <v>41427</v>
      </c>
      <c r="V532">
        <v>2.9325000000000001</v>
      </c>
      <c r="W532" s="2">
        <v>41427</v>
      </c>
      <c r="X532">
        <v>3.29</v>
      </c>
      <c r="Y5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3" spans="1:25" x14ac:dyDescent="0.25">
      <c r="A533" s="2">
        <v>41420</v>
      </c>
      <c r="B533">
        <v>8.8571428571428565E-2</v>
      </c>
      <c r="C533" s="2">
        <v>41420</v>
      </c>
      <c r="D533">
        <v>0.03</v>
      </c>
      <c r="E533" s="2">
        <v>41420</v>
      </c>
      <c r="F533">
        <v>4.3999999999999997E-2</v>
      </c>
      <c r="G533" s="2">
        <v>41420</v>
      </c>
      <c r="H533">
        <v>8.2000000000000003E-2</v>
      </c>
      <c r="I533" s="2">
        <v>41420</v>
      </c>
      <c r="J533">
        <v>0.11799999999999999</v>
      </c>
      <c r="K533" s="2">
        <v>41420</v>
      </c>
      <c r="L533">
        <v>0.26</v>
      </c>
      <c r="M533" s="2">
        <v>41420</v>
      </c>
      <c r="N533">
        <v>0.40600000000000003</v>
      </c>
      <c r="O533" s="2">
        <v>41420</v>
      </c>
      <c r="P533">
        <v>0.88200000000000001</v>
      </c>
      <c r="Q533" s="2">
        <v>41420</v>
      </c>
      <c r="R533">
        <v>1.3660000000000001</v>
      </c>
      <c r="S533" s="2">
        <v>41420</v>
      </c>
      <c r="T533">
        <v>1.994</v>
      </c>
      <c r="U533" s="2">
        <v>41420</v>
      </c>
      <c r="V533">
        <v>2.798</v>
      </c>
      <c r="W533" s="2">
        <v>41420</v>
      </c>
      <c r="X533">
        <v>3.1819999999999999</v>
      </c>
      <c r="Y5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4" spans="1:25" x14ac:dyDescent="0.25">
      <c r="A534" s="2">
        <v>41413</v>
      </c>
      <c r="B534">
        <v>0.10857142857142857</v>
      </c>
      <c r="C534" s="2">
        <v>41413</v>
      </c>
      <c r="D534">
        <v>0.01</v>
      </c>
      <c r="E534" s="2">
        <v>41413</v>
      </c>
      <c r="F534">
        <v>4.2000000000000003E-2</v>
      </c>
      <c r="G534" s="2">
        <v>41413</v>
      </c>
      <c r="H534">
        <v>8.4000000000000005E-2</v>
      </c>
      <c r="I534" s="2">
        <v>41413</v>
      </c>
      <c r="J534">
        <v>0.122</v>
      </c>
      <c r="K534" s="2">
        <v>41413</v>
      </c>
      <c r="L534">
        <v>0.25</v>
      </c>
      <c r="M534" s="2">
        <v>41413</v>
      </c>
      <c r="N534">
        <v>0.39600000000000002</v>
      </c>
      <c r="O534" s="2">
        <v>41413</v>
      </c>
      <c r="P534">
        <v>0.83</v>
      </c>
      <c r="Q534" s="2">
        <v>41413</v>
      </c>
      <c r="R534">
        <v>1.304</v>
      </c>
      <c r="S534" s="2">
        <v>41413</v>
      </c>
      <c r="T534">
        <v>1.9279999999999999</v>
      </c>
      <c r="U534" s="2">
        <v>41413</v>
      </c>
      <c r="V534">
        <v>2.7440000000000002</v>
      </c>
      <c r="W534" s="2">
        <v>41413</v>
      </c>
      <c r="X534">
        <v>3.1440000000000001</v>
      </c>
      <c r="Y5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5" spans="1:25" x14ac:dyDescent="0.25">
      <c r="A535" s="2">
        <v>41406</v>
      </c>
      <c r="B535">
        <v>0.12285714285714286</v>
      </c>
      <c r="C535" s="2">
        <v>41406</v>
      </c>
      <c r="D535">
        <v>1.4E-2</v>
      </c>
      <c r="E535" s="2">
        <v>41406</v>
      </c>
      <c r="F535">
        <v>0.04</v>
      </c>
      <c r="G535" s="2">
        <v>41406</v>
      </c>
      <c r="H535">
        <v>0.08</v>
      </c>
      <c r="I535" s="2">
        <v>41406</v>
      </c>
      <c r="J535">
        <v>0.108</v>
      </c>
      <c r="K535" s="2">
        <v>41406</v>
      </c>
      <c r="L535">
        <v>0.22800000000000001</v>
      </c>
      <c r="M535" s="2">
        <v>41406</v>
      </c>
      <c r="N535">
        <v>0.35399999999999998</v>
      </c>
      <c r="O535" s="2">
        <v>41406</v>
      </c>
      <c r="P535">
        <v>0.76200000000000001</v>
      </c>
      <c r="Q535" s="2">
        <v>41406</v>
      </c>
      <c r="R535">
        <v>1.216</v>
      </c>
      <c r="S535" s="2">
        <v>41406</v>
      </c>
      <c r="T535">
        <v>1.8280000000000001</v>
      </c>
      <c r="U535" s="2">
        <v>41406</v>
      </c>
      <c r="V535">
        <v>2.6259999999999999</v>
      </c>
      <c r="W535" s="2">
        <v>41406</v>
      </c>
      <c r="X535">
        <v>3.016</v>
      </c>
      <c r="Y5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6" spans="1:25" x14ac:dyDescent="0.25">
      <c r="A536" s="2">
        <v>41399</v>
      </c>
      <c r="B536">
        <v>0.14000000000000001</v>
      </c>
      <c r="C536" s="2">
        <v>41399</v>
      </c>
      <c r="D536">
        <v>2.5999999999999999E-2</v>
      </c>
      <c r="E536" s="2">
        <v>41399</v>
      </c>
      <c r="F536">
        <v>5.1999999999999998E-2</v>
      </c>
      <c r="G536" s="2">
        <v>41399</v>
      </c>
      <c r="H536">
        <v>8.2000000000000003E-2</v>
      </c>
      <c r="I536" s="2">
        <v>41399</v>
      </c>
      <c r="J536">
        <v>0.112</v>
      </c>
      <c r="K536" s="2">
        <v>41399</v>
      </c>
      <c r="L536">
        <v>0.20799999999999999</v>
      </c>
      <c r="M536" s="2">
        <v>41399</v>
      </c>
      <c r="N536">
        <v>0.316</v>
      </c>
      <c r="O536" s="2">
        <v>41399</v>
      </c>
      <c r="P536">
        <v>0.67800000000000005</v>
      </c>
      <c r="Q536" s="2">
        <v>41399</v>
      </c>
      <c r="R536">
        <v>1.1040000000000001</v>
      </c>
      <c r="S536" s="2">
        <v>41399</v>
      </c>
      <c r="T536">
        <v>1.7</v>
      </c>
      <c r="U536" s="2">
        <v>41399</v>
      </c>
      <c r="V536">
        <v>2.488</v>
      </c>
      <c r="W536" s="2">
        <v>41399</v>
      </c>
      <c r="X536">
        <v>2.8740000000000001</v>
      </c>
      <c r="Y5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7" spans="1:25" x14ac:dyDescent="0.25">
      <c r="A537" s="2">
        <v>41392</v>
      </c>
      <c r="B537">
        <v>0.13428571428571429</v>
      </c>
      <c r="C537" s="2">
        <v>41392</v>
      </c>
      <c r="D537">
        <v>4.2000000000000003E-2</v>
      </c>
      <c r="E537" s="2">
        <v>41392</v>
      </c>
      <c r="F537">
        <v>5.1999999999999998E-2</v>
      </c>
      <c r="G537" s="2">
        <v>41392</v>
      </c>
      <c r="H537">
        <v>8.7999999999999995E-2</v>
      </c>
      <c r="I537" s="2">
        <v>41392</v>
      </c>
      <c r="J537">
        <v>0.122</v>
      </c>
      <c r="K537" s="2">
        <v>41392</v>
      </c>
      <c r="L537">
        <v>0.23</v>
      </c>
      <c r="M537" s="2">
        <v>41392</v>
      </c>
      <c r="N537">
        <v>0.34200000000000003</v>
      </c>
      <c r="O537" s="2">
        <v>41392</v>
      </c>
      <c r="P537">
        <v>0.7</v>
      </c>
      <c r="Q537" s="2">
        <v>41392</v>
      </c>
      <c r="R537">
        <v>1.1299999999999999</v>
      </c>
      <c r="S537" s="2">
        <v>41392</v>
      </c>
      <c r="T537">
        <v>1.726</v>
      </c>
      <c r="U537" s="2">
        <v>41392</v>
      </c>
      <c r="V537">
        <v>2.5019999999999998</v>
      </c>
      <c r="W537" s="2">
        <v>41392</v>
      </c>
      <c r="X537">
        <v>2.89</v>
      </c>
      <c r="Y5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8" spans="1:25" x14ac:dyDescent="0.25">
      <c r="A538" s="2">
        <v>41385</v>
      </c>
      <c r="B538">
        <v>0.15</v>
      </c>
      <c r="C538" s="2">
        <v>41385</v>
      </c>
      <c r="D538">
        <v>4.3999999999999997E-2</v>
      </c>
      <c r="E538" s="2">
        <v>41385</v>
      </c>
      <c r="F538">
        <v>5.6000000000000001E-2</v>
      </c>
      <c r="G538" s="2">
        <v>41385</v>
      </c>
      <c r="H538">
        <v>0.09</v>
      </c>
      <c r="I538" s="2">
        <v>41385</v>
      </c>
      <c r="J538">
        <v>0.124</v>
      </c>
      <c r="K538" s="2">
        <v>41385</v>
      </c>
      <c r="L538">
        <v>0.23599999999999999</v>
      </c>
      <c r="M538" s="2">
        <v>41385</v>
      </c>
      <c r="N538">
        <v>0.34</v>
      </c>
      <c r="O538" s="2">
        <v>41385</v>
      </c>
      <c r="P538">
        <v>0.70799999999999996</v>
      </c>
      <c r="Q538" s="2">
        <v>41385</v>
      </c>
      <c r="R538">
        <v>1.1339999999999999</v>
      </c>
      <c r="S538" s="2">
        <v>41385</v>
      </c>
      <c r="T538">
        <v>1.73</v>
      </c>
      <c r="U538" s="2">
        <v>41385</v>
      </c>
      <c r="V538">
        <v>2.5059999999999998</v>
      </c>
      <c r="W538" s="2">
        <v>41385</v>
      </c>
      <c r="X538">
        <v>2.8860000000000001</v>
      </c>
      <c r="Y5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9" spans="1:25" x14ac:dyDescent="0.25">
      <c r="A539" s="2">
        <v>41378</v>
      </c>
      <c r="B539">
        <v>0.15</v>
      </c>
      <c r="C539" s="2">
        <v>41378</v>
      </c>
      <c r="D539">
        <v>5.8000000000000003E-2</v>
      </c>
      <c r="E539" s="2">
        <v>41378</v>
      </c>
      <c r="F539">
        <v>6.6000000000000003E-2</v>
      </c>
      <c r="G539" s="2">
        <v>41378</v>
      </c>
      <c r="H539">
        <v>9.8000000000000004E-2</v>
      </c>
      <c r="I539" s="2">
        <v>41378</v>
      </c>
      <c r="J539">
        <v>0.122</v>
      </c>
      <c r="K539" s="2">
        <v>41378</v>
      </c>
      <c r="L539">
        <v>0.23599999999999999</v>
      </c>
      <c r="M539" s="2">
        <v>41378</v>
      </c>
      <c r="N539">
        <v>0.34399999999999997</v>
      </c>
      <c r="O539" s="2">
        <v>41378</v>
      </c>
      <c r="P539">
        <v>0.71799999999999997</v>
      </c>
      <c r="Q539" s="2">
        <v>41378</v>
      </c>
      <c r="R539">
        <v>1.1719999999999999</v>
      </c>
      <c r="S539" s="2">
        <v>41378</v>
      </c>
      <c r="T539">
        <v>1.79</v>
      </c>
      <c r="U539" s="2">
        <v>41378</v>
      </c>
      <c r="V539">
        <v>2.58</v>
      </c>
      <c r="W539" s="2">
        <v>41378</v>
      </c>
      <c r="X539">
        <v>2.9580000000000002</v>
      </c>
      <c r="Y5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0" spans="1:25" x14ac:dyDescent="0.25">
      <c r="A540" s="2">
        <v>41371</v>
      </c>
      <c r="B540">
        <v>0.14857142857142858</v>
      </c>
      <c r="C540" s="2">
        <v>41371</v>
      </c>
      <c r="D540">
        <v>0.06</v>
      </c>
      <c r="E540" s="2">
        <v>41371</v>
      </c>
      <c r="F540">
        <v>7.0000000000000007E-2</v>
      </c>
      <c r="G540" s="2">
        <v>41371</v>
      </c>
      <c r="H540">
        <v>0.104</v>
      </c>
      <c r="I540" s="2">
        <v>41371</v>
      </c>
      <c r="J540">
        <v>0.13400000000000001</v>
      </c>
      <c r="K540" s="2">
        <v>41371</v>
      </c>
      <c r="L540">
        <v>0.23599999999999999</v>
      </c>
      <c r="M540" s="2">
        <v>41371</v>
      </c>
      <c r="N540">
        <v>0.34399999999999997</v>
      </c>
      <c r="O540" s="2">
        <v>41371</v>
      </c>
      <c r="P540">
        <v>0.72799999999999998</v>
      </c>
      <c r="Q540" s="2">
        <v>41371</v>
      </c>
      <c r="R540">
        <v>1.1919999999999999</v>
      </c>
      <c r="S540" s="2">
        <v>41371</v>
      </c>
      <c r="T540">
        <v>1.8140000000000001</v>
      </c>
      <c r="U540" s="2">
        <v>41371</v>
      </c>
      <c r="V540">
        <v>2.6360000000000001</v>
      </c>
      <c r="W540" s="2">
        <v>41371</v>
      </c>
      <c r="X540">
        <v>3.0179999999999998</v>
      </c>
      <c r="Y5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1" spans="1:25" x14ac:dyDescent="0.25">
      <c r="A541" s="2">
        <v>41364</v>
      </c>
      <c r="B541">
        <v>0.11571428571428571</v>
      </c>
      <c r="C541" s="2">
        <v>41364</v>
      </c>
      <c r="D541">
        <v>0.06</v>
      </c>
      <c r="E541" s="2">
        <v>41364</v>
      </c>
      <c r="F541">
        <v>7.7499999999999999E-2</v>
      </c>
      <c r="G541" s="2">
        <v>41364</v>
      </c>
      <c r="H541">
        <v>0.1125</v>
      </c>
      <c r="I541" s="2">
        <v>41364</v>
      </c>
      <c r="J541">
        <v>0.14000000000000001</v>
      </c>
      <c r="K541" s="2">
        <v>41364</v>
      </c>
      <c r="L541">
        <v>0.2475</v>
      </c>
      <c r="M541" s="2">
        <v>41364</v>
      </c>
      <c r="N541">
        <v>0.37</v>
      </c>
      <c r="O541" s="2">
        <v>41364</v>
      </c>
      <c r="P541">
        <v>0.78</v>
      </c>
      <c r="Q541" s="2">
        <v>41364</v>
      </c>
      <c r="R541">
        <v>1.2524999999999999</v>
      </c>
      <c r="S541" s="2">
        <v>41364</v>
      </c>
      <c r="T541">
        <v>1.8975</v>
      </c>
      <c r="U541" s="2">
        <v>41364</v>
      </c>
      <c r="V541">
        <v>2.7324999999999999</v>
      </c>
      <c r="W541" s="2">
        <v>41364</v>
      </c>
      <c r="X541">
        <v>3.1150000000000002</v>
      </c>
      <c r="Y5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2" spans="1:25" x14ac:dyDescent="0.25">
      <c r="A542" s="2">
        <v>41357</v>
      </c>
      <c r="B542">
        <v>0.15285714285714286</v>
      </c>
      <c r="C542" s="2">
        <v>41357</v>
      </c>
      <c r="D542">
        <v>7.5999999999999998E-2</v>
      </c>
      <c r="E542" s="2">
        <v>41357</v>
      </c>
      <c r="F542">
        <v>7.0000000000000007E-2</v>
      </c>
      <c r="G542" s="2">
        <v>41357</v>
      </c>
      <c r="H542">
        <v>0.11</v>
      </c>
      <c r="I542" s="2">
        <v>41357</v>
      </c>
      <c r="J542">
        <v>0.14599999999999999</v>
      </c>
      <c r="K542" s="2">
        <v>41357</v>
      </c>
      <c r="L542">
        <v>0.25800000000000001</v>
      </c>
      <c r="M542" s="2">
        <v>41357</v>
      </c>
      <c r="N542">
        <v>0.38</v>
      </c>
      <c r="O542" s="2">
        <v>41357</v>
      </c>
      <c r="P542">
        <v>0.80400000000000005</v>
      </c>
      <c r="Q542" s="2">
        <v>41357</v>
      </c>
      <c r="R542">
        <v>1.3</v>
      </c>
      <c r="S542" s="2">
        <v>41357</v>
      </c>
      <c r="T542">
        <v>1.944</v>
      </c>
      <c r="U542" s="2">
        <v>41357</v>
      </c>
      <c r="V542">
        <v>2.7719999999999998</v>
      </c>
      <c r="W542" s="2">
        <v>41357</v>
      </c>
      <c r="X542">
        <v>3.1560000000000001</v>
      </c>
      <c r="Y5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3" spans="1:25" x14ac:dyDescent="0.25">
      <c r="A543" s="2">
        <v>41350</v>
      </c>
      <c r="B543">
        <v>0.15428571428571428</v>
      </c>
      <c r="C543" s="2">
        <v>41350</v>
      </c>
      <c r="D543">
        <v>8.5999999999999993E-2</v>
      </c>
      <c r="E543" s="2">
        <v>41350</v>
      </c>
      <c r="F543">
        <v>9.6000000000000002E-2</v>
      </c>
      <c r="G543" s="2">
        <v>41350</v>
      </c>
      <c r="H543">
        <v>0.11799999999999999</v>
      </c>
      <c r="I543" s="2">
        <v>41350</v>
      </c>
      <c r="J543">
        <v>0.14799999999999999</v>
      </c>
      <c r="K543" s="2">
        <v>41350</v>
      </c>
      <c r="L543">
        <v>0.26600000000000001</v>
      </c>
      <c r="M543" s="2">
        <v>41350</v>
      </c>
      <c r="N543">
        <v>0.41599999999999998</v>
      </c>
      <c r="O543" s="2">
        <v>41350</v>
      </c>
      <c r="P543">
        <v>0.878</v>
      </c>
      <c r="Q543" s="2">
        <v>41350</v>
      </c>
      <c r="R543">
        <v>1.3979999999999999</v>
      </c>
      <c r="S543" s="2">
        <v>41350</v>
      </c>
      <c r="T543">
        <v>2.0379999999999998</v>
      </c>
      <c r="U543" s="2">
        <v>41350</v>
      </c>
      <c r="V543">
        <v>2.8620000000000001</v>
      </c>
      <c r="W543" s="2">
        <v>41350</v>
      </c>
      <c r="X543">
        <v>3.234</v>
      </c>
      <c r="Y5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4" spans="1:25" x14ac:dyDescent="0.25">
      <c r="A544" s="2">
        <v>41343</v>
      </c>
      <c r="B544">
        <v>0.15285714285714286</v>
      </c>
      <c r="C544" s="2">
        <v>41343</v>
      </c>
      <c r="D544">
        <v>8.7999999999999995E-2</v>
      </c>
      <c r="E544" s="2">
        <v>41343</v>
      </c>
      <c r="F544">
        <v>9.8000000000000004E-2</v>
      </c>
      <c r="G544" s="2">
        <v>41343</v>
      </c>
      <c r="H544">
        <v>0.11600000000000001</v>
      </c>
      <c r="I544" s="2">
        <v>41343</v>
      </c>
      <c r="J544">
        <v>0.152</v>
      </c>
      <c r="K544" s="2">
        <v>41343</v>
      </c>
      <c r="L544">
        <v>0.252</v>
      </c>
      <c r="M544" s="2">
        <v>41343</v>
      </c>
      <c r="N544">
        <v>0.38200000000000001</v>
      </c>
      <c r="O544" s="2">
        <v>41343</v>
      </c>
      <c r="P544">
        <v>0.81799999999999995</v>
      </c>
      <c r="Q544" s="2">
        <v>41343</v>
      </c>
      <c r="R544">
        <v>1.3240000000000001</v>
      </c>
      <c r="S544" s="2">
        <v>41343</v>
      </c>
      <c r="T544">
        <v>1.958</v>
      </c>
      <c r="U544" s="2">
        <v>41343</v>
      </c>
      <c r="V544">
        <v>2.78</v>
      </c>
      <c r="W544" s="2">
        <v>41343</v>
      </c>
      <c r="X544">
        <v>3.1560000000000001</v>
      </c>
      <c r="Y5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5" spans="1:25" x14ac:dyDescent="0.25">
      <c r="A545" s="2">
        <v>41336</v>
      </c>
      <c r="B545">
        <v>0.14142857142857143</v>
      </c>
      <c r="C545" s="2">
        <v>41336</v>
      </c>
      <c r="D545">
        <v>0.09</v>
      </c>
      <c r="E545" s="2">
        <v>41336</v>
      </c>
      <c r="F545">
        <v>0.11799999999999999</v>
      </c>
      <c r="G545" s="2">
        <v>41336</v>
      </c>
      <c r="H545">
        <v>0.13200000000000001</v>
      </c>
      <c r="I545" s="2">
        <v>41336</v>
      </c>
      <c r="J545">
        <v>0.16600000000000001</v>
      </c>
      <c r="K545" s="2">
        <v>41336</v>
      </c>
      <c r="L545">
        <v>0.254</v>
      </c>
      <c r="M545" s="2">
        <v>41336</v>
      </c>
      <c r="N545">
        <v>0.36199999999999999</v>
      </c>
      <c r="O545" s="2">
        <v>41336</v>
      </c>
      <c r="P545">
        <v>0.77200000000000002</v>
      </c>
      <c r="Q545" s="2">
        <v>41336</v>
      </c>
      <c r="R545">
        <v>1.254</v>
      </c>
      <c r="S545" s="2">
        <v>41336</v>
      </c>
      <c r="T545">
        <v>1.8839999999999999</v>
      </c>
      <c r="U545" s="2">
        <v>41336</v>
      </c>
      <c r="V545">
        <v>2.698</v>
      </c>
      <c r="W545" s="2">
        <v>41336</v>
      </c>
      <c r="X545">
        <v>3.0859999999999999</v>
      </c>
      <c r="Y5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6" spans="1:25" x14ac:dyDescent="0.25">
      <c r="A546" s="2">
        <v>41329</v>
      </c>
      <c r="B546">
        <v>0.15714285714285714</v>
      </c>
      <c r="C546" s="2">
        <v>41329</v>
      </c>
      <c r="D546">
        <v>0.11</v>
      </c>
      <c r="E546" s="2">
        <v>41329</v>
      </c>
      <c r="F546">
        <v>0.125</v>
      </c>
      <c r="G546" s="2">
        <v>41329</v>
      </c>
      <c r="H546">
        <v>0.13250000000000001</v>
      </c>
      <c r="I546" s="2">
        <v>41329</v>
      </c>
      <c r="J546">
        <v>0.16500000000000001</v>
      </c>
      <c r="K546" s="2">
        <v>41329</v>
      </c>
      <c r="L546">
        <v>0.27250000000000002</v>
      </c>
      <c r="M546" s="2">
        <v>41329</v>
      </c>
      <c r="N546">
        <v>0.41499999999999998</v>
      </c>
      <c r="O546" s="2">
        <v>41329</v>
      </c>
      <c r="P546">
        <v>0.86750000000000005</v>
      </c>
      <c r="Q546" s="2">
        <v>41329</v>
      </c>
      <c r="R546">
        <v>1.3725000000000001</v>
      </c>
      <c r="S546" s="2">
        <v>41329</v>
      </c>
      <c r="T546">
        <v>2.0024999999999999</v>
      </c>
      <c r="U546" s="2">
        <v>41329</v>
      </c>
      <c r="V546">
        <v>2.8025000000000002</v>
      </c>
      <c r="W546" s="2">
        <v>41329</v>
      </c>
      <c r="X546">
        <v>3.1825000000000001</v>
      </c>
      <c r="Y5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7" spans="1:25" x14ac:dyDescent="0.25">
      <c r="A547" s="2">
        <v>41322</v>
      </c>
      <c r="B547">
        <v>0.14714285714285713</v>
      </c>
      <c r="C547" s="2">
        <v>41322</v>
      </c>
      <c r="D547">
        <v>8.2000000000000003E-2</v>
      </c>
      <c r="E547" s="2">
        <v>41322</v>
      </c>
      <c r="F547">
        <v>9.8000000000000004E-2</v>
      </c>
      <c r="G547" s="2">
        <v>41322</v>
      </c>
      <c r="H547">
        <v>0.124</v>
      </c>
      <c r="I547" s="2">
        <v>41322</v>
      </c>
      <c r="J547">
        <v>0.154</v>
      </c>
      <c r="K547" s="2">
        <v>41322</v>
      </c>
      <c r="L547">
        <v>0.28199999999999997</v>
      </c>
      <c r="M547" s="2">
        <v>41322</v>
      </c>
      <c r="N547">
        <v>0.41799999999999998</v>
      </c>
      <c r="O547" s="2">
        <v>41322</v>
      </c>
      <c r="P547">
        <v>0.876</v>
      </c>
      <c r="Q547" s="2">
        <v>41322</v>
      </c>
      <c r="R547">
        <v>1.3819999999999999</v>
      </c>
      <c r="S547" s="2">
        <v>41322</v>
      </c>
      <c r="T547">
        <v>2.0139999999999998</v>
      </c>
      <c r="U547" s="2">
        <v>41322</v>
      </c>
      <c r="V547">
        <v>2.8079999999999998</v>
      </c>
      <c r="W547" s="2">
        <v>41322</v>
      </c>
      <c r="X547">
        <v>3.1859999999999999</v>
      </c>
      <c r="Y5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8" spans="1:25" x14ac:dyDescent="0.25">
      <c r="A548" s="2">
        <v>41315</v>
      </c>
      <c r="B548">
        <v>0.13428571428571429</v>
      </c>
      <c r="C548" s="2">
        <v>41315</v>
      </c>
      <c r="D548">
        <v>4.2000000000000003E-2</v>
      </c>
      <c r="E548" s="2">
        <v>41315</v>
      </c>
      <c r="F548">
        <v>7.0000000000000007E-2</v>
      </c>
      <c r="G548" s="2">
        <v>41315</v>
      </c>
      <c r="H548">
        <v>0.112</v>
      </c>
      <c r="I548" s="2">
        <v>41315</v>
      </c>
      <c r="J548">
        <v>0.14799999999999999</v>
      </c>
      <c r="K548" s="2">
        <v>41315</v>
      </c>
      <c r="L548">
        <v>0.25800000000000001</v>
      </c>
      <c r="M548" s="2">
        <v>41315</v>
      </c>
      <c r="N548">
        <v>0.39200000000000002</v>
      </c>
      <c r="O548" s="2">
        <v>41315</v>
      </c>
      <c r="P548">
        <v>0.84799999999999998</v>
      </c>
      <c r="Q548" s="2">
        <v>41315</v>
      </c>
      <c r="R548">
        <v>1.3560000000000001</v>
      </c>
      <c r="S548" s="2">
        <v>41315</v>
      </c>
      <c r="T548">
        <v>2.004</v>
      </c>
      <c r="U548" s="2">
        <v>41315</v>
      </c>
      <c r="V548">
        <v>2.7959999999999998</v>
      </c>
      <c r="W548" s="2">
        <v>41315</v>
      </c>
      <c r="X548">
        <v>3.18</v>
      </c>
      <c r="Y5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9" spans="1:25" x14ac:dyDescent="0.25">
      <c r="A549" s="2">
        <v>41308</v>
      </c>
      <c r="B549">
        <v>0.1357142857142857</v>
      </c>
      <c r="C549" s="2">
        <v>41308</v>
      </c>
      <c r="D549">
        <v>3.2000000000000001E-2</v>
      </c>
      <c r="E549" s="2">
        <v>41308</v>
      </c>
      <c r="F549">
        <v>6.8000000000000005E-2</v>
      </c>
      <c r="G549" s="2">
        <v>41308</v>
      </c>
      <c r="H549">
        <v>0.112</v>
      </c>
      <c r="I549" s="2">
        <v>41308</v>
      </c>
      <c r="J549">
        <v>0.152</v>
      </c>
      <c r="K549" s="2">
        <v>41308</v>
      </c>
      <c r="L549">
        <v>0.28000000000000003</v>
      </c>
      <c r="M549" s="2">
        <v>41308</v>
      </c>
      <c r="N549">
        <v>0.42399999999999999</v>
      </c>
      <c r="O549" s="2">
        <v>41308</v>
      </c>
      <c r="P549">
        <v>0.88600000000000001</v>
      </c>
      <c r="Q549" s="2">
        <v>41308</v>
      </c>
      <c r="R549">
        <v>1.39</v>
      </c>
      <c r="S549" s="2">
        <v>41308</v>
      </c>
      <c r="T549">
        <v>2.024</v>
      </c>
      <c r="U549" s="2">
        <v>41308</v>
      </c>
      <c r="V549">
        <v>2.794</v>
      </c>
      <c r="W549" s="2">
        <v>41308</v>
      </c>
      <c r="X549">
        <v>3.18</v>
      </c>
      <c r="Y5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0" spans="1:25" x14ac:dyDescent="0.25">
      <c r="A550" s="2">
        <v>41301</v>
      </c>
      <c r="B550">
        <v>0.14000000000000001</v>
      </c>
      <c r="C550" s="2">
        <v>41301</v>
      </c>
      <c r="D550">
        <v>5.5E-2</v>
      </c>
      <c r="E550" s="2">
        <v>41301</v>
      </c>
      <c r="F550">
        <v>0.08</v>
      </c>
      <c r="G550" s="2">
        <v>41301</v>
      </c>
      <c r="H550">
        <v>0.10249999999999999</v>
      </c>
      <c r="I550" s="2">
        <v>41301</v>
      </c>
      <c r="J550">
        <v>0.14749999999999999</v>
      </c>
      <c r="K550" s="2">
        <v>41301</v>
      </c>
      <c r="L550">
        <v>0.25750000000000001</v>
      </c>
      <c r="M550" s="2">
        <v>41301</v>
      </c>
      <c r="N550">
        <v>0.38500000000000001</v>
      </c>
      <c r="O550" s="2">
        <v>41301</v>
      </c>
      <c r="P550">
        <v>0.79249999999999998</v>
      </c>
      <c r="Q550" s="2">
        <v>41301</v>
      </c>
      <c r="R550">
        <v>1.2775000000000001</v>
      </c>
      <c r="S550" s="2">
        <v>41301</v>
      </c>
      <c r="T550">
        <v>1.895</v>
      </c>
      <c r="U550" s="2">
        <v>41301</v>
      </c>
      <c r="V550">
        <v>2.6575000000000002</v>
      </c>
      <c r="W550" s="2">
        <v>41301</v>
      </c>
      <c r="X550">
        <v>3.0550000000000002</v>
      </c>
      <c r="Y5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1" spans="1:25" x14ac:dyDescent="0.25">
      <c r="A551" s="2">
        <v>41294</v>
      </c>
      <c r="B551">
        <v>0.14142857142857143</v>
      </c>
      <c r="C551" s="2">
        <v>41294</v>
      </c>
      <c r="D551">
        <v>0.06</v>
      </c>
      <c r="E551" s="2">
        <v>41294</v>
      </c>
      <c r="F551">
        <v>0.08</v>
      </c>
      <c r="G551" s="2">
        <v>41294</v>
      </c>
      <c r="H551">
        <v>0.108</v>
      </c>
      <c r="I551" s="2">
        <v>41294</v>
      </c>
      <c r="J551">
        <v>0.14000000000000001</v>
      </c>
      <c r="K551" s="2">
        <v>41294</v>
      </c>
      <c r="L551">
        <v>0.26400000000000001</v>
      </c>
      <c r="M551" s="2">
        <v>41294</v>
      </c>
      <c r="N551">
        <v>0.372</v>
      </c>
      <c r="O551" s="2">
        <v>41294</v>
      </c>
      <c r="P551">
        <v>0.76800000000000002</v>
      </c>
      <c r="Q551" s="2">
        <v>41294</v>
      </c>
      <c r="R551">
        <v>1.258</v>
      </c>
      <c r="S551" s="2">
        <v>41294</v>
      </c>
      <c r="T551">
        <v>1.87</v>
      </c>
      <c r="U551" s="2">
        <v>41294</v>
      </c>
      <c r="V551">
        <v>2.6339999999999999</v>
      </c>
      <c r="W551" s="2">
        <v>41294</v>
      </c>
      <c r="X551">
        <v>3.0339999999999998</v>
      </c>
      <c r="Y5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2" spans="1:25" x14ac:dyDescent="0.25">
      <c r="A552" s="2">
        <v>41287</v>
      </c>
      <c r="B552">
        <v>0.14428571428571429</v>
      </c>
      <c r="C552" s="2">
        <v>41287</v>
      </c>
      <c r="D552">
        <v>4.8000000000000001E-2</v>
      </c>
      <c r="E552" s="2">
        <v>41287</v>
      </c>
      <c r="F552">
        <v>6.6000000000000003E-2</v>
      </c>
      <c r="G552" s="2">
        <v>41287</v>
      </c>
      <c r="H552">
        <v>0.10199999999999999</v>
      </c>
      <c r="I552" s="2">
        <v>41287</v>
      </c>
      <c r="J552">
        <v>0.14000000000000001</v>
      </c>
      <c r="K552" s="2">
        <v>41287</v>
      </c>
      <c r="L552">
        <v>0.25600000000000001</v>
      </c>
      <c r="M552" s="2">
        <v>41287</v>
      </c>
      <c r="N552">
        <v>0.38</v>
      </c>
      <c r="O552" s="2">
        <v>41287</v>
      </c>
      <c r="P552">
        <v>0.79200000000000004</v>
      </c>
      <c r="Q552" s="2">
        <v>41287</v>
      </c>
      <c r="R552">
        <v>1.288</v>
      </c>
      <c r="S552" s="2">
        <v>41287</v>
      </c>
      <c r="T552">
        <v>1.8979999999999999</v>
      </c>
      <c r="U552" s="2">
        <v>41287</v>
      </c>
      <c r="V552">
        <v>2.6680000000000001</v>
      </c>
      <c r="W552" s="2">
        <v>41287</v>
      </c>
      <c r="X552">
        <v>3.07</v>
      </c>
      <c r="Y5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3" spans="1:25" x14ac:dyDescent="0.25">
      <c r="A553" s="2">
        <v>41280</v>
      </c>
      <c r="B553">
        <v>0.14285714285714285</v>
      </c>
      <c r="C553" s="2">
        <v>41280</v>
      </c>
      <c r="D553">
        <v>5.2499999999999998E-2</v>
      </c>
      <c r="E553" s="2">
        <v>41280</v>
      </c>
      <c r="F553">
        <v>7.0000000000000007E-2</v>
      </c>
      <c r="G553" s="2">
        <v>41280</v>
      </c>
      <c r="H553">
        <v>0.115</v>
      </c>
      <c r="I553" s="2">
        <v>41280</v>
      </c>
      <c r="J553">
        <v>0.1525</v>
      </c>
      <c r="K553" s="2">
        <v>41280</v>
      </c>
      <c r="L553">
        <v>0.26500000000000001</v>
      </c>
      <c r="M553" s="2">
        <v>41280</v>
      </c>
      <c r="N553">
        <v>0.38500000000000001</v>
      </c>
      <c r="O553" s="2">
        <v>41280</v>
      </c>
      <c r="P553">
        <v>0.77749999999999997</v>
      </c>
      <c r="Q553" s="2">
        <v>41280</v>
      </c>
      <c r="R553">
        <v>1.2649999999999999</v>
      </c>
      <c r="S553" s="2">
        <v>41280</v>
      </c>
      <c r="T553">
        <v>1.8725000000000001</v>
      </c>
      <c r="U553" s="2">
        <v>41280</v>
      </c>
      <c r="V553">
        <v>2.6425000000000001</v>
      </c>
      <c r="W553" s="2">
        <v>41280</v>
      </c>
      <c r="X553">
        <v>3.0525000000000002</v>
      </c>
      <c r="Y5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4" spans="1:25" x14ac:dyDescent="0.25">
      <c r="A554" s="2">
        <v>41273</v>
      </c>
      <c r="B554">
        <v>0.17285714285714285</v>
      </c>
      <c r="C554" s="2">
        <v>41273</v>
      </c>
      <c r="D554">
        <v>2.2499999999999999E-2</v>
      </c>
      <c r="E554" s="2">
        <v>41273</v>
      </c>
      <c r="F554">
        <v>0.06</v>
      </c>
      <c r="G554" s="2">
        <v>41273</v>
      </c>
      <c r="H554">
        <v>0.115</v>
      </c>
      <c r="I554" s="2">
        <v>41273</v>
      </c>
      <c r="J554">
        <v>0.155</v>
      </c>
      <c r="K554" s="2">
        <v>41273</v>
      </c>
      <c r="L554">
        <v>0.26250000000000001</v>
      </c>
      <c r="M554" s="2">
        <v>41273</v>
      </c>
      <c r="N554">
        <v>0.375</v>
      </c>
      <c r="O554" s="2">
        <v>41273</v>
      </c>
      <c r="P554">
        <v>0.74250000000000005</v>
      </c>
      <c r="Q554" s="2">
        <v>41273</v>
      </c>
      <c r="R554">
        <v>1.18</v>
      </c>
      <c r="S554" s="2">
        <v>41273</v>
      </c>
      <c r="T554">
        <v>1.7575000000000001</v>
      </c>
      <c r="U554" s="2">
        <v>41273</v>
      </c>
      <c r="V554">
        <v>2.5</v>
      </c>
      <c r="W554" s="2">
        <v>41273</v>
      </c>
      <c r="X554">
        <v>2.9125000000000001</v>
      </c>
      <c r="Y5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5" spans="1:25" x14ac:dyDescent="0.25">
      <c r="A555" s="2">
        <v>41266</v>
      </c>
      <c r="B555">
        <v>0.16857142857142857</v>
      </c>
      <c r="C555" s="2">
        <v>41266</v>
      </c>
      <c r="D555">
        <v>2.4E-2</v>
      </c>
      <c r="E555" s="2">
        <v>41266</v>
      </c>
      <c r="F555">
        <v>5.6000000000000001E-2</v>
      </c>
      <c r="G555" s="2">
        <v>41266</v>
      </c>
      <c r="H555">
        <v>0.108</v>
      </c>
      <c r="I555" s="2">
        <v>41266</v>
      </c>
      <c r="J555">
        <v>0.14799999999999999</v>
      </c>
      <c r="K555" s="2">
        <v>41266</v>
      </c>
      <c r="L555">
        <v>0.27</v>
      </c>
      <c r="M555" s="2">
        <v>41266</v>
      </c>
      <c r="N555">
        <v>0.38400000000000001</v>
      </c>
      <c r="O555" s="2">
        <v>41266</v>
      </c>
      <c r="P555">
        <v>0.76200000000000001</v>
      </c>
      <c r="Q555" s="2">
        <v>41266</v>
      </c>
      <c r="R555">
        <v>1.226</v>
      </c>
      <c r="S555" s="2">
        <v>41266</v>
      </c>
      <c r="T555">
        <v>1.804</v>
      </c>
      <c r="U555" s="2">
        <v>41266</v>
      </c>
      <c r="V555">
        <v>2.5579999999999998</v>
      </c>
      <c r="W555" s="2">
        <v>41266</v>
      </c>
      <c r="X555">
        <v>2.968</v>
      </c>
      <c r="Y5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6" spans="1:25" x14ac:dyDescent="0.25">
      <c r="A556" s="2">
        <v>41259</v>
      </c>
      <c r="B556">
        <v>0.16714285714285715</v>
      </c>
      <c r="C556" s="2">
        <v>41259</v>
      </c>
      <c r="D556">
        <v>3.2000000000000001E-2</v>
      </c>
      <c r="E556" s="2">
        <v>41259</v>
      </c>
      <c r="F556">
        <v>6.8000000000000005E-2</v>
      </c>
      <c r="G556" s="2">
        <v>41259</v>
      </c>
      <c r="H556">
        <v>0.114</v>
      </c>
      <c r="I556" s="2">
        <v>41259</v>
      </c>
      <c r="J556">
        <v>0.15</v>
      </c>
      <c r="K556" s="2">
        <v>41259</v>
      </c>
      <c r="L556">
        <v>0.248</v>
      </c>
      <c r="M556" s="2">
        <v>41259</v>
      </c>
      <c r="N556">
        <v>0.33</v>
      </c>
      <c r="O556" s="2">
        <v>41259</v>
      </c>
      <c r="P556">
        <v>0.66400000000000003</v>
      </c>
      <c r="Q556" s="2">
        <v>41259</v>
      </c>
      <c r="R556">
        <v>1.1020000000000001</v>
      </c>
      <c r="S556" s="2">
        <v>41259</v>
      </c>
      <c r="T556">
        <v>1.694</v>
      </c>
      <c r="U556" s="2">
        <v>41259</v>
      </c>
      <c r="V556">
        <v>2.444</v>
      </c>
      <c r="W556" s="2">
        <v>41259</v>
      </c>
      <c r="X556">
        <v>2.86</v>
      </c>
      <c r="Y5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7" spans="1:25" x14ac:dyDescent="0.25">
      <c r="A557" s="2">
        <v>41252</v>
      </c>
      <c r="B557">
        <v>0.16142857142857142</v>
      </c>
      <c r="C557" s="2">
        <v>41252</v>
      </c>
      <c r="D557">
        <v>0.08</v>
      </c>
      <c r="E557" s="2">
        <v>41252</v>
      </c>
      <c r="F557">
        <v>9.8000000000000004E-2</v>
      </c>
      <c r="G557" s="2">
        <v>41252</v>
      </c>
      <c r="H557">
        <v>0.14199999999999999</v>
      </c>
      <c r="I557" s="2">
        <v>41252</v>
      </c>
      <c r="J557">
        <v>0.18</v>
      </c>
      <c r="K557" s="2">
        <v>41252</v>
      </c>
      <c r="L557">
        <v>0.25</v>
      </c>
      <c r="M557" s="2">
        <v>41252</v>
      </c>
      <c r="N557">
        <v>0.33</v>
      </c>
      <c r="O557" s="2">
        <v>41252</v>
      </c>
      <c r="P557">
        <v>0.62</v>
      </c>
      <c r="Q557" s="2">
        <v>41252</v>
      </c>
      <c r="R557">
        <v>1.03</v>
      </c>
      <c r="S557" s="2">
        <v>41252</v>
      </c>
      <c r="T557">
        <v>1.6160000000000001</v>
      </c>
      <c r="U557" s="2">
        <v>41252</v>
      </c>
      <c r="V557">
        <v>2.36</v>
      </c>
      <c r="W557" s="2">
        <v>41252</v>
      </c>
      <c r="X557">
        <v>2.786</v>
      </c>
      <c r="Y5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8" spans="1:25" x14ac:dyDescent="0.25">
      <c r="A558" s="2">
        <v>41245</v>
      </c>
      <c r="B558">
        <v>0.16</v>
      </c>
      <c r="C558" s="2">
        <v>41245</v>
      </c>
      <c r="D558">
        <v>0.15</v>
      </c>
      <c r="E558" s="2">
        <v>41245</v>
      </c>
      <c r="F558">
        <v>9.4E-2</v>
      </c>
      <c r="G558" s="2">
        <v>41245</v>
      </c>
      <c r="H558">
        <v>0.14399999999999999</v>
      </c>
      <c r="I558" s="2">
        <v>41245</v>
      </c>
      <c r="J558">
        <v>0.17799999999999999</v>
      </c>
      <c r="K558" s="2">
        <v>41245</v>
      </c>
      <c r="L558">
        <v>0.26200000000000001</v>
      </c>
      <c r="M558" s="2">
        <v>41245</v>
      </c>
      <c r="N558">
        <v>0.35199999999999998</v>
      </c>
      <c r="O558" s="2">
        <v>41245</v>
      </c>
      <c r="P558">
        <v>0.64400000000000002</v>
      </c>
      <c r="Q558" s="2">
        <v>41245</v>
      </c>
      <c r="R558">
        <v>1.0580000000000001</v>
      </c>
      <c r="S558" s="2">
        <v>41245</v>
      </c>
      <c r="T558">
        <v>1.6339999999999999</v>
      </c>
      <c r="U558" s="2">
        <v>41245</v>
      </c>
      <c r="V558">
        <v>2.3740000000000001</v>
      </c>
      <c r="W558" s="2">
        <v>41245</v>
      </c>
      <c r="X558">
        <v>2.7959999999999998</v>
      </c>
      <c r="Y5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9" spans="1:25" x14ac:dyDescent="0.25">
      <c r="A559" s="2">
        <v>41238</v>
      </c>
      <c r="B559">
        <v>0.16</v>
      </c>
      <c r="C559" s="2">
        <v>41238</v>
      </c>
      <c r="D559">
        <v>0.13500000000000001</v>
      </c>
      <c r="E559" s="2">
        <v>41238</v>
      </c>
      <c r="F559">
        <v>9.2499999999999999E-2</v>
      </c>
      <c r="G559" s="2">
        <v>41238</v>
      </c>
      <c r="H559">
        <v>0.14000000000000001</v>
      </c>
      <c r="I559" s="2">
        <v>41238</v>
      </c>
      <c r="J559">
        <v>0.17</v>
      </c>
      <c r="K559" s="2">
        <v>41238</v>
      </c>
      <c r="L559">
        <v>0.27</v>
      </c>
      <c r="M559" s="2">
        <v>41238</v>
      </c>
      <c r="N559">
        <v>0.35749999999999998</v>
      </c>
      <c r="O559" s="2">
        <v>41238</v>
      </c>
      <c r="P559">
        <v>0.67500000000000004</v>
      </c>
      <c r="Q559" s="2">
        <v>41238</v>
      </c>
      <c r="R559">
        <v>1.0900000000000001</v>
      </c>
      <c r="S559" s="2">
        <v>41238</v>
      </c>
      <c r="T559">
        <v>1.665</v>
      </c>
      <c r="U559" s="2">
        <v>41238</v>
      </c>
      <c r="V559">
        <v>2.395</v>
      </c>
      <c r="W559" s="2">
        <v>41238</v>
      </c>
      <c r="X559">
        <v>2.81</v>
      </c>
      <c r="Y5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0" spans="1:25" x14ac:dyDescent="0.25">
      <c r="A560" s="2">
        <v>41231</v>
      </c>
      <c r="B560">
        <v>0.16</v>
      </c>
      <c r="C560" s="2">
        <v>41231</v>
      </c>
      <c r="D560">
        <v>0.11749999999999999</v>
      </c>
      <c r="E560" s="2">
        <v>41231</v>
      </c>
      <c r="F560">
        <v>8.7499999999999994E-2</v>
      </c>
      <c r="G560" s="2">
        <v>41231</v>
      </c>
      <c r="H560">
        <v>0.14249999999999999</v>
      </c>
      <c r="I560" s="2">
        <v>41231</v>
      </c>
      <c r="J560">
        <v>0.17249999999999999</v>
      </c>
      <c r="K560" s="2">
        <v>41231</v>
      </c>
      <c r="L560">
        <v>0.25</v>
      </c>
      <c r="M560" s="2">
        <v>41231</v>
      </c>
      <c r="N560">
        <v>0.32500000000000001</v>
      </c>
      <c r="O560" s="2">
        <v>41231</v>
      </c>
      <c r="P560">
        <v>0.625</v>
      </c>
      <c r="Q560" s="2">
        <v>41231</v>
      </c>
      <c r="R560">
        <v>1.02</v>
      </c>
      <c r="S560" s="2">
        <v>41231</v>
      </c>
      <c r="T560">
        <v>1.585</v>
      </c>
      <c r="U560" s="2">
        <v>41231</v>
      </c>
      <c r="V560">
        <v>2.3075000000000001</v>
      </c>
      <c r="W560" s="2">
        <v>41231</v>
      </c>
      <c r="X560">
        <v>2.7250000000000001</v>
      </c>
      <c r="Y5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1" spans="1:25" x14ac:dyDescent="0.25">
      <c r="A561" s="2">
        <v>41224</v>
      </c>
      <c r="B561">
        <v>0.16142857142857142</v>
      </c>
      <c r="C561" s="2">
        <v>41224</v>
      </c>
      <c r="D561">
        <v>0.11799999999999999</v>
      </c>
      <c r="E561" s="2">
        <v>41224</v>
      </c>
      <c r="F561">
        <v>0.1</v>
      </c>
      <c r="G561" s="2">
        <v>41224</v>
      </c>
      <c r="H561">
        <v>0.14799999999999999</v>
      </c>
      <c r="I561" s="2">
        <v>41224</v>
      </c>
      <c r="J561">
        <v>0.188</v>
      </c>
      <c r="K561" s="2">
        <v>41224</v>
      </c>
      <c r="L561">
        <v>0.27800000000000002</v>
      </c>
      <c r="M561" s="2">
        <v>41224</v>
      </c>
      <c r="N561">
        <v>0.37</v>
      </c>
      <c r="O561" s="2">
        <v>41224</v>
      </c>
      <c r="P561">
        <v>0.68400000000000005</v>
      </c>
      <c r="Q561" s="2">
        <v>41224</v>
      </c>
      <c r="R561">
        <v>1.0960000000000001</v>
      </c>
      <c r="S561" s="2">
        <v>41224</v>
      </c>
      <c r="T561">
        <v>1.6819999999999999</v>
      </c>
      <c r="U561" s="2">
        <v>41224</v>
      </c>
      <c r="V561">
        <v>2.42</v>
      </c>
      <c r="W561" s="2">
        <v>41224</v>
      </c>
      <c r="X561">
        <v>2.83</v>
      </c>
      <c r="Y5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2" spans="1:25" x14ac:dyDescent="0.25">
      <c r="A562" s="2">
        <v>41217</v>
      </c>
      <c r="B562">
        <v>0.16714285714285715</v>
      </c>
      <c r="C562" s="2">
        <v>41217</v>
      </c>
      <c r="D562">
        <v>0.09</v>
      </c>
      <c r="E562" s="2">
        <v>41217</v>
      </c>
      <c r="F562">
        <v>0.1075</v>
      </c>
      <c r="G562" s="2">
        <v>41217</v>
      </c>
      <c r="H562">
        <v>0.155</v>
      </c>
      <c r="I562" s="2">
        <v>41217</v>
      </c>
      <c r="J562">
        <v>0.1825</v>
      </c>
      <c r="K562" s="2">
        <v>41217</v>
      </c>
      <c r="L562">
        <v>0.29499999999999998</v>
      </c>
      <c r="M562" s="2">
        <v>41217</v>
      </c>
      <c r="N562">
        <v>0.38500000000000001</v>
      </c>
      <c r="O562" s="2">
        <v>41217</v>
      </c>
      <c r="P562">
        <v>0.73</v>
      </c>
      <c r="Q562" s="2">
        <v>41217</v>
      </c>
      <c r="R562">
        <v>1.155</v>
      </c>
      <c r="S562" s="2">
        <v>41217</v>
      </c>
      <c r="T562">
        <v>1.74</v>
      </c>
      <c r="U562" s="2">
        <v>41217</v>
      </c>
      <c r="V562">
        <v>2.4874999999999998</v>
      </c>
      <c r="W562" s="2">
        <v>41217</v>
      </c>
      <c r="X562">
        <v>2.88</v>
      </c>
      <c r="Y5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3" spans="1:25" x14ac:dyDescent="0.25">
      <c r="A563" s="2">
        <v>41210</v>
      </c>
      <c r="B563">
        <v>0.15857142857142856</v>
      </c>
      <c r="C563" s="2">
        <v>41210</v>
      </c>
      <c r="D563">
        <v>0.11799999999999999</v>
      </c>
      <c r="E563" s="2">
        <v>41210</v>
      </c>
      <c r="F563">
        <v>0.11</v>
      </c>
      <c r="G563" s="2">
        <v>41210</v>
      </c>
      <c r="H563">
        <v>0.154</v>
      </c>
      <c r="I563" s="2">
        <v>41210</v>
      </c>
      <c r="J563">
        <v>0.186</v>
      </c>
      <c r="K563" s="2">
        <v>41210</v>
      </c>
      <c r="L563">
        <v>0.30199999999999999</v>
      </c>
      <c r="M563" s="2">
        <v>41210</v>
      </c>
      <c r="N563">
        <v>0.41399999999999998</v>
      </c>
      <c r="O563" s="2">
        <v>41210</v>
      </c>
      <c r="P563">
        <v>0.78</v>
      </c>
      <c r="Q563" s="2">
        <v>41210</v>
      </c>
      <c r="R563">
        <v>1.23</v>
      </c>
      <c r="S563" s="2">
        <v>41210</v>
      </c>
      <c r="T563">
        <v>1.8120000000000001</v>
      </c>
      <c r="U563" s="2">
        <v>41210</v>
      </c>
      <c r="V563">
        <v>2.556</v>
      </c>
      <c r="W563" s="2">
        <v>41210</v>
      </c>
      <c r="X563">
        <v>2.9380000000000002</v>
      </c>
      <c r="Y5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4" spans="1:25" x14ac:dyDescent="0.25">
      <c r="A564" s="2">
        <v>41203</v>
      </c>
      <c r="B564">
        <v>0.15714285714285714</v>
      </c>
      <c r="C564" s="2">
        <v>41203</v>
      </c>
      <c r="D564">
        <v>0.11799999999999999</v>
      </c>
      <c r="E564" s="2">
        <v>41203</v>
      </c>
      <c r="F564">
        <v>0.10199999999999999</v>
      </c>
      <c r="G564" s="2">
        <v>41203</v>
      </c>
      <c r="H564">
        <v>0.14799999999999999</v>
      </c>
      <c r="I564" s="2">
        <v>41203</v>
      </c>
      <c r="J564">
        <v>0.182</v>
      </c>
      <c r="K564" s="2">
        <v>41203</v>
      </c>
      <c r="L564">
        <v>0.28599999999999998</v>
      </c>
      <c r="M564" s="2">
        <v>41203</v>
      </c>
      <c r="N564">
        <v>0.38600000000000001</v>
      </c>
      <c r="O564" s="2">
        <v>41203</v>
      </c>
      <c r="P564">
        <v>0.74199999999999999</v>
      </c>
      <c r="Q564" s="2">
        <v>41203</v>
      </c>
      <c r="R564">
        <v>1.19</v>
      </c>
      <c r="S564" s="2">
        <v>41203</v>
      </c>
      <c r="T564">
        <v>1.786</v>
      </c>
      <c r="U564" s="2">
        <v>41203</v>
      </c>
      <c r="V564">
        <v>2.548</v>
      </c>
      <c r="W564" s="2">
        <v>41203</v>
      </c>
      <c r="X564">
        <v>2.94</v>
      </c>
      <c r="Y5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5" spans="1:25" x14ac:dyDescent="0.25">
      <c r="A565" s="2">
        <v>41196</v>
      </c>
      <c r="B565">
        <v>0.15857142857142856</v>
      </c>
      <c r="C565" s="2">
        <v>41196</v>
      </c>
      <c r="D565">
        <v>0.11749999999999999</v>
      </c>
      <c r="E565" s="2">
        <v>41196</v>
      </c>
      <c r="F565">
        <v>0.10249999999999999</v>
      </c>
      <c r="G565" s="2">
        <v>41196</v>
      </c>
      <c r="H565">
        <v>0.14749999999999999</v>
      </c>
      <c r="I565" s="2">
        <v>41196</v>
      </c>
      <c r="J565">
        <v>0.18</v>
      </c>
      <c r="K565" s="2">
        <v>41196</v>
      </c>
      <c r="L565">
        <v>0.26750000000000002</v>
      </c>
      <c r="M565" s="2">
        <v>41196</v>
      </c>
      <c r="N565">
        <v>0.34499999999999997</v>
      </c>
      <c r="O565" s="2">
        <v>41196</v>
      </c>
      <c r="P565">
        <v>0.66749999999999998</v>
      </c>
      <c r="Q565" s="2">
        <v>41196</v>
      </c>
      <c r="R565">
        <v>1.095</v>
      </c>
      <c r="S565" s="2">
        <v>41196</v>
      </c>
      <c r="T565">
        <v>1.7124999999999999</v>
      </c>
      <c r="U565" s="2">
        <v>41196</v>
      </c>
      <c r="V565">
        <v>2.4725000000000001</v>
      </c>
      <c r="W565" s="2">
        <v>41196</v>
      </c>
      <c r="X565">
        <v>2.8774999999999999</v>
      </c>
      <c r="Y5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6" spans="1:25" x14ac:dyDescent="0.25">
      <c r="A566" s="2">
        <v>41189</v>
      </c>
      <c r="B566">
        <v>0.15285714285714286</v>
      </c>
      <c r="C566" s="2">
        <v>41189</v>
      </c>
      <c r="D566">
        <v>8.5999999999999993E-2</v>
      </c>
      <c r="E566" s="2">
        <v>41189</v>
      </c>
      <c r="F566">
        <v>9.6000000000000002E-2</v>
      </c>
      <c r="G566" s="2">
        <v>41189</v>
      </c>
      <c r="H566">
        <v>0.14199999999999999</v>
      </c>
      <c r="I566" s="2">
        <v>41189</v>
      </c>
      <c r="J566">
        <v>0.17</v>
      </c>
      <c r="K566" s="2">
        <v>41189</v>
      </c>
      <c r="L566">
        <v>0.24199999999999999</v>
      </c>
      <c r="M566" s="2">
        <v>41189</v>
      </c>
      <c r="N566">
        <v>0.318</v>
      </c>
      <c r="O566" s="2">
        <v>41189</v>
      </c>
      <c r="P566">
        <v>0.628</v>
      </c>
      <c r="Q566" s="2">
        <v>41189</v>
      </c>
      <c r="R566">
        <v>1.056</v>
      </c>
      <c r="S566" s="2">
        <v>41189</v>
      </c>
      <c r="T566">
        <v>1.6739999999999999</v>
      </c>
      <c r="U566" s="2">
        <v>41189</v>
      </c>
      <c r="V566">
        <v>2.4540000000000002</v>
      </c>
      <c r="W566" s="2">
        <v>41189</v>
      </c>
      <c r="X566">
        <v>2.8580000000000001</v>
      </c>
      <c r="Y5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7" spans="1:25" x14ac:dyDescent="0.25">
      <c r="A567" s="2">
        <v>41182</v>
      </c>
      <c r="B567">
        <v>0.12428571428571429</v>
      </c>
      <c r="C567" s="2">
        <v>41182</v>
      </c>
      <c r="D567">
        <v>0.05</v>
      </c>
      <c r="E567" s="2">
        <v>41182</v>
      </c>
      <c r="F567">
        <v>0.104</v>
      </c>
      <c r="G567" s="2">
        <v>41182</v>
      </c>
      <c r="H567">
        <v>0.14000000000000001</v>
      </c>
      <c r="I567" s="2">
        <v>41182</v>
      </c>
      <c r="J567">
        <v>0.17199999999999999</v>
      </c>
      <c r="K567" s="2">
        <v>41182</v>
      </c>
      <c r="L567">
        <v>0.25600000000000001</v>
      </c>
      <c r="M567" s="2">
        <v>41182</v>
      </c>
      <c r="N567">
        <v>0.33800000000000002</v>
      </c>
      <c r="O567" s="2">
        <v>41182</v>
      </c>
      <c r="P567">
        <v>0.64600000000000002</v>
      </c>
      <c r="Q567" s="2">
        <v>41182</v>
      </c>
      <c r="R567">
        <v>1.0640000000000001</v>
      </c>
      <c r="S567" s="2">
        <v>41182</v>
      </c>
      <c r="T567">
        <v>1.6779999999999999</v>
      </c>
      <c r="U567" s="2">
        <v>41182</v>
      </c>
      <c r="V567">
        <v>2.4500000000000002</v>
      </c>
      <c r="W567" s="2">
        <v>41182</v>
      </c>
      <c r="X567">
        <v>2.8420000000000001</v>
      </c>
      <c r="Y5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8" spans="1:25" x14ac:dyDescent="0.25">
      <c r="A568" s="2">
        <v>41175</v>
      </c>
      <c r="B568">
        <v>0.15428571428571428</v>
      </c>
      <c r="C568" s="2">
        <v>41175</v>
      </c>
      <c r="D568">
        <v>6.6000000000000003E-2</v>
      </c>
      <c r="E568" s="2">
        <v>41175</v>
      </c>
      <c r="F568">
        <v>0.108</v>
      </c>
      <c r="G568" s="2">
        <v>41175</v>
      </c>
      <c r="H568">
        <v>0.13600000000000001</v>
      </c>
      <c r="I568" s="2">
        <v>41175</v>
      </c>
      <c r="J568">
        <v>0.18</v>
      </c>
      <c r="K568" s="2">
        <v>41175</v>
      </c>
      <c r="L568">
        <v>0.26200000000000001</v>
      </c>
      <c r="M568" s="2">
        <v>41175</v>
      </c>
      <c r="N568">
        <v>0.35599999999999998</v>
      </c>
      <c r="O568" s="2">
        <v>41175</v>
      </c>
      <c r="P568">
        <v>0.70399999999999996</v>
      </c>
      <c r="Q568" s="2">
        <v>41175</v>
      </c>
      <c r="R568">
        <v>1.1819999999999999</v>
      </c>
      <c r="S568" s="2">
        <v>41175</v>
      </c>
      <c r="T568">
        <v>1.806</v>
      </c>
      <c r="U568" s="2">
        <v>41175</v>
      </c>
      <c r="V568">
        <v>2.5960000000000001</v>
      </c>
      <c r="W568" s="2">
        <v>41175</v>
      </c>
      <c r="X568">
        <v>2.9820000000000002</v>
      </c>
      <c r="Y5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9" spans="1:25" x14ac:dyDescent="0.25">
      <c r="A569" s="2">
        <v>41168</v>
      </c>
      <c r="B569">
        <v>0.15428571428571428</v>
      </c>
      <c r="C569" s="2">
        <v>41168</v>
      </c>
      <c r="D569">
        <v>0.09</v>
      </c>
      <c r="E569" s="2">
        <v>41168</v>
      </c>
      <c r="F569">
        <v>0.10199999999999999</v>
      </c>
      <c r="G569" s="2">
        <v>41168</v>
      </c>
      <c r="H569">
        <v>0.13400000000000001</v>
      </c>
      <c r="I569" s="2">
        <v>41168</v>
      </c>
      <c r="J569">
        <v>0.17799999999999999</v>
      </c>
      <c r="K569" s="2">
        <v>41168</v>
      </c>
      <c r="L569">
        <v>0.252</v>
      </c>
      <c r="M569" s="2">
        <v>41168</v>
      </c>
      <c r="N569">
        <v>0.33200000000000002</v>
      </c>
      <c r="O569" s="2">
        <v>41168</v>
      </c>
      <c r="P569">
        <v>0.68</v>
      </c>
      <c r="Q569" s="2">
        <v>41168</v>
      </c>
      <c r="R569">
        <v>1.1479999999999999</v>
      </c>
      <c r="S569" s="2">
        <v>41168</v>
      </c>
      <c r="T569">
        <v>1.756</v>
      </c>
      <c r="U569" s="2">
        <v>41168</v>
      </c>
      <c r="V569">
        <v>2.52</v>
      </c>
      <c r="W569" s="2">
        <v>41168</v>
      </c>
      <c r="X569">
        <v>2.9260000000000002</v>
      </c>
      <c r="Y5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0" spans="1:25" x14ac:dyDescent="0.25">
      <c r="A570" s="2">
        <v>41161</v>
      </c>
      <c r="B570">
        <v>0.14857142857142858</v>
      </c>
      <c r="C570" s="2">
        <v>41161</v>
      </c>
      <c r="D570">
        <v>0.1</v>
      </c>
      <c r="E570" s="2">
        <v>41161</v>
      </c>
      <c r="F570">
        <v>0.1075</v>
      </c>
      <c r="G570" s="2">
        <v>41161</v>
      </c>
      <c r="H570">
        <v>0.14000000000000001</v>
      </c>
      <c r="I570" s="2">
        <v>41161</v>
      </c>
      <c r="J570">
        <v>0.17249999999999999</v>
      </c>
      <c r="K570" s="2">
        <v>41161</v>
      </c>
      <c r="L570">
        <v>0.25</v>
      </c>
      <c r="M570" s="2">
        <v>41161</v>
      </c>
      <c r="N570">
        <v>0.32500000000000001</v>
      </c>
      <c r="O570" s="2">
        <v>41161</v>
      </c>
      <c r="P570">
        <v>0.64</v>
      </c>
      <c r="Q570" s="2">
        <v>41161</v>
      </c>
      <c r="R570">
        <v>1.07</v>
      </c>
      <c r="S570" s="2">
        <v>41161</v>
      </c>
      <c r="T570">
        <v>1.635</v>
      </c>
      <c r="U570" s="2">
        <v>41161</v>
      </c>
      <c r="V570">
        <v>2.3624999999999998</v>
      </c>
      <c r="W570" s="2">
        <v>41161</v>
      </c>
      <c r="X570">
        <v>2.75</v>
      </c>
      <c r="Y5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1" spans="1:25" x14ac:dyDescent="0.25">
      <c r="A571" s="2">
        <v>41154</v>
      </c>
      <c r="B571">
        <v>0.13142857142857142</v>
      </c>
      <c r="C571" s="2">
        <v>41154</v>
      </c>
      <c r="D571">
        <v>0.11</v>
      </c>
      <c r="E571" s="2">
        <v>41154</v>
      </c>
      <c r="F571">
        <v>0.104</v>
      </c>
      <c r="G571" s="2">
        <v>41154</v>
      </c>
      <c r="H571">
        <v>0.14199999999999999</v>
      </c>
      <c r="I571" s="2">
        <v>41154</v>
      </c>
      <c r="J571">
        <v>0.17399999999999999</v>
      </c>
      <c r="K571" s="2">
        <v>41154</v>
      </c>
      <c r="L571">
        <v>0.26200000000000001</v>
      </c>
      <c r="M571" s="2">
        <v>41154</v>
      </c>
      <c r="N571">
        <v>0.34799999999999998</v>
      </c>
      <c r="O571" s="2">
        <v>41154</v>
      </c>
      <c r="P571">
        <v>0.66600000000000004</v>
      </c>
      <c r="Q571" s="2">
        <v>41154</v>
      </c>
      <c r="R571">
        <v>1.0820000000000001</v>
      </c>
      <c r="S571" s="2">
        <v>41154</v>
      </c>
      <c r="T571">
        <v>1.63</v>
      </c>
      <c r="U571" s="2">
        <v>41154</v>
      </c>
      <c r="V571">
        <v>2.3540000000000001</v>
      </c>
      <c r="W571" s="2">
        <v>41154</v>
      </c>
      <c r="X571">
        <v>2.742</v>
      </c>
      <c r="Y5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2" spans="1:25" x14ac:dyDescent="0.25">
      <c r="A572" s="2">
        <v>41147</v>
      </c>
      <c r="B572">
        <v>0.13</v>
      </c>
      <c r="C572" s="2">
        <v>41147</v>
      </c>
      <c r="D572">
        <v>9.8000000000000004E-2</v>
      </c>
      <c r="E572" s="2">
        <v>41147</v>
      </c>
      <c r="F572">
        <v>0.108</v>
      </c>
      <c r="G572" s="2">
        <v>41147</v>
      </c>
      <c r="H572">
        <v>0.13400000000000001</v>
      </c>
      <c r="I572" s="2">
        <v>41147</v>
      </c>
      <c r="J572">
        <v>0.192</v>
      </c>
      <c r="K572" s="2">
        <v>41147</v>
      </c>
      <c r="L572">
        <v>0.28000000000000003</v>
      </c>
      <c r="M572" s="2">
        <v>41147</v>
      </c>
      <c r="N572">
        <v>0.38600000000000001</v>
      </c>
      <c r="O572" s="2">
        <v>41147</v>
      </c>
      <c r="P572">
        <v>0.748</v>
      </c>
      <c r="Q572" s="2">
        <v>41147</v>
      </c>
      <c r="R572">
        <v>1.1879999999999999</v>
      </c>
      <c r="S572" s="2">
        <v>41147</v>
      </c>
      <c r="T572">
        <v>1.738</v>
      </c>
      <c r="U572" s="2">
        <v>41147</v>
      </c>
      <c r="V572">
        <v>2.468</v>
      </c>
      <c r="W572" s="2">
        <v>41147</v>
      </c>
      <c r="X572">
        <v>2.8460000000000001</v>
      </c>
      <c r="Y5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3" spans="1:25" x14ac:dyDescent="0.25">
      <c r="A573" s="2">
        <v>41140</v>
      </c>
      <c r="B573">
        <v>0.13</v>
      </c>
      <c r="C573" s="2">
        <v>41140</v>
      </c>
      <c r="D573">
        <v>0.10199999999999999</v>
      </c>
      <c r="E573" s="2">
        <v>41140</v>
      </c>
      <c r="F573">
        <v>9.8000000000000004E-2</v>
      </c>
      <c r="G573" s="2">
        <v>41140</v>
      </c>
      <c r="H573">
        <v>0.14399999999999999</v>
      </c>
      <c r="I573" s="2">
        <v>41140</v>
      </c>
      <c r="J573">
        <v>0.19400000000000001</v>
      </c>
      <c r="K573" s="2">
        <v>41140</v>
      </c>
      <c r="L573">
        <v>0.27800000000000002</v>
      </c>
      <c r="M573" s="2">
        <v>41140</v>
      </c>
      <c r="N573">
        <v>0.40200000000000002</v>
      </c>
      <c r="O573" s="2">
        <v>41140</v>
      </c>
      <c r="P573">
        <v>0.78</v>
      </c>
      <c r="Q573" s="2">
        <v>41140</v>
      </c>
      <c r="R573">
        <v>1.22</v>
      </c>
      <c r="S573" s="2">
        <v>41140</v>
      </c>
      <c r="T573">
        <v>1.764</v>
      </c>
      <c r="U573" s="2">
        <v>41140</v>
      </c>
      <c r="V573">
        <v>2.4940000000000002</v>
      </c>
      <c r="W573" s="2">
        <v>41140</v>
      </c>
      <c r="X573">
        <v>2.87</v>
      </c>
      <c r="Y5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4" spans="1:25" x14ac:dyDescent="0.25">
      <c r="A574" s="2">
        <v>41133</v>
      </c>
      <c r="B574">
        <v>0.13142857142857142</v>
      </c>
      <c r="C574" s="2">
        <v>41133</v>
      </c>
      <c r="D574">
        <v>8.5999999999999993E-2</v>
      </c>
      <c r="E574" s="2">
        <v>41133</v>
      </c>
      <c r="F574">
        <v>0.106</v>
      </c>
      <c r="G574" s="2">
        <v>41133</v>
      </c>
      <c r="H574">
        <v>0.14199999999999999</v>
      </c>
      <c r="I574" s="2">
        <v>41133</v>
      </c>
      <c r="J574">
        <v>0.184</v>
      </c>
      <c r="K574" s="2">
        <v>41133</v>
      </c>
      <c r="L574">
        <v>0.27200000000000002</v>
      </c>
      <c r="M574" s="2">
        <v>41133</v>
      </c>
      <c r="N574">
        <v>0.36399999999999999</v>
      </c>
      <c r="O574" s="2">
        <v>41133</v>
      </c>
      <c r="P574">
        <v>0.70799999999999996</v>
      </c>
      <c r="Q574" s="2">
        <v>41133</v>
      </c>
      <c r="R574">
        <v>1.1160000000000001</v>
      </c>
      <c r="S574" s="2">
        <v>41133</v>
      </c>
      <c r="T574">
        <v>1.6539999999999999</v>
      </c>
      <c r="U574" s="2">
        <v>41133</v>
      </c>
      <c r="V574">
        <v>2.3639999999999999</v>
      </c>
      <c r="W574" s="2">
        <v>41133</v>
      </c>
      <c r="X574">
        <v>2.7280000000000002</v>
      </c>
      <c r="Y5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5" spans="1:25" x14ac:dyDescent="0.25">
      <c r="A575" s="2">
        <v>41126</v>
      </c>
      <c r="B575">
        <v>0.13857142857142857</v>
      </c>
      <c r="C575" s="2">
        <v>41126</v>
      </c>
      <c r="D575">
        <v>5.3999999999999999E-2</v>
      </c>
      <c r="E575" s="2">
        <v>41126</v>
      </c>
      <c r="F575">
        <v>0.1</v>
      </c>
      <c r="G575" s="2">
        <v>41126</v>
      </c>
      <c r="H575">
        <v>0.14199999999999999</v>
      </c>
      <c r="I575" s="2">
        <v>41126</v>
      </c>
      <c r="J575">
        <v>0.16800000000000001</v>
      </c>
      <c r="K575" s="2">
        <v>41126</v>
      </c>
      <c r="L575">
        <v>0.23599999999999999</v>
      </c>
      <c r="M575" s="2">
        <v>41126</v>
      </c>
      <c r="N575">
        <v>0.314</v>
      </c>
      <c r="O575" s="2">
        <v>41126</v>
      </c>
      <c r="P575">
        <v>0.624</v>
      </c>
      <c r="Q575" s="2">
        <v>41126</v>
      </c>
      <c r="R575">
        <v>1.01</v>
      </c>
      <c r="S575" s="2">
        <v>41126</v>
      </c>
      <c r="T575">
        <v>1.542</v>
      </c>
      <c r="U575" s="2">
        <v>41126</v>
      </c>
      <c r="V575">
        <v>2.2360000000000002</v>
      </c>
      <c r="W575" s="2">
        <v>41126</v>
      </c>
      <c r="X575">
        <v>2.5880000000000001</v>
      </c>
      <c r="Y5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6" spans="1:25" x14ac:dyDescent="0.25">
      <c r="A576" s="2">
        <v>41119</v>
      </c>
      <c r="B576">
        <v>0.14285714285714285</v>
      </c>
      <c r="C576" s="2">
        <v>41119</v>
      </c>
      <c r="D576">
        <v>7.5999999999999998E-2</v>
      </c>
      <c r="E576" s="2">
        <v>41119</v>
      </c>
      <c r="F576">
        <v>0.104</v>
      </c>
      <c r="G576" s="2">
        <v>41119</v>
      </c>
      <c r="H576">
        <v>0.14599999999999999</v>
      </c>
      <c r="I576" s="2">
        <v>41119</v>
      </c>
      <c r="J576">
        <v>0.17399999999999999</v>
      </c>
      <c r="K576" s="2">
        <v>41119</v>
      </c>
      <c r="L576">
        <v>0.22800000000000001</v>
      </c>
      <c r="M576" s="2">
        <v>41119</v>
      </c>
      <c r="N576">
        <v>0.29799999999999999</v>
      </c>
      <c r="O576" s="2">
        <v>41119</v>
      </c>
      <c r="P576">
        <v>0.58599999999999997</v>
      </c>
      <c r="Q576" s="2">
        <v>41119</v>
      </c>
      <c r="R576">
        <v>0.94599999999999995</v>
      </c>
      <c r="S576" s="2">
        <v>41119</v>
      </c>
      <c r="T576">
        <v>1.474</v>
      </c>
      <c r="U576" s="2">
        <v>41119</v>
      </c>
      <c r="V576">
        <v>2.1539999999999999</v>
      </c>
      <c r="W576" s="2">
        <v>41119</v>
      </c>
      <c r="X576">
        <v>2.5139999999999998</v>
      </c>
      <c r="Y5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7" spans="1:25" x14ac:dyDescent="0.25">
      <c r="A577" s="2">
        <v>41112</v>
      </c>
      <c r="B577">
        <v>0.14714285714285713</v>
      </c>
      <c r="C577" s="2">
        <v>41112</v>
      </c>
      <c r="D577">
        <v>6.4000000000000001E-2</v>
      </c>
      <c r="E577" s="2">
        <v>41112</v>
      </c>
      <c r="F577">
        <v>9.4E-2</v>
      </c>
      <c r="G577" s="2">
        <v>41112</v>
      </c>
      <c r="H577">
        <v>0.14000000000000001</v>
      </c>
      <c r="I577" s="2">
        <v>41112</v>
      </c>
      <c r="J577">
        <v>0.17599999999999999</v>
      </c>
      <c r="K577" s="2">
        <v>41112</v>
      </c>
      <c r="L577">
        <v>0.23</v>
      </c>
      <c r="M577" s="2">
        <v>41112</v>
      </c>
      <c r="N577">
        <v>0.30599999999999999</v>
      </c>
      <c r="O577" s="2">
        <v>41112</v>
      </c>
      <c r="P577">
        <v>0.60599999999999998</v>
      </c>
      <c r="Q577" s="2">
        <v>41112</v>
      </c>
      <c r="R577">
        <v>0.97399999999999998</v>
      </c>
      <c r="S577" s="2">
        <v>41112</v>
      </c>
      <c r="T577">
        <v>1.516</v>
      </c>
      <c r="U577" s="2">
        <v>41112</v>
      </c>
      <c r="V577">
        <v>2.2040000000000002</v>
      </c>
      <c r="W577" s="2">
        <v>41112</v>
      </c>
      <c r="X577">
        <v>2.58</v>
      </c>
      <c r="Y5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8" spans="1:25" x14ac:dyDescent="0.25">
      <c r="A578" s="2">
        <v>41105</v>
      </c>
      <c r="B578">
        <v>0.18</v>
      </c>
      <c r="C578" s="2">
        <v>41105</v>
      </c>
      <c r="D578">
        <v>7.1999999999999995E-2</v>
      </c>
      <c r="E578" s="2">
        <v>41105</v>
      </c>
      <c r="F578">
        <v>9.6000000000000002E-2</v>
      </c>
      <c r="G578" s="2">
        <v>41105</v>
      </c>
      <c r="H578">
        <v>0.14799999999999999</v>
      </c>
      <c r="I578" s="2">
        <v>41105</v>
      </c>
      <c r="J578">
        <v>0.2</v>
      </c>
      <c r="K578" s="2">
        <v>41105</v>
      </c>
      <c r="L578">
        <v>0.26200000000000001</v>
      </c>
      <c r="M578" s="2">
        <v>41105</v>
      </c>
      <c r="N578">
        <v>0.35599999999999998</v>
      </c>
      <c r="O578" s="2">
        <v>41105</v>
      </c>
      <c r="P578">
        <v>0.63200000000000001</v>
      </c>
      <c r="Q578" s="2">
        <v>41105</v>
      </c>
      <c r="R578">
        <v>0.98399999999999999</v>
      </c>
      <c r="S578" s="2">
        <v>41105</v>
      </c>
      <c r="T578">
        <v>1.524</v>
      </c>
      <c r="U578" s="2">
        <v>41105</v>
      </c>
      <c r="V578">
        <v>2.2120000000000002</v>
      </c>
      <c r="W578" s="2">
        <v>41105</v>
      </c>
      <c r="X578">
        <v>2.5939999999999999</v>
      </c>
      <c r="Y5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9" spans="1:25" x14ac:dyDescent="0.25">
      <c r="A579" s="2">
        <v>41098</v>
      </c>
      <c r="B579">
        <v>0.17142857142857143</v>
      </c>
      <c r="C579" s="2">
        <v>41098</v>
      </c>
      <c r="D579">
        <v>6.7500000000000004E-2</v>
      </c>
      <c r="E579" s="2">
        <v>41098</v>
      </c>
      <c r="F579">
        <v>8.7499999999999994E-2</v>
      </c>
      <c r="G579" s="2">
        <v>41098</v>
      </c>
      <c r="H579">
        <v>0.15</v>
      </c>
      <c r="I579" s="2">
        <v>41098</v>
      </c>
      <c r="J579">
        <v>0.20250000000000001</v>
      </c>
      <c r="K579" s="2">
        <v>41098</v>
      </c>
      <c r="L579">
        <v>0.28749999999999998</v>
      </c>
      <c r="M579" s="2">
        <v>41098</v>
      </c>
      <c r="N579">
        <v>0.38500000000000001</v>
      </c>
      <c r="O579" s="2">
        <v>41098</v>
      </c>
      <c r="P579">
        <v>0.67</v>
      </c>
      <c r="Q579" s="2">
        <v>41098</v>
      </c>
      <c r="R579">
        <v>1.0449999999999999</v>
      </c>
      <c r="S579" s="2">
        <v>41098</v>
      </c>
      <c r="T579">
        <v>1.6125</v>
      </c>
      <c r="U579" s="2">
        <v>41098</v>
      </c>
      <c r="V579">
        <v>2.3199999999999998</v>
      </c>
      <c r="W579" s="2">
        <v>41098</v>
      </c>
      <c r="X579">
        <v>2.7025000000000001</v>
      </c>
      <c r="Y5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0" spans="1:25" x14ac:dyDescent="0.25">
      <c r="A580" s="2">
        <v>41091</v>
      </c>
      <c r="B580">
        <v>0.12857142857142856</v>
      </c>
      <c r="C580" s="2">
        <v>41091</v>
      </c>
      <c r="D580">
        <v>0.05</v>
      </c>
      <c r="E580" s="2">
        <v>41091</v>
      </c>
      <c r="F580">
        <v>9.4E-2</v>
      </c>
      <c r="G580" s="2">
        <v>41091</v>
      </c>
      <c r="H580">
        <v>0.16200000000000001</v>
      </c>
      <c r="I580" s="2">
        <v>41091</v>
      </c>
      <c r="J580">
        <v>0.20799999999999999</v>
      </c>
      <c r="K580" s="2">
        <v>41091</v>
      </c>
      <c r="L580">
        <v>0.314</v>
      </c>
      <c r="M580" s="2">
        <v>41091</v>
      </c>
      <c r="N580">
        <v>0.40799999999999997</v>
      </c>
      <c r="O580" s="2">
        <v>41091</v>
      </c>
      <c r="P580">
        <v>0.72199999999999998</v>
      </c>
      <c r="Q580" s="2">
        <v>41091</v>
      </c>
      <c r="R580">
        <v>1.0980000000000001</v>
      </c>
      <c r="S580" s="2">
        <v>41091</v>
      </c>
      <c r="T580">
        <v>1.6419999999999999</v>
      </c>
      <c r="U580" s="2">
        <v>41091</v>
      </c>
      <c r="V580">
        <v>2.3260000000000001</v>
      </c>
      <c r="W580" s="2">
        <v>41091</v>
      </c>
      <c r="X580">
        <v>2.706</v>
      </c>
      <c r="Y5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1" spans="1:25" x14ac:dyDescent="0.25">
      <c r="A581" s="2">
        <v>41084</v>
      </c>
      <c r="B581">
        <v>0.16857142857142857</v>
      </c>
      <c r="C581" s="2">
        <v>41084</v>
      </c>
      <c r="D581">
        <v>5.6000000000000001E-2</v>
      </c>
      <c r="E581" s="2">
        <v>41084</v>
      </c>
      <c r="F581">
        <v>9.1999999999999998E-2</v>
      </c>
      <c r="G581" s="2">
        <v>41084</v>
      </c>
      <c r="H581">
        <v>0.15</v>
      </c>
      <c r="I581" s="2">
        <v>41084</v>
      </c>
      <c r="J581">
        <v>0.188</v>
      </c>
      <c r="K581" s="2">
        <v>41084</v>
      </c>
      <c r="L581">
        <v>0.308</v>
      </c>
      <c r="M581" s="2">
        <v>41084</v>
      </c>
      <c r="N581">
        <v>0.40200000000000002</v>
      </c>
      <c r="O581" s="2">
        <v>41084</v>
      </c>
      <c r="P581">
        <v>0.72599999999999998</v>
      </c>
      <c r="Q581" s="2">
        <v>41084</v>
      </c>
      <c r="R581">
        <v>1.1040000000000001</v>
      </c>
      <c r="S581" s="2">
        <v>41084</v>
      </c>
      <c r="T581">
        <v>1.64</v>
      </c>
      <c r="U581" s="2">
        <v>41084</v>
      </c>
      <c r="V581">
        <v>2.3239999999999998</v>
      </c>
      <c r="W581" s="2">
        <v>41084</v>
      </c>
      <c r="X581">
        <v>2.71</v>
      </c>
      <c r="Y5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2" spans="1:25" x14ac:dyDescent="0.25">
      <c r="A582" s="2">
        <v>41077</v>
      </c>
      <c r="B582">
        <v>0.17285714285714285</v>
      </c>
      <c r="C582" s="2">
        <v>41077</v>
      </c>
      <c r="D582">
        <v>6.2E-2</v>
      </c>
      <c r="E582" s="2">
        <v>41077</v>
      </c>
      <c r="F582">
        <v>9.8000000000000004E-2</v>
      </c>
      <c r="G582" s="2">
        <v>41077</v>
      </c>
      <c r="H582">
        <v>0.15</v>
      </c>
      <c r="I582" s="2">
        <v>41077</v>
      </c>
      <c r="J582">
        <v>0.182</v>
      </c>
      <c r="K582" s="2">
        <v>41077</v>
      </c>
      <c r="L582">
        <v>0.29199999999999998</v>
      </c>
      <c r="M582" s="2">
        <v>41077</v>
      </c>
      <c r="N582">
        <v>0.39200000000000002</v>
      </c>
      <c r="O582" s="2">
        <v>41077</v>
      </c>
      <c r="P582">
        <v>0.71199999999999997</v>
      </c>
      <c r="Q582" s="2">
        <v>41077</v>
      </c>
      <c r="R582">
        <v>1.0780000000000001</v>
      </c>
      <c r="S582" s="2">
        <v>41077</v>
      </c>
      <c r="T582">
        <v>1.6240000000000001</v>
      </c>
      <c r="U582" s="2">
        <v>41077</v>
      </c>
      <c r="V582">
        <v>2.3199999999999998</v>
      </c>
      <c r="W582" s="2">
        <v>41077</v>
      </c>
      <c r="X582">
        <v>2.722</v>
      </c>
      <c r="Y5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3" spans="1:25" x14ac:dyDescent="0.25">
      <c r="A583" s="2">
        <v>41070</v>
      </c>
      <c r="B583">
        <v>0.16714285714285715</v>
      </c>
      <c r="C583" s="2">
        <v>41070</v>
      </c>
      <c r="D583">
        <v>4.3999999999999997E-2</v>
      </c>
      <c r="E583" s="2">
        <v>41070</v>
      </c>
      <c r="F583">
        <v>8.5999999999999993E-2</v>
      </c>
      <c r="G583" s="2">
        <v>41070</v>
      </c>
      <c r="H583">
        <v>0.13600000000000001</v>
      </c>
      <c r="I583" s="2">
        <v>41070</v>
      </c>
      <c r="J583">
        <v>0.182</v>
      </c>
      <c r="K583" s="2">
        <v>41070</v>
      </c>
      <c r="L583">
        <v>0.26200000000000001</v>
      </c>
      <c r="M583" s="2">
        <v>41070</v>
      </c>
      <c r="N583">
        <v>0.36399999999999999</v>
      </c>
      <c r="O583" s="2">
        <v>41070</v>
      </c>
      <c r="P583">
        <v>0.70399999999999996</v>
      </c>
      <c r="Q583" s="2">
        <v>41070</v>
      </c>
      <c r="R583">
        <v>1.07</v>
      </c>
      <c r="S583" s="2">
        <v>41070</v>
      </c>
      <c r="T583">
        <v>1.6140000000000001</v>
      </c>
      <c r="U583" s="2">
        <v>41070</v>
      </c>
      <c r="V583">
        <v>2.29</v>
      </c>
      <c r="W583" s="2">
        <v>41070</v>
      </c>
      <c r="X583">
        <v>2.6880000000000002</v>
      </c>
      <c r="Y5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4" spans="1:25" x14ac:dyDescent="0.25">
      <c r="A584" s="2">
        <v>41063</v>
      </c>
      <c r="B584">
        <v>0.15857142857142856</v>
      </c>
      <c r="C584" s="2">
        <v>41063</v>
      </c>
      <c r="D584">
        <v>4.2500000000000003E-2</v>
      </c>
      <c r="E584" s="2">
        <v>41063</v>
      </c>
      <c r="F584">
        <v>7.4999999999999997E-2</v>
      </c>
      <c r="G584" s="2">
        <v>41063</v>
      </c>
      <c r="H584">
        <v>0.13250000000000001</v>
      </c>
      <c r="I584" s="2">
        <v>41063</v>
      </c>
      <c r="J584">
        <v>0.185</v>
      </c>
      <c r="K584" s="2">
        <v>41063</v>
      </c>
      <c r="L584">
        <v>0.27250000000000002</v>
      </c>
      <c r="M584" s="2">
        <v>41063</v>
      </c>
      <c r="N584">
        <v>0.3725</v>
      </c>
      <c r="O584" s="2">
        <v>41063</v>
      </c>
      <c r="P584">
        <v>0.68500000000000005</v>
      </c>
      <c r="Q584" s="2">
        <v>41063</v>
      </c>
      <c r="R584">
        <v>1.0475000000000001</v>
      </c>
      <c r="S584" s="2">
        <v>41063</v>
      </c>
      <c r="T584">
        <v>1.6074999999999999</v>
      </c>
      <c r="U584" s="2">
        <v>41063</v>
      </c>
      <c r="V584">
        <v>2.29</v>
      </c>
      <c r="W584" s="2">
        <v>41063</v>
      </c>
      <c r="X584">
        <v>2.6924999999999999</v>
      </c>
      <c r="Y5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5" spans="1:25" x14ac:dyDescent="0.25">
      <c r="A585" s="2">
        <v>41056</v>
      </c>
      <c r="B585">
        <v>0.15285714285714286</v>
      </c>
      <c r="C585" s="2">
        <v>41056</v>
      </c>
      <c r="D585">
        <v>7.0000000000000007E-2</v>
      </c>
      <c r="E585" s="2">
        <v>41056</v>
      </c>
      <c r="F585">
        <v>9.1999999999999998E-2</v>
      </c>
      <c r="G585" s="2">
        <v>41056</v>
      </c>
      <c r="H585">
        <v>0.13800000000000001</v>
      </c>
      <c r="I585" s="2">
        <v>41056</v>
      </c>
      <c r="J585">
        <v>0.20599999999999999</v>
      </c>
      <c r="K585" s="2">
        <v>41056</v>
      </c>
      <c r="L585">
        <v>0.29399999999999998</v>
      </c>
      <c r="M585" s="2">
        <v>41056</v>
      </c>
      <c r="N585">
        <v>0.41</v>
      </c>
      <c r="O585" s="2">
        <v>41056</v>
      </c>
      <c r="P585">
        <v>0.76</v>
      </c>
      <c r="Q585" s="2">
        <v>41056</v>
      </c>
      <c r="R585">
        <v>1.18</v>
      </c>
      <c r="S585" s="2">
        <v>41056</v>
      </c>
      <c r="T585">
        <v>1.758</v>
      </c>
      <c r="U585" s="2">
        <v>41056</v>
      </c>
      <c r="V585">
        <v>2.4420000000000002</v>
      </c>
      <c r="W585" s="2">
        <v>41056</v>
      </c>
      <c r="X585">
        <v>2.84</v>
      </c>
      <c r="Y5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6" spans="1:25" x14ac:dyDescent="0.25">
      <c r="A586" s="2">
        <v>41049</v>
      </c>
      <c r="B586">
        <v>0.16</v>
      </c>
      <c r="C586" s="2">
        <v>41049</v>
      </c>
      <c r="D586">
        <v>7.3999999999999996E-2</v>
      </c>
      <c r="E586" s="2">
        <v>41049</v>
      </c>
      <c r="F586">
        <v>9.4E-2</v>
      </c>
      <c r="G586" s="2">
        <v>41049</v>
      </c>
      <c r="H586">
        <v>0.152</v>
      </c>
      <c r="I586" s="2">
        <v>41049</v>
      </c>
      <c r="J586">
        <v>0.19600000000000001</v>
      </c>
      <c r="K586" s="2">
        <v>41049</v>
      </c>
      <c r="L586">
        <v>0.30399999999999999</v>
      </c>
      <c r="M586" s="2">
        <v>41049</v>
      </c>
      <c r="N586">
        <v>0.39400000000000002</v>
      </c>
      <c r="O586" s="2">
        <v>41049</v>
      </c>
      <c r="P586">
        <v>0.74199999999999999</v>
      </c>
      <c r="Q586" s="2">
        <v>41049</v>
      </c>
      <c r="R586">
        <v>1.18</v>
      </c>
      <c r="S586" s="2">
        <v>41049</v>
      </c>
      <c r="T586">
        <v>1.742</v>
      </c>
      <c r="U586" s="2">
        <v>41049</v>
      </c>
      <c r="V586">
        <v>2.46</v>
      </c>
      <c r="W586" s="2">
        <v>41049</v>
      </c>
      <c r="X586">
        <v>2.8719999999999999</v>
      </c>
      <c r="Y5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7" spans="1:25" x14ac:dyDescent="0.25">
      <c r="A587" s="2">
        <v>41042</v>
      </c>
      <c r="B587">
        <v>0.15285714285714286</v>
      </c>
      <c r="C587" s="2">
        <v>41042</v>
      </c>
      <c r="D587">
        <v>7.1999999999999995E-2</v>
      </c>
      <c r="E587" s="2">
        <v>41042</v>
      </c>
      <c r="F587">
        <v>9.6000000000000002E-2</v>
      </c>
      <c r="G587" s="2">
        <v>41042</v>
      </c>
      <c r="H587">
        <v>0.15</v>
      </c>
      <c r="I587" s="2">
        <v>41042</v>
      </c>
      <c r="J587">
        <v>0.18</v>
      </c>
      <c r="K587" s="2">
        <v>41042</v>
      </c>
      <c r="L587">
        <v>0.27</v>
      </c>
      <c r="M587" s="2">
        <v>41042</v>
      </c>
      <c r="N587">
        <v>0.36399999999999999</v>
      </c>
      <c r="O587" s="2">
        <v>41042</v>
      </c>
      <c r="P587">
        <v>0.77400000000000002</v>
      </c>
      <c r="Q587" s="2">
        <v>41042</v>
      </c>
      <c r="R587">
        <v>1.266</v>
      </c>
      <c r="S587" s="2">
        <v>41042</v>
      </c>
      <c r="T587">
        <v>1.88</v>
      </c>
      <c r="U587" s="2">
        <v>41042</v>
      </c>
      <c r="V587">
        <v>2.6320000000000001</v>
      </c>
      <c r="W587" s="2">
        <v>41042</v>
      </c>
      <c r="X587">
        <v>3.044</v>
      </c>
      <c r="Y5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8" spans="1:25" x14ac:dyDescent="0.25">
      <c r="A588" s="2">
        <v>41035</v>
      </c>
      <c r="B588">
        <v>0.15714285714285714</v>
      </c>
      <c r="C588" s="2">
        <v>41035</v>
      </c>
      <c r="D588">
        <v>0.06</v>
      </c>
      <c r="E588" s="2">
        <v>41035</v>
      </c>
      <c r="F588">
        <v>8.5999999999999993E-2</v>
      </c>
      <c r="G588" s="2">
        <v>41035</v>
      </c>
      <c r="H588">
        <v>0.14799999999999999</v>
      </c>
      <c r="I588" s="2">
        <v>41035</v>
      </c>
      <c r="J588">
        <v>0.188</v>
      </c>
      <c r="K588" s="2">
        <v>41035</v>
      </c>
      <c r="L588">
        <v>0.27200000000000002</v>
      </c>
      <c r="M588" s="2">
        <v>41035</v>
      </c>
      <c r="N588">
        <v>0.38600000000000001</v>
      </c>
      <c r="O588" s="2">
        <v>41035</v>
      </c>
      <c r="P588">
        <v>0.81599999999999995</v>
      </c>
      <c r="Q588" s="2">
        <v>41035</v>
      </c>
      <c r="R588">
        <v>1.3260000000000001</v>
      </c>
      <c r="S588" s="2">
        <v>41035</v>
      </c>
      <c r="T588">
        <v>1.952</v>
      </c>
      <c r="U588" s="2">
        <v>41035</v>
      </c>
      <c r="V588">
        <v>2.72</v>
      </c>
      <c r="W588" s="2">
        <v>41035</v>
      </c>
      <c r="X588">
        <v>3.1160000000000001</v>
      </c>
      <c r="Y5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9" spans="1:25" x14ac:dyDescent="0.25">
      <c r="A589" s="2">
        <v>41028</v>
      </c>
      <c r="B589">
        <v>0.1357142857142857</v>
      </c>
      <c r="C589" s="2">
        <v>41028</v>
      </c>
      <c r="D589">
        <v>7.0000000000000007E-2</v>
      </c>
      <c r="E589" s="2">
        <v>41028</v>
      </c>
      <c r="F589">
        <v>8.7999999999999995E-2</v>
      </c>
      <c r="G589" s="2">
        <v>41028</v>
      </c>
      <c r="H589">
        <v>0.14000000000000001</v>
      </c>
      <c r="I589" s="2">
        <v>41028</v>
      </c>
      <c r="J589">
        <v>0.18</v>
      </c>
      <c r="K589" s="2">
        <v>41028</v>
      </c>
      <c r="L589">
        <v>0.26400000000000001</v>
      </c>
      <c r="M589" s="2">
        <v>41028</v>
      </c>
      <c r="N589">
        <v>0.39200000000000002</v>
      </c>
      <c r="O589" s="2">
        <v>41028</v>
      </c>
      <c r="P589">
        <v>0.84</v>
      </c>
      <c r="Q589" s="2">
        <v>41028</v>
      </c>
      <c r="R589">
        <v>1.3580000000000001</v>
      </c>
      <c r="S589" s="2">
        <v>41028</v>
      </c>
      <c r="T589">
        <v>1.982</v>
      </c>
      <c r="U589" s="2">
        <v>41028</v>
      </c>
      <c r="V589">
        <v>2.738</v>
      </c>
      <c r="W589" s="2">
        <v>41028</v>
      </c>
      <c r="X589">
        <v>3.12</v>
      </c>
      <c r="Y5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0" spans="1:25" x14ac:dyDescent="0.25">
      <c r="A590" s="2">
        <v>41021</v>
      </c>
      <c r="B590">
        <v>0.1357142857142857</v>
      </c>
      <c r="C590" s="2">
        <v>41021</v>
      </c>
      <c r="D590">
        <v>5.3999999999999999E-2</v>
      </c>
      <c r="E590" s="2">
        <v>41021</v>
      </c>
      <c r="F590">
        <v>7.5999999999999998E-2</v>
      </c>
      <c r="G590" s="2">
        <v>41021</v>
      </c>
      <c r="H590">
        <v>0.13</v>
      </c>
      <c r="I590" s="2">
        <v>41021</v>
      </c>
      <c r="J590">
        <v>0.17799999999999999</v>
      </c>
      <c r="K590" s="2">
        <v>41021</v>
      </c>
      <c r="L590">
        <v>0.27400000000000002</v>
      </c>
      <c r="M590" s="2">
        <v>41021</v>
      </c>
      <c r="N590">
        <v>0.40799999999999997</v>
      </c>
      <c r="O590" s="2">
        <v>41021</v>
      </c>
      <c r="P590">
        <v>0.85799999999999998</v>
      </c>
      <c r="Q590" s="2">
        <v>41021</v>
      </c>
      <c r="R590">
        <v>1.38</v>
      </c>
      <c r="S590" s="2">
        <v>41021</v>
      </c>
      <c r="T590">
        <v>2</v>
      </c>
      <c r="U590" s="2">
        <v>41021</v>
      </c>
      <c r="V590">
        <v>2.758</v>
      </c>
      <c r="W590" s="2">
        <v>41021</v>
      </c>
      <c r="X590">
        <v>3.1280000000000001</v>
      </c>
      <c r="Y5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1" spans="1:25" x14ac:dyDescent="0.25">
      <c r="A591" s="2">
        <v>41014</v>
      </c>
      <c r="B591">
        <v>0.15285714285714286</v>
      </c>
      <c r="C591" s="2">
        <v>41014</v>
      </c>
      <c r="D591">
        <v>7.5999999999999998E-2</v>
      </c>
      <c r="E591" s="2">
        <v>41014</v>
      </c>
      <c r="F591">
        <v>0.09</v>
      </c>
      <c r="G591" s="2">
        <v>41014</v>
      </c>
      <c r="H591">
        <v>0.14199999999999999</v>
      </c>
      <c r="I591" s="2">
        <v>41014</v>
      </c>
      <c r="J591">
        <v>0.182</v>
      </c>
      <c r="K591" s="2">
        <v>41014</v>
      </c>
      <c r="L591">
        <v>0.29199999999999998</v>
      </c>
      <c r="M591" s="2">
        <v>41014</v>
      </c>
      <c r="N591">
        <v>0.43</v>
      </c>
      <c r="O591" s="2">
        <v>41014</v>
      </c>
      <c r="P591">
        <v>0.88</v>
      </c>
      <c r="Q591" s="2">
        <v>41014</v>
      </c>
      <c r="R591">
        <v>1.4059999999999999</v>
      </c>
      <c r="S591" s="2">
        <v>41014</v>
      </c>
      <c r="T591">
        <v>2.044</v>
      </c>
      <c r="U591" s="2">
        <v>41014</v>
      </c>
      <c r="V591">
        <v>2.806</v>
      </c>
      <c r="W591" s="2">
        <v>41014</v>
      </c>
      <c r="X591">
        <v>3.17</v>
      </c>
      <c r="Y5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2" spans="1:25" x14ac:dyDescent="0.25">
      <c r="A592" s="2">
        <v>41007</v>
      </c>
      <c r="B592">
        <v>0.13714285714285715</v>
      </c>
      <c r="C592" s="2">
        <v>41007</v>
      </c>
      <c r="D592">
        <v>6.6000000000000003E-2</v>
      </c>
      <c r="E592" s="2">
        <v>41007</v>
      </c>
      <c r="F592">
        <v>7.8E-2</v>
      </c>
      <c r="G592" s="2">
        <v>41007</v>
      </c>
      <c r="H592">
        <v>0.14199999999999999</v>
      </c>
      <c r="I592" s="2">
        <v>41007</v>
      </c>
      <c r="J592">
        <v>0.19</v>
      </c>
      <c r="K592" s="2">
        <v>41007</v>
      </c>
      <c r="L592">
        <v>0.34200000000000003</v>
      </c>
      <c r="M592" s="2">
        <v>41007</v>
      </c>
      <c r="N592">
        <v>0.50800000000000001</v>
      </c>
      <c r="O592" s="2">
        <v>41007</v>
      </c>
      <c r="P592">
        <v>1.016</v>
      </c>
      <c r="Q592" s="2">
        <v>41007</v>
      </c>
      <c r="R592">
        <v>1.5760000000000001</v>
      </c>
      <c r="S592" s="2">
        <v>41007</v>
      </c>
      <c r="T592">
        <v>2.206</v>
      </c>
      <c r="U592" s="2">
        <v>41007</v>
      </c>
      <c r="V592">
        <v>2.9820000000000002</v>
      </c>
      <c r="W592" s="2">
        <v>41007</v>
      </c>
      <c r="X592">
        <v>3.3319999999999999</v>
      </c>
      <c r="Y5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3" spans="1:25" x14ac:dyDescent="0.25">
      <c r="A593" s="2">
        <v>41000</v>
      </c>
      <c r="B593">
        <v>0.11571428571428571</v>
      </c>
      <c r="C593" s="2">
        <v>41000</v>
      </c>
      <c r="D593">
        <v>0.05</v>
      </c>
      <c r="E593" s="2">
        <v>41000</v>
      </c>
      <c r="F593">
        <v>8.2000000000000003E-2</v>
      </c>
      <c r="G593" s="2">
        <v>41000</v>
      </c>
      <c r="H593">
        <v>0.14399999999999999</v>
      </c>
      <c r="I593" s="2">
        <v>41000</v>
      </c>
      <c r="J593">
        <v>0.184</v>
      </c>
      <c r="K593" s="2">
        <v>41000</v>
      </c>
      <c r="L593">
        <v>0.33800000000000002</v>
      </c>
      <c r="M593" s="2">
        <v>41000</v>
      </c>
      <c r="N593">
        <v>0.51200000000000001</v>
      </c>
      <c r="O593" s="2">
        <v>41000</v>
      </c>
      <c r="P593">
        <v>1.046</v>
      </c>
      <c r="Q593" s="2">
        <v>41000</v>
      </c>
      <c r="R593">
        <v>1.6040000000000001</v>
      </c>
      <c r="S593" s="2">
        <v>41000</v>
      </c>
      <c r="T593">
        <v>2.2160000000000002</v>
      </c>
      <c r="U593" s="2">
        <v>41000</v>
      </c>
      <c r="V593">
        <v>2.972</v>
      </c>
      <c r="W593" s="2">
        <v>41000</v>
      </c>
      <c r="X593">
        <v>3.31</v>
      </c>
      <c r="Y5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4" spans="1:25" x14ac:dyDescent="0.25">
      <c r="A594" s="2">
        <v>40993</v>
      </c>
      <c r="B594">
        <v>0.14428571428571429</v>
      </c>
      <c r="C594" s="2">
        <v>40993</v>
      </c>
      <c r="D594">
        <v>7.1999999999999995E-2</v>
      </c>
      <c r="E594" s="2">
        <v>40993</v>
      </c>
      <c r="F594">
        <v>0.09</v>
      </c>
      <c r="G594" s="2">
        <v>40993</v>
      </c>
      <c r="H594">
        <v>0.14599999999999999</v>
      </c>
      <c r="I594" s="2">
        <v>40993</v>
      </c>
      <c r="J594">
        <v>0.20399999999999999</v>
      </c>
      <c r="K594" s="2">
        <v>40993</v>
      </c>
      <c r="L594">
        <v>0.38600000000000001</v>
      </c>
      <c r="M594" s="2">
        <v>40993</v>
      </c>
      <c r="N594">
        <v>0.58199999999999996</v>
      </c>
      <c r="O594" s="2">
        <v>40993</v>
      </c>
      <c r="P594">
        <v>1.1599999999999999</v>
      </c>
      <c r="Q594" s="2">
        <v>40993</v>
      </c>
      <c r="R594">
        <v>1.722</v>
      </c>
      <c r="S594" s="2">
        <v>40993</v>
      </c>
      <c r="T594">
        <v>2.3239999999999998</v>
      </c>
      <c r="U594" s="2">
        <v>40993</v>
      </c>
      <c r="V594">
        <v>3.0720000000000001</v>
      </c>
      <c r="W594" s="2">
        <v>40993</v>
      </c>
      <c r="X594">
        <v>3.4</v>
      </c>
      <c r="Y5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5" spans="1:25" x14ac:dyDescent="0.25">
      <c r="A595" s="2">
        <v>40986</v>
      </c>
      <c r="B595">
        <v>0.13714285714285715</v>
      </c>
      <c r="C595" s="2">
        <v>40986</v>
      </c>
      <c r="D595">
        <v>6.8000000000000005E-2</v>
      </c>
      <c r="E595" s="2">
        <v>40986</v>
      </c>
      <c r="F595">
        <v>8.5999999999999993E-2</v>
      </c>
      <c r="G595" s="2">
        <v>40986</v>
      </c>
      <c r="H595">
        <v>0.15</v>
      </c>
      <c r="I595" s="2">
        <v>40986</v>
      </c>
      <c r="J595">
        <v>0.20200000000000001</v>
      </c>
      <c r="K595" s="2">
        <v>40986</v>
      </c>
      <c r="L595">
        <v>0.36399999999999999</v>
      </c>
      <c r="M595" s="2">
        <v>40986</v>
      </c>
      <c r="N595">
        <v>0.54200000000000004</v>
      </c>
      <c r="O595" s="2">
        <v>40986</v>
      </c>
      <c r="P595">
        <v>1.056</v>
      </c>
      <c r="Q595" s="2">
        <v>40986</v>
      </c>
      <c r="R595">
        <v>1.6020000000000001</v>
      </c>
      <c r="S595" s="2">
        <v>40986</v>
      </c>
      <c r="T595">
        <v>2.214</v>
      </c>
      <c r="U595" s="2">
        <v>40986</v>
      </c>
      <c r="V595">
        <v>2.996</v>
      </c>
      <c r="W595" s="2">
        <v>40986</v>
      </c>
      <c r="X595">
        <v>3.3359999999999999</v>
      </c>
      <c r="Y5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6" spans="1:25" x14ac:dyDescent="0.25">
      <c r="A596" s="2">
        <v>40979</v>
      </c>
      <c r="B596">
        <v>0.11428571428571428</v>
      </c>
      <c r="C596" s="2">
        <v>40979</v>
      </c>
      <c r="D596">
        <v>6.4000000000000001E-2</v>
      </c>
      <c r="E596" s="2">
        <v>40979</v>
      </c>
      <c r="F596">
        <v>8.2000000000000003E-2</v>
      </c>
      <c r="G596" s="2">
        <v>40979</v>
      </c>
      <c r="H596">
        <v>0.13600000000000001</v>
      </c>
      <c r="I596" s="2">
        <v>40979</v>
      </c>
      <c r="J596">
        <v>0.17599999999999999</v>
      </c>
      <c r="K596" s="2">
        <v>40979</v>
      </c>
      <c r="L596">
        <v>0.312</v>
      </c>
      <c r="M596" s="2">
        <v>40979</v>
      </c>
      <c r="N596">
        <v>0.43</v>
      </c>
      <c r="O596" s="2">
        <v>40979</v>
      </c>
      <c r="P596">
        <v>0.86799999999999999</v>
      </c>
      <c r="Q596" s="2">
        <v>40979</v>
      </c>
      <c r="R596">
        <v>1.3919999999999999</v>
      </c>
      <c r="S596" s="2">
        <v>40979</v>
      </c>
      <c r="T596">
        <v>2.0019999999999998</v>
      </c>
      <c r="U596" s="2">
        <v>40979</v>
      </c>
      <c r="V596">
        <v>2.7839999999999998</v>
      </c>
      <c r="W596" s="2">
        <v>40979</v>
      </c>
      <c r="X596">
        <v>3.14</v>
      </c>
      <c r="Y5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7" spans="1:25" x14ac:dyDescent="0.25">
      <c r="A597" s="2">
        <v>40972</v>
      </c>
      <c r="B597">
        <v>0.10571428571428572</v>
      </c>
      <c r="C597" s="2">
        <v>40972</v>
      </c>
      <c r="D597">
        <v>7.8E-2</v>
      </c>
      <c r="E597" s="2">
        <v>40972</v>
      </c>
      <c r="F597">
        <v>0.09</v>
      </c>
      <c r="G597" s="2">
        <v>40972</v>
      </c>
      <c r="H597">
        <v>0.13200000000000001</v>
      </c>
      <c r="I597" s="2">
        <v>40972</v>
      </c>
      <c r="J597">
        <v>0.17599999999999999</v>
      </c>
      <c r="K597" s="2">
        <v>40972</v>
      </c>
      <c r="L597">
        <v>0.29599999999999999</v>
      </c>
      <c r="M597" s="2">
        <v>40972</v>
      </c>
      <c r="N597">
        <v>0.41599999999999998</v>
      </c>
      <c r="O597" s="2">
        <v>40972</v>
      </c>
      <c r="P597">
        <v>0.85599999999999998</v>
      </c>
      <c r="Q597" s="2">
        <v>40972</v>
      </c>
      <c r="R597">
        <v>1.3839999999999999</v>
      </c>
      <c r="S597" s="2">
        <v>40972</v>
      </c>
      <c r="T597">
        <v>1.972</v>
      </c>
      <c r="U597" s="2">
        <v>40972</v>
      </c>
      <c r="V597">
        <v>2.74</v>
      </c>
      <c r="W597" s="2">
        <v>40972</v>
      </c>
      <c r="X597">
        <v>3.09</v>
      </c>
      <c r="Y5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8" spans="1:25" x14ac:dyDescent="0.25">
      <c r="A598" s="2">
        <v>40965</v>
      </c>
      <c r="B598">
        <v>8.8571428571428565E-2</v>
      </c>
      <c r="C598" s="2">
        <v>40965</v>
      </c>
      <c r="D598">
        <v>6.25E-2</v>
      </c>
      <c r="E598" s="2">
        <v>40965</v>
      </c>
      <c r="F598">
        <v>0.09</v>
      </c>
      <c r="G598" s="2">
        <v>40965</v>
      </c>
      <c r="H598">
        <v>0.13500000000000001</v>
      </c>
      <c r="I598" s="2">
        <v>40965</v>
      </c>
      <c r="J598">
        <v>0.17249999999999999</v>
      </c>
      <c r="K598" s="2">
        <v>40965</v>
      </c>
      <c r="L598">
        <v>0.30499999999999999</v>
      </c>
      <c r="M598" s="2">
        <v>40965</v>
      </c>
      <c r="N598">
        <v>0.43</v>
      </c>
      <c r="O598" s="2">
        <v>40965</v>
      </c>
      <c r="P598">
        <v>0.89249999999999996</v>
      </c>
      <c r="Q598" s="2">
        <v>40965</v>
      </c>
      <c r="R598">
        <v>1.4225000000000001</v>
      </c>
      <c r="S598" s="2">
        <v>40965</v>
      </c>
      <c r="T598">
        <v>2.0074999999999998</v>
      </c>
      <c r="U598" s="2">
        <v>40965</v>
      </c>
      <c r="V598">
        <v>2.7875000000000001</v>
      </c>
      <c r="W598" s="2">
        <v>40965</v>
      </c>
      <c r="X598">
        <v>3.145</v>
      </c>
      <c r="Y5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9" spans="1:25" x14ac:dyDescent="0.25">
      <c r="A599" s="2">
        <v>40958</v>
      </c>
      <c r="B599">
        <v>0.10571428571428572</v>
      </c>
      <c r="C599" s="2">
        <v>40958</v>
      </c>
      <c r="D599">
        <v>6.2E-2</v>
      </c>
      <c r="E599" s="2">
        <v>40958</v>
      </c>
      <c r="F599">
        <v>0.106</v>
      </c>
      <c r="G599" s="2">
        <v>40958</v>
      </c>
      <c r="H599">
        <v>0.13600000000000001</v>
      </c>
      <c r="I599" s="2">
        <v>40958</v>
      </c>
      <c r="J599">
        <v>0.17199999999999999</v>
      </c>
      <c r="K599" s="2">
        <v>40958</v>
      </c>
      <c r="L599">
        <v>0.28999999999999998</v>
      </c>
      <c r="M599" s="2">
        <v>40958</v>
      </c>
      <c r="N599">
        <v>0.40400000000000003</v>
      </c>
      <c r="O599" s="2">
        <v>40958</v>
      </c>
      <c r="P599">
        <v>0.84399999999999997</v>
      </c>
      <c r="Q599" s="2">
        <v>40958</v>
      </c>
      <c r="R599">
        <v>1.3839999999999999</v>
      </c>
      <c r="S599" s="2">
        <v>40958</v>
      </c>
      <c r="T599">
        <v>1.968</v>
      </c>
      <c r="U599" s="2">
        <v>40958</v>
      </c>
      <c r="V599">
        <v>2.7559999999999998</v>
      </c>
      <c r="W599" s="2">
        <v>40958</v>
      </c>
      <c r="X599">
        <v>3.1179999999999999</v>
      </c>
      <c r="Y5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0" spans="1:25" x14ac:dyDescent="0.25">
      <c r="A600" s="2">
        <v>40951</v>
      </c>
      <c r="B600">
        <v>0.11428571428571428</v>
      </c>
      <c r="C600" s="2">
        <v>40951</v>
      </c>
      <c r="D600">
        <v>5.3999999999999999E-2</v>
      </c>
      <c r="E600" s="2">
        <v>40951</v>
      </c>
      <c r="F600">
        <v>8.5999999999999993E-2</v>
      </c>
      <c r="G600" s="2">
        <v>40951</v>
      </c>
      <c r="H600">
        <v>0.112</v>
      </c>
      <c r="I600" s="2">
        <v>40951</v>
      </c>
      <c r="J600">
        <v>0.14599999999999999</v>
      </c>
      <c r="K600" s="2">
        <v>40951</v>
      </c>
      <c r="L600">
        <v>0.26</v>
      </c>
      <c r="M600" s="2">
        <v>40951</v>
      </c>
      <c r="N600">
        <v>0.35199999999999998</v>
      </c>
      <c r="O600" s="2">
        <v>40951</v>
      </c>
      <c r="P600">
        <v>0.81399999999999995</v>
      </c>
      <c r="Q600" s="2">
        <v>40951</v>
      </c>
      <c r="R600">
        <v>1.3779999999999999</v>
      </c>
      <c r="S600" s="2">
        <v>40951</v>
      </c>
      <c r="T600">
        <v>1.988</v>
      </c>
      <c r="U600" s="2">
        <v>40951</v>
      </c>
      <c r="V600">
        <v>2.77</v>
      </c>
      <c r="W600" s="2">
        <v>40951</v>
      </c>
      <c r="X600">
        <v>3.1339999999999999</v>
      </c>
      <c r="Y6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1" spans="1:25" x14ac:dyDescent="0.25">
      <c r="A601" s="2">
        <v>40944</v>
      </c>
      <c r="B601">
        <v>0.10714285714285714</v>
      </c>
      <c r="C601" s="2">
        <v>40944</v>
      </c>
      <c r="D601">
        <v>5.3999999999999999E-2</v>
      </c>
      <c r="E601" s="2">
        <v>40944</v>
      </c>
      <c r="F601">
        <v>6.6000000000000003E-2</v>
      </c>
      <c r="G601" s="2">
        <v>40944</v>
      </c>
      <c r="H601">
        <v>0.09</v>
      </c>
      <c r="I601" s="2">
        <v>40944</v>
      </c>
      <c r="J601">
        <v>0.13200000000000001</v>
      </c>
      <c r="K601" s="2">
        <v>40944</v>
      </c>
      <c r="L601">
        <v>0.22600000000000001</v>
      </c>
      <c r="M601" s="2">
        <v>40944</v>
      </c>
      <c r="N601">
        <v>0.312</v>
      </c>
      <c r="O601" s="2">
        <v>40944</v>
      </c>
      <c r="P601">
        <v>0.73</v>
      </c>
      <c r="Q601" s="2">
        <v>40944</v>
      </c>
      <c r="R601">
        <v>1.276</v>
      </c>
      <c r="S601" s="2">
        <v>40944</v>
      </c>
      <c r="T601">
        <v>1.88</v>
      </c>
      <c r="U601" s="2">
        <v>40944</v>
      </c>
      <c r="V601">
        <v>2.6560000000000001</v>
      </c>
      <c r="W601" s="2">
        <v>40944</v>
      </c>
      <c r="X601">
        <v>3.016</v>
      </c>
      <c r="Y6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2" spans="1:25" x14ac:dyDescent="0.25">
      <c r="A602" s="2">
        <v>40937</v>
      </c>
      <c r="B602">
        <v>8.7142857142857147E-2</v>
      </c>
      <c r="C602" s="2">
        <v>40937</v>
      </c>
      <c r="D602">
        <v>3.4000000000000002E-2</v>
      </c>
      <c r="E602" s="2">
        <v>40937</v>
      </c>
      <c r="F602">
        <v>4.5999999999999999E-2</v>
      </c>
      <c r="G602" s="2">
        <v>40937</v>
      </c>
      <c r="H602">
        <v>7.3999999999999996E-2</v>
      </c>
      <c r="I602" s="2">
        <v>40937</v>
      </c>
      <c r="J602">
        <v>0.12</v>
      </c>
      <c r="K602" s="2">
        <v>40937</v>
      </c>
      <c r="L602">
        <v>0.23200000000000001</v>
      </c>
      <c r="M602" s="2">
        <v>40937</v>
      </c>
      <c r="N602">
        <v>0.35</v>
      </c>
      <c r="O602" s="2">
        <v>40937</v>
      </c>
      <c r="P602">
        <v>0.83599999999999997</v>
      </c>
      <c r="Q602" s="2">
        <v>40937</v>
      </c>
      <c r="R602">
        <v>1.41</v>
      </c>
      <c r="S602" s="2">
        <v>40937</v>
      </c>
      <c r="T602">
        <v>2.0139999999999998</v>
      </c>
      <c r="U602" s="2">
        <v>40937</v>
      </c>
      <c r="V602">
        <v>2.774</v>
      </c>
      <c r="W602" s="2">
        <v>40937</v>
      </c>
      <c r="X602">
        <v>3.12</v>
      </c>
      <c r="Y6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3" spans="1:25" x14ac:dyDescent="0.25">
      <c r="A603" s="2">
        <v>40930</v>
      </c>
      <c r="B603">
        <v>9.1428571428571428E-2</v>
      </c>
      <c r="C603" s="2">
        <v>40930</v>
      </c>
      <c r="D603">
        <v>2.75E-2</v>
      </c>
      <c r="E603" s="2">
        <v>40930</v>
      </c>
      <c r="F603">
        <v>0.04</v>
      </c>
      <c r="G603" s="2">
        <v>40930</v>
      </c>
      <c r="H603">
        <v>6.7500000000000004E-2</v>
      </c>
      <c r="I603" s="2">
        <v>40930</v>
      </c>
      <c r="J603">
        <v>0.11</v>
      </c>
      <c r="K603" s="2">
        <v>40930</v>
      </c>
      <c r="L603">
        <v>0.24249999999999999</v>
      </c>
      <c r="M603" s="2">
        <v>40930</v>
      </c>
      <c r="N603">
        <v>0.35499999999999998</v>
      </c>
      <c r="O603" s="2">
        <v>40930</v>
      </c>
      <c r="P603">
        <v>0.84750000000000003</v>
      </c>
      <c r="Q603" s="2">
        <v>40930</v>
      </c>
      <c r="R603">
        <v>1.3875</v>
      </c>
      <c r="S603" s="2">
        <v>40930</v>
      </c>
      <c r="T603">
        <v>1.9624999999999999</v>
      </c>
      <c r="U603" s="2">
        <v>40930</v>
      </c>
      <c r="V603">
        <v>2.6749999999999998</v>
      </c>
      <c r="W603" s="2">
        <v>40930</v>
      </c>
      <c r="X603">
        <v>3</v>
      </c>
      <c r="Y6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4" spans="1:25" x14ac:dyDescent="0.25">
      <c r="A604" s="2">
        <v>40923</v>
      </c>
      <c r="B604">
        <v>8.4285714285714283E-2</v>
      </c>
      <c r="C604" s="2">
        <v>40923</v>
      </c>
      <c r="D604">
        <v>1.4E-2</v>
      </c>
      <c r="E604" s="2">
        <v>40923</v>
      </c>
      <c r="F604">
        <v>2.1999999999999999E-2</v>
      </c>
      <c r="G604" s="2">
        <v>40923</v>
      </c>
      <c r="H604">
        <v>5.3999999999999999E-2</v>
      </c>
      <c r="I604" s="2">
        <v>40923</v>
      </c>
      <c r="J604">
        <v>0.108</v>
      </c>
      <c r="K604" s="2">
        <v>40923</v>
      </c>
      <c r="L604">
        <v>0.24</v>
      </c>
      <c r="M604" s="2">
        <v>40923</v>
      </c>
      <c r="N604">
        <v>0.35599999999999998</v>
      </c>
      <c r="O604" s="2">
        <v>40923</v>
      </c>
      <c r="P604">
        <v>0.83399999999999996</v>
      </c>
      <c r="Q604" s="2">
        <v>40923</v>
      </c>
      <c r="R604">
        <v>1.3660000000000001</v>
      </c>
      <c r="S604" s="2">
        <v>40923</v>
      </c>
      <c r="T604">
        <v>1.948</v>
      </c>
      <c r="U604" s="2">
        <v>40923</v>
      </c>
      <c r="V604">
        <v>2.6560000000000001</v>
      </c>
      <c r="W604" s="2">
        <v>40923</v>
      </c>
      <c r="X604">
        <v>2.98</v>
      </c>
      <c r="Y6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5" spans="1:25" x14ac:dyDescent="0.25">
      <c r="A605" s="2">
        <v>40916</v>
      </c>
      <c r="B605">
        <v>6.5714285714285711E-2</v>
      </c>
      <c r="C605" s="2">
        <v>40916</v>
      </c>
      <c r="D605">
        <v>1.2500000000000001E-2</v>
      </c>
      <c r="E605" s="2">
        <v>40916</v>
      </c>
      <c r="F605">
        <v>0.02</v>
      </c>
      <c r="G605" s="2">
        <v>40916</v>
      </c>
      <c r="H605">
        <v>0.06</v>
      </c>
      <c r="I605" s="2">
        <v>40916</v>
      </c>
      <c r="J605">
        <v>0.11749999999999999</v>
      </c>
      <c r="K605" s="2">
        <v>40916</v>
      </c>
      <c r="L605">
        <v>0.26</v>
      </c>
      <c r="M605" s="2">
        <v>40916</v>
      </c>
      <c r="N605">
        <v>0.4</v>
      </c>
      <c r="O605" s="2">
        <v>40916</v>
      </c>
      <c r="P605">
        <v>0.88</v>
      </c>
      <c r="Q605" s="2">
        <v>40916</v>
      </c>
      <c r="R605">
        <v>1.4175</v>
      </c>
      <c r="S605" s="2">
        <v>40916</v>
      </c>
      <c r="T605">
        <v>1.9924999999999999</v>
      </c>
      <c r="U605" s="2">
        <v>40916</v>
      </c>
      <c r="V605">
        <v>2.7050000000000001</v>
      </c>
      <c r="W605" s="2">
        <v>40916</v>
      </c>
      <c r="X605">
        <v>3.0225</v>
      </c>
      <c r="Y6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6" spans="1:25" x14ac:dyDescent="0.25">
      <c r="A606" s="2">
        <v>40909</v>
      </c>
      <c r="B606">
        <v>5.8571428571428573E-2</v>
      </c>
      <c r="C606" s="2">
        <v>40909</v>
      </c>
      <c r="D606">
        <v>5.0000000000000001E-3</v>
      </c>
      <c r="E606" s="2">
        <v>40909</v>
      </c>
      <c r="F606">
        <v>1.7500000000000002E-2</v>
      </c>
      <c r="G606" s="2">
        <v>40909</v>
      </c>
      <c r="H606">
        <v>0.06</v>
      </c>
      <c r="I606" s="2">
        <v>40909</v>
      </c>
      <c r="J606">
        <v>0.12</v>
      </c>
      <c r="K606" s="2">
        <v>40909</v>
      </c>
      <c r="L606">
        <v>0.27750000000000002</v>
      </c>
      <c r="M606" s="2">
        <v>40909</v>
      </c>
      <c r="N606">
        <v>0.41</v>
      </c>
      <c r="O606" s="2">
        <v>40909</v>
      </c>
      <c r="P606">
        <v>0.89500000000000002</v>
      </c>
      <c r="Q606" s="2">
        <v>40909</v>
      </c>
      <c r="R606">
        <v>1.4075</v>
      </c>
      <c r="S606" s="2">
        <v>40909</v>
      </c>
      <c r="T606">
        <v>1.9375</v>
      </c>
      <c r="U606" s="2">
        <v>40909</v>
      </c>
      <c r="V606">
        <v>2.6150000000000002</v>
      </c>
      <c r="W606" s="2">
        <v>40909</v>
      </c>
      <c r="X606">
        <v>2.9350000000000001</v>
      </c>
      <c r="Y6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7" spans="1:25" x14ac:dyDescent="0.25">
      <c r="A607" s="2">
        <v>40902</v>
      </c>
      <c r="B607">
        <v>7.4285714285714288E-2</v>
      </c>
      <c r="C607" s="2">
        <v>40902</v>
      </c>
      <c r="D607">
        <v>0</v>
      </c>
      <c r="E607" s="2">
        <v>40902</v>
      </c>
      <c r="F607">
        <v>0.01</v>
      </c>
      <c r="G607" s="2">
        <v>40902</v>
      </c>
      <c r="H607">
        <v>3.7999999999999999E-2</v>
      </c>
      <c r="I607" s="2">
        <v>40902</v>
      </c>
      <c r="J607">
        <v>0.12</v>
      </c>
      <c r="K607" s="2">
        <v>40902</v>
      </c>
      <c r="L607">
        <v>0.26800000000000002</v>
      </c>
      <c r="M607" s="2">
        <v>40902</v>
      </c>
      <c r="N607">
        <v>0.40200000000000002</v>
      </c>
      <c r="O607" s="2">
        <v>40902</v>
      </c>
      <c r="P607">
        <v>0.89800000000000002</v>
      </c>
      <c r="Q607" s="2">
        <v>40902</v>
      </c>
      <c r="R607">
        <v>1.41</v>
      </c>
      <c r="S607" s="2">
        <v>40902</v>
      </c>
      <c r="T607">
        <v>1.948</v>
      </c>
      <c r="U607" s="2">
        <v>40902</v>
      </c>
      <c r="V607">
        <v>2.6320000000000001</v>
      </c>
      <c r="W607" s="2">
        <v>40902</v>
      </c>
      <c r="X607">
        <v>2.952</v>
      </c>
      <c r="Y6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8" spans="1:25" x14ac:dyDescent="0.25">
      <c r="A608" s="2">
        <v>40895</v>
      </c>
      <c r="B608">
        <v>7.0000000000000007E-2</v>
      </c>
      <c r="C608" s="2">
        <v>40895</v>
      </c>
      <c r="D608">
        <v>0</v>
      </c>
      <c r="E608" s="2">
        <v>40895</v>
      </c>
      <c r="F608">
        <v>6.0000000000000001E-3</v>
      </c>
      <c r="G608" s="2">
        <v>40895</v>
      </c>
      <c r="H608">
        <v>0.05</v>
      </c>
      <c r="I608" s="2">
        <v>40895</v>
      </c>
      <c r="J608">
        <v>0.112</v>
      </c>
      <c r="K608" s="2">
        <v>40895</v>
      </c>
      <c r="L608">
        <v>0.246</v>
      </c>
      <c r="M608" s="2">
        <v>40895</v>
      </c>
      <c r="N608">
        <v>0.35799999999999998</v>
      </c>
      <c r="O608" s="2">
        <v>40895</v>
      </c>
      <c r="P608">
        <v>0.85</v>
      </c>
      <c r="Q608" s="2">
        <v>40895</v>
      </c>
      <c r="R608">
        <v>1.3859999999999999</v>
      </c>
      <c r="S608" s="2">
        <v>40895</v>
      </c>
      <c r="T608">
        <v>1.9379999999999999</v>
      </c>
      <c r="U608" s="2">
        <v>40895</v>
      </c>
      <c r="V608">
        <v>2.6280000000000001</v>
      </c>
      <c r="W608" s="2">
        <v>40895</v>
      </c>
      <c r="X608">
        <v>2.9460000000000002</v>
      </c>
      <c r="Y6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9" spans="1:25" x14ac:dyDescent="0.25">
      <c r="A609" s="2">
        <v>40888</v>
      </c>
      <c r="B609">
        <v>7.4285714285714288E-2</v>
      </c>
      <c r="C609" s="2">
        <v>40888</v>
      </c>
      <c r="D609">
        <v>2E-3</v>
      </c>
      <c r="E609" s="2">
        <v>40888</v>
      </c>
      <c r="F609">
        <v>1.2E-2</v>
      </c>
      <c r="G609" s="2">
        <v>40888</v>
      </c>
      <c r="H609">
        <v>4.5999999999999999E-2</v>
      </c>
      <c r="I609" s="2">
        <v>40888</v>
      </c>
      <c r="J609">
        <v>0.108</v>
      </c>
      <c r="K609" s="2">
        <v>40888</v>
      </c>
      <c r="L609">
        <v>0.24</v>
      </c>
      <c r="M609" s="2">
        <v>40888</v>
      </c>
      <c r="N609">
        <v>0.378</v>
      </c>
      <c r="O609" s="2">
        <v>40888</v>
      </c>
      <c r="P609">
        <v>0.90200000000000002</v>
      </c>
      <c r="Q609" s="2">
        <v>40888</v>
      </c>
      <c r="R609">
        <v>1.472</v>
      </c>
      <c r="S609" s="2">
        <v>40888</v>
      </c>
      <c r="T609">
        <v>2.04</v>
      </c>
      <c r="U609" s="2">
        <v>40888</v>
      </c>
      <c r="V609">
        <v>2.74</v>
      </c>
      <c r="W609" s="2">
        <v>40888</v>
      </c>
      <c r="X609">
        <v>3.05</v>
      </c>
      <c r="Y6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0" spans="1:25" x14ac:dyDescent="0.25">
      <c r="A610" s="2">
        <v>40881</v>
      </c>
      <c r="B610">
        <v>8.2857142857142851E-2</v>
      </c>
      <c r="C610" s="2">
        <v>40881</v>
      </c>
      <c r="D610">
        <v>0.02</v>
      </c>
      <c r="E610" s="2">
        <v>40881</v>
      </c>
      <c r="F610">
        <v>1.7999999999999999E-2</v>
      </c>
      <c r="G610" s="2">
        <v>40881</v>
      </c>
      <c r="H610">
        <v>5.8000000000000003E-2</v>
      </c>
      <c r="I610" s="2">
        <v>40881</v>
      </c>
      <c r="J610">
        <v>0.126</v>
      </c>
      <c r="K610" s="2">
        <v>40881</v>
      </c>
      <c r="L610">
        <v>0.26</v>
      </c>
      <c r="M610" s="2">
        <v>40881</v>
      </c>
      <c r="N610">
        <v>0.4</v>
      </c>
      <c r="O610" s="2">
        <v>40881</v>
      </c>
      <c r="P610">
        <v>0.93799999999999994</v>
      </c>
      <c r="Q610" s="2">
        <v>40881</v>
      </c>
      <c r="R610">
        <v>1.498</v>
      </c>
      <c r="S610" s="2">
        <v>40881</v>
      </c>
      <c r="T610">
        <v>2.0419999999999998</v>
      </c>
      <c r="U610" s="2">
        <v>40881</v>
      </c>
      <c r="V610">
        <v>2.7240000000000002</v>
      </c>
      <c r="W610" s="2">
        <v>40881</v>
      </c>
      <c r="X610">
        <v>3.02</v>
      </c>
      <c r="Y6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1" spans="1:25" x14ac:dyDescent="0.25">
      <c r="A611" s="2">
        <v>40874</v>
      </c>
      <c r="B611">
        <v>7.857142857142857E-2</v>
      </c>
      <c r="C611" s="2">
        <v>40874</v>
      </c>
      <c r="D611">
        <v>0.02</v>
      </c>
      <c r="E611" s="2">
        <v>40874</v>
      </c>
      <c r="F611">
        <v>0.02</v>
      </c>
      <c r="G611" s="2">
        <v>40874</v>
      </c>
      <c r="H611">
        <v>0.06</v>
      </c>
      <c r="I611" s="2">
        <v>40874</v>
      </c>
      <c r="J611">
        <v>0.11749999999999999</v>
      </c>
      <c r="K611" s="2">
        <v>40874</v>
      </c>
      <c r="L611">
        <v>0.26750000000000002</v>
      </c>
      <c r="M611" s="2">
        <v>40874</v>
      </c>
      <c r="N611">
        <v>0.40500000000000003</v>
      </c>
      <c r="O611" s="2">
        <v>40874</v>
      </c>
      <c r="P611">
        <v>0.91</v>
      </c>
      <c r="Q611" s="2">
        <v>40874</v>
      </c>
      <c r="R611">
        <v>1.425</v>
      </c>
      <c r="S611" s="2">
        <v>40874</v>
      </c>
      <c r="T611">
        <v>1.9424999999999999</v>
      </c>
      <c r="U611" s="2">
        <v>40874</v>
      </c>
      <c r="V611">
        <v>2.6</v>
      </c>
      <c r="W611" s="2">
        <v>40874</v>
      </c>
      <c r="X611">
        <v>2.9024999999999999</v>
      </c>
      <c r="Y6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2" spans="1:25" x14ac:dyDescent="0.25">
      <c r="A612" s="2">
        <v>40867</v>
      </c>
      <c r="B612">
        <v>8.1428571428571433E-2</v>
      </c>
      <c r="C612" s="2">
        <v>40867</v>
      </c>
      <c r="D612">
        <v>1.2E-2</v>
      </c>
      <c r="E612" s="2">
        <v>40867</v>
      </c>
      <c r="F612">
        <v>1.2E-2</v>
      </c>
      <c r="G612" s="2">
        <v>40867</v>
      </c>
      <c r="H612">
        <v>4.2000000000000003E-2</v>
      </c>
      <c r="I612" s="2">
        <v>40867</v>
      </c>
      <c r="J612">
        <v>0.106</v>
      </c>
      <c r="K612" s="2">
        <v>40867</v>
      </c>
      <c r="L612">
        <v>0.26400000000000001</v>
      </c>
      <c r="M612" s="2">
        <v>40867</v>
      </c>
      <c r="N612">
        <v>0.40400000000000003</v>
      </c>
      <c r="O612" s="2">
        <v>40867</v>
      </c>
      <c r="P612">
        <v>0.91200000000000003</v>
      </c>
      <c r="Q612" s="2">
        <v>40867</v>
      </c>
      <c r="R612">
        <v>1.454</v>
      </c>
      <c r="S612" s="2">
        <v>40867</v>
      </c>
      <c r="T612">
        <v>2.016</v>
      </c>
      <c r="U612" s="2">
        <v>40867</v>
      </c>
      <c r="V612">
        <v>2.7280000000000002</v>
      </c>
      <c r="W612" s="2">
        <v>40867</v>
      </c>
      <c r="X612">
        <v>3.0419999999999998</v>
      </c>
      <c r="Y6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3" spans="1:25" x14ac:dyDescent="0.25">
      <c r="A613" s="2">
        <v>40860</v>
      </c>
      <c r="B613">
        <v>0.08</v>
      </c>
      <c r="C613" s="2">
        <v>40860</v>
      </c>
      <c r="D613">
        <v>0.01</v>
      </c>
      <c r="E613" s="2">
        <v>40860</v>
      </c>
      <c r="F613">
        <v>0.01</v>
      </c>
      <c r="G613" s="2">
        <v>40860</v>
      </c>
      <c r="H613">
        <v>3.5000000000000003E-2</v>
      </c>
      <c r="I613" s="2">
        <v>40860</v>
      </c>
      <c r="J613">
        <v>9.7500000000000003E-2</v>
      </c>
      <c r="K613" s="2">
        <v>40860</v>
      </c>
      <c r="L613">
        <v>0.245</v>
      </c>
      <c r="M613" s="2">
        <v>40860</v>
      </c>
      <c r="N613">
        <v>0.38</v>
      </c>
      <c r="O613" s="2">
        <v>40860</v>
      </c>
      <c r="P613">
        <v>0.89500000000000002</v>
      </c>
      <c r="Q613" s="2">
        <v>40860</v>
      </c>
      <c r="R613">
        <v>1.45</v>
      </c>
      <c r="S613" s="2">
        <v>40860</v>
      </c>
      <c r="T613">
        <v>2.0449999999999999</v>
      </c>
      <c r="U613" s="2">
        <v>40860</v>
      </c>
      <c r="V613">
        <v>2.7850000000000001</v>
      </c>
      <c r="W613" s="2">
        <v>40860</v>
      </c>
      <c r="X613">
        <v>3.0825</v>
      </c>
      <c r="Y6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4" spans="1:25" x14ac:dyDescent="0.25">
      <c r="A614" s="2">
        <v>40853</v>
      </c>
      <c r="B614">
        <v>8.2857142857142851E-2</v>
      </c>
      <c r="C614" s="2">
        <v>40853</v>
      </c>
      <c r="D614">
        <v>1.2E-2</v>
      </c>
      <c r="E614" s="2">
        <v>40853</v>
      </c>
      <c r="F614">
        <v>0.01</v>
      </c>
      <c r="G614" s="2">
        <v>40853</v>
      </c>
      <c r="H614">
        <v>4.3999999999999997E-2</v>
      </c>
      <c r="I614" s="2">
        <v>40853</v>
      </c>
      <c r="J614">
        <v>0.11600000000000001</v>
      </c>
      <c r="K614" s="2">
        <v>40853</v>
      </c>
      <c r="L614">
        <v>0.23400000000000001</v>
      </c>
      <c r="M614" s="2">
        <v>40853</v>
      </c>
      <c r="N614">
        <v>0.38400000000000001</v>
      </c>
      <c r="O614" s="2">
        <v>40853</v>
      </c>
      <c r="P614">
        <v>0.91400000000000003</v>
      </c>
      <c r="Q614" s="2">
        <v>40853</v>
      </c>
      <c r="R614">
        <v>1.48</v>
      </c>
      <c r="S614" s="2">
        <v>40853</v>
      </c>
      <c r="T614">
        <v>2.0720000000000001</v>
      </c>
      <c r="U614" s="2">
        <v>40853</v>
      </c>
      <c r="V614">
        <v>2.802</v>
      </c>
      <c r="W614" s="2">
        <v>40853</v>
      </c>
      <c r="X614">
        <v>3.0739999999999998</v>
      </c>
      <c r="Y6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5" spans="1:25" x14ac:dyDescent="0.25">
      <c r="A615" s="2">
        <v>40846</v>
      </c>
      <c r="B615">
        <v>7.1428571428571425E-2</v>
      </c>
      <c r="C615" s="2">
        <v>40846</v>
      </c>
      <c r="D615">
        <v>1.4E-2</v>
      </c>
      <c r="E615" s="2">
        <v>40846</v>
      </c>
      <c r="F615">
        <v>1.6E-2</v>
      </c>
      <c r="G615" s="2">
        <v>40846</v>
      </c>
      <c r="H615">
        <v>6.2E-2</v>
      </c>
      <c r="I615" s="2">
        <v>40846</v>
      </c>
      <c r="J615">
        <v>0.124</v>
      </c>
      <c r="K615" s="2">
        <v>40846</v>
      </c>
      <c r="L615">
        <v>0.28599999999999998</v>
      </c>
      <c r="M615" s="2">
        <v>40846</v>
      </c>
      <c r="N615">
        <v>0.48199999999999998</v>
      </c>
      <c r="O615" s="2">
        <v>40846</v>
      </c>
      <c r="P615">
        <v>1.1060000000000001</v>
      </c>
      <c r="Q615" s="2">
        <v>40846</v>
      </c>
      <c r="R615">
        <v>1.71</v>
      </c>
      <c r="S615" s="2">
        <v>40846</v>
      </c>
      <c r="T615">
        <v>2.2759999999999998</v>
      </c>
      <c r="U615" s="2">
        <v>40846</v>
      </c>
      <c r="V615">
        <v>3.016</v>
      </c>
      <c r="W615" s="2">
        <v>40846</v>
      </c>
      <c r="X615">
        <v>3.286</v>
      </c>
      <c r="Y6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6" spans="1:25" x14ac:dyDescent="0.25">
      <c r="A616" s="2">
        <v>40839</v>
      </c>
      <c r="B616">
        <v>7.0000000000000007E-2</v>
      </c>
      <c r="C616" s="2">
        <v>40839</v>
      </c>
      <c r="D616">
        <v>1.6E-2</v>
      </c>
      <c r="E616" s="2">
        <v>40839</v>
      </c>
      <c r="F616">
        <v>3.2000000000000001E-2</v>
      </c>
      <c r="G616" s="2">
        <v>40839</v>
      </c>
      <c r="H616">
        <v>0.06</v>
      </c>
      <c r="I616" s="2">
        <v>40839</v>
      </c>
      <c r="J616">
        <v>0.11799999999999999</v>
      </c>
      <c r="K616" s="2">
        <v>40839</v>
      </c>
      <c r="L616">
        <v>0.28399999999999997</v>
      </c>
      <c r="M616" s="2">
        <v>40839</v>
      </c>
      <c r="N616">
        <v>0.46600000000000003</v>
      </c>
      <c r="O616" s="2">
        <v>40839</v>
      </c>
      <c r="P616">
        <v>1.07</v>
      </c>
      <c r="Q616" s="2">
        <v>40839</v>
      </c>
      <c r="R616">
        <v>1.6419999999999999</v>
      </c>
      <c r="S616" s="2">
        <v>40839</v>
      </c>
      <c r="T616">
        <v>2.1960000000000002</v>
      </c>
      <c r="U616" s="2">
        <v>40839</v>
      </c>
      <c r="V616">
        <v>2.9180000000000001</v>
      </c>
      <c r="W616" s="2">
        <v>40839</v>
      </c>
      <c r="X616">
        <v>3.1840000000000002</v>
      </c>
      <c r="Y6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7" spans="1:25" x14ac:dyDescent="0.25">
      <c r="A617" s="2">
        <v>40832</v>
      </c>
      <c r="B617">
        <v>7.0000000000000007E-2</v>
      </c>
      <c r="C617" s="2">
        <v>40832</v>
      </c>
      <c r="D617">
        <v>1.4999999999999999E-2</v>
      </c>
      <c r="E617" s="2">
        <v>40832</v>
      </c>
      <c r="F617">
        <v>0.02</v>
      </c>
      <c r="G617" s="2">
        <v>40832</v>
      </c>
      <c r="H617">
        <v>5.5E-2</v>
      </c>
      <c r="I617" s="2">
        <v>40832</v>
      </c>
      <c r="J617">
        <v>0.1075</v>
      </c>
      <c r="K617" s="2">
        <v>40832</v>
      </c>
      <c r="L617">
        <v>0.29499999999999998</v>
      </c>
      <c r="M617" s="2">
        <v>40832</v>
      </c>
      <c r="N617">
        <v>0.52249999999999996</v>
      </c>
      <c r="O617" s="2">
        <v>40832</v>
      </c>
      <c r="P617">
        <v>1.135</v>
      </c>
      <c r="Q617" s="2">
        <v>40832</v>
      </c>
      <c r="R617">
        <v>1.6950000000000001</v>
      </c>
      <c r="S617" s="2">
        <v>40832</v>
      </c>
      <c r="T617">
        <v>2.2174999999999998</v>
      </c>
      <c r="U617" s="2">
        <v>40832</v>
      </c>
      <c r="V617">
        <v>2.92</v>
      </c>
      <c r="W617" s="2">
        <v>40832</v>
      </c>
      <c r="X617">
        <v>3.1675</v>
      </c>
      <c r="Y6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8" spans="1:25" x14ac:dyDescent="0.25">
      <c r="A618" s="2">
        <v>40825</v>
      </c>
      <c r="B618">
        <v>7.1428571428571425E-2</v>
      </c>
      <c r="C618" s="2">
        <v>40825</v>
      </c>
      <c r="D618">
        <v>8.0000000000000002E-3</v>
      </c>
      <c r="E618" s="2">
        <v>40825</v>
      </c>
      <c r="F618">
        <v>0.01</v>
      </c>
      <c r="G618" s="2">
        <v>40825</v>
      </c>
      <c r="H618">
        <v>0.04</v>
      </c>
      <c r="I618" s="2">
        <v>40825</v>
      </c>
      <c r="J618">
        <v>0.106</v>
      </c>
      <c r="K618" s="2">
        <v>40825</v>
      </c>
      <c r="L618">
        <v>0.26600000000000001</v>
      </c>
      <c r="M618" s="2">
        <v>40825</v>
      </c>
      <c r="N618">
        <v>0.436</v>
      </c>
      <c r="O618" s="2">
        <v>40825</v>
      </c>
      <c r="P618">
        <v>0.96399999999999997</v>
      </c>
      <c r="Q618" s="2">
        <v>40825</v>
      </c>
      <c r="R618">
        <v>1.452</v>
      </c>
      <c r="S618" s="2">
        <v>40825</v>
      </c>
      <c r="T618">
        <v>1.9279999999999999</v>
      </c>
      <c r="U618" s="2">
        <v>40825</v>
      </c>
      <c r="V618">
        <v>2.63</v>
      </c>
      <c r="W618" s="2">
        <v>40825</v>
      </c>
      <c r="X618">
        <v>2.8759999999999999</v>
      </c>
      <c r="Y6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9" spans="1:25" x14ac:dyDescent="0.25">
      <c r="A619" s="2">
        <v>40818</v>
      </c>
      <c r="B619">
        <v>7.1428571428571425E-2</v>
      </c>
      <c r="C619" s="2">
        <v>40818</v>
      </c>
      <c r="D619">
        <v>4.0000000000000001E-3</v>
      </c>
      <c r="E619" s="2">
        <v>40818</v>
      </c>
      <c r="F619">
        <v>1.7999999999999999E-2</v>
      </c>
      <c r="G619" s="2">
        <v>40818</v>
      </c>
      <c r="H619">
        <v>4.3999999999999997E-2</v>
      </c>
      <c r="I619" s="2">
        <v>40818</v>
      </c>
      <c r="J619">
        <v>0.112</v>
      </c>
      <c r="K619" s="2">
        <v>40818</v>
      </c>
      <c r="L619">
        <v>0.25800000000000001</v>
      </c>
      <c r="M619" s="2">
        <v>40818</v>
      </c>
      <c r="N619">
        <v>0.41599999999999998</v>
      </c>
      <c r="O619" s="2">
        <v>40818</v>
      </c>
      <c r="P619">
        <v>0.96399999999999997</v>
      </c>
      <c r="Q619" s="2">
        <v>40818</v>
      </c>
      <c r="R619">
        <v>1.462</v>
      </c>
      <c r="S619" s="2">
        <v>40818</v>
      </c>
      <c r="T619">
        <v>1.97</v>
      </c>
      <c r="U619" s="2">
        <v>40818</v>
      </c>
      <c r="V619">
        <v>2.7440000000000002</v>
      </c>
      <c r="W619" s="2">
        <v>40818</v>
      </c>
      <c r="X619">
        <v>3.02</v>
      </c>
      <c r="Y6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0" spans="1:25" x14ac:dyDescent="0.25">
      <c r="A620" s="2">
        <v>40811</v>
      </c>
      <c r="B620">
        <v>8.2857142857142851E-2</v>
      </c>
      <c r="C620" s="2">
        <v>40811</v>
      </c>
      <c r="D620">
        <v>2E-3</v>
      </c>
      <c r="E620" s="2">
        <v>40811</v>
      </c>
      <c r="F620">
        <v>8.0000000000000002E-3</v>
      </c>
      <c r="G620" s="2">
        <v>40811</v>
      </c>
      <c r="H620">
        <v>3.2000000000000001E-2</v>
      </c>
      <c r="I620" s="2">
        <v>40811</v>
      </c>
      <c r="J620">
        <v>9.6000000000000002E-2</v>
      </c>
      <c r="K620" s="2">
        <v>40811</v>
      </c>
      <c r="L620">
        <v>0.19600000000000001</v>
      </c>
      <c r="M620" s="2">
        <v>40811</v>
      </c>
      <c r="N620">
        <v>0.33400000000000002</v>
      </c>
      <c r="O620" s="2">
        <v>40811</v>
      </c>
      <c r="P620">
        <v>0.85199999999999998</v>
      </c>
      <c r="Q620" s="2">
        <v>40811</v>
      </c>
      <c r="R620">
        <v>1.3480000000000001</v>
      </c>
      <c r="S620" s="2">
        <v>40811</v>
      </c>
      <c r="T620">
        <v>1.8720000000000001</v>
      </c>
      <c r="U620" s="2">
        <v>40811</v>
      </c>
      <c r="V620">
        <v>2.6840000000000002</v>
      </c>
      <c r="W620" s="2">
        <v>40811</v>
      </c>
      <c r="X620">
        <v>3.024</v>
      </c>
      <c r="Y6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1" spans="1:25" x14ac:dyDescent="0.25">
      <c r="A621" s="2">
        <v>40804</v>
      </c>
      <c r="B621">
        <v>8.8571428571428565E-2</v>
      </c>
      <c r="C621" s="2">
        <v>40804</v>
      </c>
      <c r="D621">
        <v>4.0000000000000001E-3</v>
      </c>
      <c r="E621" s="2">
        <v>40804</v>
      </c>
      <c r="F621">
        <v>0.01</v>
      </c>
      <c r="G621" s="2">
        <v>40804</v>
      </c>
      <c r="H621">
        <v>3.5999999999999997E-2</v>
      </c>
      <c r="I621" s="2">
        <v>40804</v>
      </c>
      <c r="J621">
        <v>9.8000000000000004E-2</v>
      </c>
      <c r="K621" s="2">
        <v>40804</v>
      </c>
      <c r="L621">
        <v>0.2</v>
      </c>
      <c r="M621" s="2">
        <v>40804</v>
      </c>
      <c r="N621">
        <v>0.34599999999999997</v>
      </c>
      <c r="O621" s="2">
        <v>40804</v>
      </c>
      <c r="P621">
        <v>0.91200000000000003</v>
      </c>
      <c r="Q621" s="2">
        <v>40804</v>
      </c>
      <c r="R621">
        <v>1.452</v>
      </c>
      <c r="S621" s="2">
        <v>40804</v>
      </c>
      <c r="T621">
        <v>2.028</v>
      </c>
      <c r="U621" s="2">
        <v>40804</v>
      </c>
      <c r="V621">
        <v>2.9220000000000002</v>
      </c>
      <c r="W621" s="2">
        <v>40804</v>
      </c>
      <c r="X621">
        <v>3.3159999999999998</v>
      </c>
      <c r="Y6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2" spans="1:25" x14ac:dyDescent="0.25">
      <c r="A622" s="2">
        <v>40797</v>
      </c>
      <c r="B622">
        <v>8.8571428571428565E-2</v>
      </c>
      <c r="C622" s="2">
        <v>40797</v>
      </c>
      <c r="D622">
        <v>7.4999999999999997E-3</v>
      </c>
      <c r="E622" s="2">
        <v>40797</v>
      </c>
      <c r="F622">
        <v>1.7500000000000002E-2</v>
      </c>
      <c r="G622" s="2">
        <v>40797</v>
      </c>
      <c r="H622">
        <v>6.25E-2</v>
      </c>
      <c r="I622" s="2">
        <v>40797</v>
      </c>
      <c r="J622">
        <v>0.11749999999999999</v>
      </c>
      <c r="K622" s="2">
        <v>40797</v>
      </c>
      <c r="L622">
        <v>0.19500000000000001</v>
      </c>
      <c r="M622" s="2">
        <v>40797</v>
      </c>
      <c r="N622">
        <v>0.32750000000000001</v>
      </c>
      <c r="O622" s="2">
        <v>40797</v>
      </c>
      <c r="P622">
        <v>0.87250000000000005</v>
      </c>
      <c r="Q622" s="2">
        <v>40797</v>
      </c>
      <c r="R622">
        <v>1.4</v>
      </c>
      <c r="S622" s="2">
        <v>40797</v>
      </c>
      <c r="T622">
        <v>1.99</v>
      </c>
      <c r="U622" s="2">
        <v>40797</v>
      </c>
      <c r="V622">
        <v>2.9</v>
      </c>
      <c r="W622" s="2">
        <v>40797</v>
      </c>
      <c r="X622">
        <v>3.3</v>
      </c>
      <c r="Y6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3" spans="1:25" x14ac:dyDescent="0.25">
      <c r="A623" s="2">
        <v>40790</v>
      </c>
      <c r="B623">
        <v>8.1428571428571433E-2</v>
      </c>
      <c r="C623" s="2">
        <v>40790</v>
      </c>
      <c r="D623">
        <v>1.2E-2</v>
      </c>
      <c r="E623" s="2">
        <v>40790</v>
      </c>
      <c r="F623">
        <v>1.7999999999999999E-2</v>
      </c>
      <c r="G623" s="2">
        <v>40790</v>
      </c>
      <c r="H623">
        <v>0.05</v>
      </c>
      <c r="I623" s="2">
        <v>40790</v>
      </c>
      <c r="J623">
        <v>9.6000000000000002E-2</v>
      </c>
      <c r="K623" s="2">
        <v>40790</v>
      </c>
      <c r="L623">
        <v>0.19800000000000001</v>
      </c>
      <c r="M623" s="2">
        <v>40790</v>
      </c>
      <c r="N623">
        <v>0.33</v>
      </c>
      <c r="O623" s="2">
        <v>40790</v>
      </c>
      <c r="P623">
        <v>0.93400000000000005</v>
      </c>
      <c r="Q623" s="2">
        <v>40790</v>
      </c>
      <c r="R623">
        <v>1.516</v>
      </c>
      <c r="S623" s="2">
        <v>40790</v>
      </c>
      <c r="T623">
        <v>2.1739999999999999</v>
      </c>
      <c r="U623" s="2">
        <v>40790</v>
      </c>
      <c r="V623">
        <v>3.11</v>
      </c>
      <c r="W623" s="2">
        <v>40790</v>
      </c>
      <c r="X623">
        <v>3.5179999999999998</v>
      </c>
      <c r="Y6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4" spans="1:25" x14ac:dyDescent="0.25">
      <c r="A624" s="2">
        <v>40783</v>
      </c>
      <c r="B624">
        <v>8.5714285714285715E-2</v>
      </c>
      <c r="C624" s="2">
        <v>40783</v>
      </c>
      <c r="D624">
        <v>0.01</v>
      </c>
      <c r="E624" s="2">
        <v>40783</v>
      </c>
      <c r="F624">
        <v>1.2E-2</v>
      </c>
      <c r="G624" s="2">
        <v>40783</v>
      </c>
      <c r="H624">
        <v>3.4000000000000002E-2</v>
      </c>
      <c r="I624" s="2">
        <v>40783</v>
      </c>
      <c r="J624">
        <v>9.8000000000000004E-2</v>
      </c>
      <c r="K624" s="2">
        <v>40783</v>
      </c>
      <c r="L624">
        <v>0.218</v>
      </c>
      <c r="M624" s="2">
        <v>40783</v>
      </c>
      <c r="N624">
        <v>0.372</v>
      </c>
      <c r="O624" s="2">
        <v>40783</v>
      </c>
      <c r="P624">
        <v>0.97199999999999998</v>
      </c>
      <c r="Q624" s="2">
        <v>40783</v>
      </c>
      <c r="R624">
        <v>1.536</v>
      </c>
      <c r="S624" s="2">
        <v>40783</v>
      </c>
      <c r="T624">
        <v>2.1920000000000002</v>
      </c>
      <c r="U624" s="2">
        <v>40783</v>
      </c>
      <c r="V624">
        <v>3.1179999999999999</v>
      </c>
      <c r="W624" s="2">
        <v>40783</v>
      </c>
      <c r="X624">
        <v>3.532</v>
      </c>
      <c r="Y6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5" spans="1:25" x14ac:dyDescent="0.25">
      <c r="A625" s="2">
        <v>40776</v>
      </c>
      <c r="B625">
        <v>9.1428571428571428E-2</v>
      </c>
      <c r="C625" s="2">
        <v>40776</v>
      </c>
      <c r="D625">
        <v>8.0000000000000002E-3</v>
      </c>
      <c r="E625" s="2">
        <v>40776</v>
      </c>
      <c r="F625">
        <v>1.7999999999999999E-2</v>
      </c>
      <c r="G625" s="2">
        <v>40776</v>
      </c>
      <c r="H625">
        <v>0.06</v>
      </c>
      <c r="I625" s="2">
        <v>40776</v>
      </c>
      <c r="J625">
        <v>0.112</v>
      </c>
      <c r="K625" s="2">
        <v>40776</v>
      </c>
      <c r="L625">
        <v>0.19600000000000001</v>
      </c>
      <c r="M625" s="2">
        <v>40776</v>
      </c>
      <c r="N625">
        <v>0.33400000000000002</v>
      </c>
      <c r="O625" s="2">
        <v>40776</v>
      </c>
      <c r="P625">
        <v>0.93200000000000005</v>
      </c>
      <c r="Q625" s="2">
        <v>40776</v>
      </c>
      <c r="R625">
        <v>1.496</v>
      </c>
      <c r="S625" s="2">
        <v>40776</v>
      </c>
      <c r="T625">
        <v>2.1680000000000001</v>
      </c>
      <c r="U625" s="2">
        <v>40776</v>
      </c>
      <c r="V625">
        <v>3.13</v>
      </c>
      <c r="W625" s="2">
        <v>40776</v>
      </c>
      <c r="X625">
        <v>3.5659999999999998</v>
      </c>
      <c r="Y6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6" spans="1:25" x14ac:dyDescent="0.25">
      <c r="A626" s="2">
        <v>40769</v>
      </c>
      <c r="B626">
        <v>0.1</v>
      </c>
      <c r="C626" s="2">
        <v>40769</v>
      </c>
      <c r="D626">
        <v>1.6E-2</v>
      </c>
      <c r="E626" s="2">
        <v>40769</v>
      </c>
      <c r="F626">
        <v>0.03</v>
      </c>
      <c r="G626" s="2">
        <v>40769</v>
      </c>
      <c r="H626">
        <v>6.8000000000000005E-2</v>
      </c>
      <c r="I626" s="2">
        <v>40769</v>
      </c>
      <c r="J626">
        <v>0.106</v>
      </c>
      <c r="K626" s="2">
        <v>40769</v>
      </c>
      <c r="L626">
        <v>0.20799999999999999</v>
      </c>
      <c r="M626" s="2">
        <v>40769</v>
      </c>
      <c r="N626">
        <v>0.35399999999999998</v>
      </c>
      <c r="O626" s="2">
        <v>40769</v>
      </c>
      <c r="P626">
        <v>0.98599999999999999</v>
      </c>
      <c r="Q626" s="2">
        <v>40769</v>
      </c>
      <c r="R626">
        <v>1.6020000000000001</v>
      </c>
      <c r="S626" s="2">
        <v>40769</v>
      </c>
      <c r="T626">
        <v>2.27</v>
      </c>
      <c r="U626" s="2">
        <v>40769</v>
      </c>
      <c r="V626">
        <v>3.2280000000000002</v>
      </c>
      <c r="W626" s="2">
        <v>40769</v>
      </c>
      <c r="X626">
        <v>3.6640000000000001</v>
      </c>
      <c r="Y6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7" spans="1:25" x14ac:dyDescent="0.25">
      <c r="A627" s="2">
        <v>40762</v>
      </c>
      <c r="B627">
        <v>0.11142857142857143</v>
      </c>
      <c r="C627" s="2">
        <v>40762</v>
      </c>
      <c r="D627">
        <v>4.2000000000000003E-2</v>
      </c>
      <c r="E627" s="2">
        <v>40762</v>
      </c>
      <c r="F627">
        <v>4.2000000000000003E-2</v>
      </c>
      <c r="G627" s="2">
        <v>40762</v>
      </c>
      <c r="H627">
        <v>9.4E-2</v>
      </c>
      <c r="I627" s="2">
        <v>40762</v>
      </c>
      <c r="J627">
        <v>0.156</v>
      </c>
      <c r="K627" s="2">
        <v>40762</v>
      </c>
      <c r="L627">
        <v>0.318</v>
      </c>
      <c r="M627" s="2">
        <v>40762</v>
      </c>
      <c r="N627">
        <v>0.5</v>
      </c>
      <c r="O627" s="2">
        <v>40762</v>
      </c>
      <c r="P627">
        <v>1.23</v>
      </c>
      <c r="Q627" s="2">
        <v>40762</v>
      </c>
      <c r="R627">
        <v>1.9239999999999999</v>
      </c>
      <c r="S627" s="2">
        <v>40762</v>
      </c>
      <c r="T627">
        <v>2.6240000000000001</v>
      </c>
      <c r="U627" s="2">
        <v>40762</v>
      </c>
      <c r="V627">
        <v>3.544</v>
      </c>
      <c r="W627" s="2">
        <v>40762</v>
      </c>
      <c r="X627">
        <v>3.8820000000000001</v>
      </c>
      <c r="Y6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8" spans="1:25" x14ac:dyDescent="0.25">
      <c r="A628" s="2">
        <v>40755</v>
      </c>
      <c r="B628">
        <v>8.5714285714285715E-2</v>
      </c>
      <c r="C628" s="2">
        <v>40755</v>
      </c>
      <c r="D628">
        <v>9.1999999999999998E-2</v>
      </c>
      <c r="E628" s="2">
        <v>40755</v>
      </c>
      <c r="F628">
        <v>7.3999999999999996E-2</v>
      </c>
      <c r="G628" s="2">
        <v>40755</v>
      </c>
      <c r="H628">
        <v>0.124</v>
      </c>
      <c r="I628" s="2">
        <v>40755</v>
      </c>
      <c r="J628">
        <v>0.20599999999999999</v>
      </c>
      <c r="K628" s="2">
        <v>40755</v>
      </c>
      <c r="L628">
        <v>0.41</v>
      </c>
      <c r="M628" s="2">
        <v>40755</v>
      </c>
      <c r="N628">
        <v>0.65800000000000003</v>
      </c>
      <c r="O628" s="2">
        <v>40755</v>
      </c>
      <c r="P628">
        <v>1.498</v>
      </c>
      <c r="Q628" s="2">
        <v>40755</v>
      </c>
      <c r="R628">
        <v>2.234</v>
      </c>
      <c r="S628" s="2">
        <v>40755</v>
      </c>
      <c r="T628">
        <v>2.9660000000000002</v>
      </c>
      <c r="U628" s="2">
        <v>40755</v>
      </c>
      <c r="V628">
        <v>3.9140000000000001</v>
      </c>
      <c r="W628" s="2">
        <v>40755</v>
      </c>
      <c r="X628">
        <v>4.2519999999999998</v>
      </c>
      <c r="Y6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9" spans="1:25" x14ac:dyDescent="0.25">
      <c r="A629" s="2">
        <v>40748</v>
      </c>
      <c r="B629">
        <v>0.06</v>
      </c>
      <c r="C629" s="2">
        <v>40748</v>
      </c>
      <c r="D629">
        <v>2.5999999999999999E-2</v>
      </c>
      <c r="E629" s="2">
        <v>40748</v>
      </c>
      <c r="F629">
        <v>3.4000000000000002E-2</v>
      </c>
      <c r="G629" s="2">
        <v>40748</v>
      </c>
      <c r="H629">
        <v>7.8E-2</v>
      </c>
      <c r="I629" s="2">
        <v>40748</v>
      </c>
      <c r="J629">
        <v>0.182</v>
      </c>
      <c r="K629" s="2">
        <v>40748</v>
      </c>
      <c r="L629">
        <v>0.39200000000000002</v>
      </c>
      <c r="M629" s="2">
        <v>40748</v>
      </c>
      <c r="N629">
        <v>0.64800000000000002</v>
      </c>
      <c r="O629" s="2">
        <v>40748</v>
      </c>
      <c r="P629">
        <v>1.496</v>
      </c>
      <c r="Q629" s="2">
        <v>40748</v>
      </c>
      <c r="R629">
        <v>2.226</v>
      </c>
      <c r="S629" s="2">
        <v>40748</v>
      </c>
      <c r="T629">
        <v>2.9660000000000002</v>
      </c>
      <c r="U629" s="2">
        <v>40748</v>
      </c>
      <c r="V629">
        <v>3.9279999999999999</v>
      </c>
      <c r="W629" s="2">
        <v>40748</v>
      </c>
      <c r="X629">
        <v>4.26</v>
      </c>
      <c r="Y6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0" spans="1:25" x14ac:dyDescent="0.25">
      <c r="A630" s="2">
        <v>40741</v>
      </c>
      <c r="B630">
        <v>6.142857142857143E-2</v>
      </c>
      <c r="C630" s="2">
        <v>40741</v>
      </c>
      <c r="D630">
        <v>1.4E-2</v>
      </c>
      <c r="E630" s="2">
        <v>40741</v>
      </c>
      <c r="F630">
        <v>0.02</v>
      </c>
      <c r="G630" s="2">
        <v>40741</v>
      </c>
      <c r="H630">
        <v>5.8000000000000003E-2</v>
      </c>
      <c r="I630" s="2">
        <v>40741</v>
      </c>
      <c r="J630">
        <v>0.16200000000000001</v>
      </c>
      <c r="K630" s="2">
        <v>40741</v>
      </c>
      <c r="L630">
        <v>0.372</v>
      </c>
      <c r="M630" s="2">
        <v>40741</v>
      </c>
      <c r="N630">
        <v>0.63400000000000001</v>
      </c>
      <c r="O630" s="2">
        <v>40741</v>
      </c>
      <c r="P630">
        <v>1.476</v>
      </c>
      <c r="Q630" s="2">
        <v>40741</v>
      </c>
      <c r="R630">
        <v>2.206</v>
      </c>
      <c r="S630" s="2">
        <v>40741</v>
      </c>
      <c r="T630">
        <v>2.94</v>
      </c>
      <c r="U630" s="2">
        <v>40741</v>
      </c>
      <c r="V630">
        <v>3.8860000000000001</v>
      </c>
      <c r="W630" s="2">
        <v>40741</v>
      </c>
      <c r="X630">
        <v>4.2140000000000004</v>
      </c>
      <c r="Y6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1" spans="1:25" x14ac:dyDescent="0.25">
      <c r="A631" s="2">
        <v>40734</v>
      </c>
      <c r="B631">
        <v>7.2857142857142856E-2</v>
      </c>
      <c r="C631" s="2">
        <v>40734</v>
      </c>
      <c r="D631">
        <v>0.02</v>
      </c>
      <c r="E631" s="2">
        <v>40734</v>
      </c>
      <c r="F631">
        <v>2.2499999999999999E-2</v>
      </c>
      <c r="G631" s="2">
        <v>40734</v>
      </c>
      <c r="H631">
        <v>7.0000000000000007E-2</v>
      </c>
      <c r="I631" s="2">
        <v>40734</v>
      </c>
      <c r="J631">
        <v>0.1875</v>
      </c>
      <c r="K631" s="2">
        <v>40734</v>
      </c>
      <c r="L631">
        <v>0.44</v>
      </c>
      <c r="M631" s="2">
        <v>40734</v>
      </c>
      <c r="N631">
        <v>0.76249999999999996</v>
      </c>
      <c r="O631" s="2">
        <v>40734</v>
      </c>
      <c r="P631">
        <v>1.6675</v>
      </c>
      <c r="Q631" s="2">
        <v>40734</v>
      </c>
      <c r="R631">
        <v>2.4175</v>
      </c>
      <c r="S631" s="2">
        <v>40734</v>
      </c>
      <c r="T631">
        <v>3.12</v>
      </c>
      <c r="U631" s="2">
        <v>40734</v>
      </c>
      <c r="V631">
        <v>4.0475000000000003</v>
      </c>
      <c r="W631" s="2">
        <v>40734</v>
      </c>
      <c r="X631">
        <v>4.3449999999999998</v>
      </c>
      <c r="Y6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2" spans="1:25" x14ac:dyDescent="0.25">
      <c r="A632" s="2">
        <v>40727</v>
      </c>
      <c r="B632">
        <v>7.7142857142857138E-2</v>
      </c>
      <c r="C632" s="2">
        <v>40727</v>
      </c>
      <c r="D632">
        <v>0.01</v>
      </c>
      <c r="E632" s="2">
        <v>40727</v>
      </c>
      <c r="F632">
        <v>2.4E-2</v>
      </c>
      <c r="G632" s="2">
        <v>40727</v>
      </c>
      <c r="H632">
        <v>0.104</v>
      </c>
      <c r="I632" s="2">
        <v>40727</v>
      </c>
      <c r="J632">
        <v>0.19400000000000001</v>
      </c>
      <c r="K632" s="2">
        <v>40727</v>
      </c>
      <c r="L632">
        <v>0.46200000000000002</v>
      </c>
      <c r="M632" s="2">
        <v>40727</v>
      </c>
      <c r="N632">
        <v>0.76800000000000002</v>
      </c>
      <c r="O632" s="2">
        <v>40727</v>
      </c>
      <c r="P632">
        <v>1.67</v>
      </c>
      <c r="Q632" s="2">
        <v>40727</v>
      </c>
      <c r="R632">
        <v>2.4</v>
      </c>
      <c r="S632" s="2">
        <v>40727</v>
      </c>
      <c r="T632">
        <v>3.1080000000000001</v>
      </c>
      <c r="U632" s="2">
        <v>40727</v>
      </c>
      <c r="V632">
        <v>4.048</v>
      </c>
      <c r="W632" s="2">
        <v>40727</v>
      </c>
      <c r="X632">
        <v>4.3559999999999999</v>
      </c>
      <c r="Y6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3" spans="1:25" x14ac:dyDescent="0.25">
      <c r="A633" s="2">
        <v>40720</v>
      </c>
      <c r="B633">
        <v>8.4285714285714283E-2</v>
      </c>
      <c r="C633" s="2">
        <v>40720</v>
      </c>
      <c r="D633">
        <v>1.2E-2</v>
      </c>
      <c r="E633" s="2">
        <v>40720</v>
      </c>
      <c r="F633">
        <v>2.1999999999999999E-2</v>
      </c>
      <c r="G633" s="2">
        <v>40720</v>
      </c>
      <c r="H633">
        <v>8.5999999999999993E-2</v>
      </c>
      <c r="I633" s="2">
        <v>40720</v>
      </c>
      <c r="J633">
        <v>0.16600000000000001</v>
      </c>
      <c r="K633" s="2">
        <v>40720</v>
      </c>
      <c r="L633">
        <v>0.374</v>
      </c>
      <c r="M633" s="2">
        <v>40720</v>
      </c>
      <c r="N633">
        <v>0.64800000000000002</v>
      </c>
      <c r="O633" s="2">
        <v>40720</v>
      </c>
      <c r="P633">
        <v>1.516</v>
      </c>
      <c r="Q633" s="2">
        <v>40720</v>
      </c>
      <c r="R633">
        <v>2.226</v>
      </c>
      <c r="S633" s="2">
        <v>40720</v>
      </c>
      <c r="T633">
        <v>2.956</v>
      </c>
      <c r="U633" s="2">
        <v>40720</v>
      </c>
      <c r="V633">
        <v>3.87</v>
      </c>
      <c r="W633" s="2">
        <v>40720</v>
      </c>
      <c r="X633">
        <v>4.1920000000000002</v>
      </c>
      <c r="Y6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4" spans="1:25" x14ac:dyDescent="0.25">
      <c r="A634" s="2">
        <v>40713</v>
      </c>
      <c r="B634">
        <v>0.1</v>
      </c>
      <c r="C634" s="2">
        <v>40713</v>
      </c>
      <c r="D634">
        <v>2.1999999999999999E-2</v>
      </c>
      <c r="E634" s="2">
        <v>40713</v>
      </c>
      <c r="F634">
        <v>4.8000000000000001E-2</v>
      </c>
      <c r="G634" s="2">
        <v>40713</v>
      </c>
      <c r="H634">
        <v>0.108</v>
      </c>
      <c r="I634" s="2">
        <v>40713</v>
      </c>
      <c r="J634">
        <v>0.182</v>
      </c>
      <c r="K634" s="2">
        <v>40713</v>
      </c>
      <c r="L634">
        <v>0.39800000000000002</v>
      </c>
      <c r="M634" s="2">
        <v>40713</v>
      </c>
      <c r="N634">
        <v>0.71</v>
      </c>
      <c r="O634" s="2">
        <v>40713</v>
      </c>
      <c r="P634">
        <v>1.5780000000000001</v>
      </c>
      <c r="Q634" s="2">
        <v>40713</v>
      </c>
      <c r="R634">
        <v>2.2839999999999998</v>
      </c>
      <c r="S634" s="2">
        <v>40713</v>
      </c>
      <c r="T634">
        <v>2.992</v>
      </c>
      <c r="U634" s="2">
        <v>40713</v>
      </c>
      <c r="V634">
        <v>3.8959999999999999</v>
      </c>
      <c r="W634" s="2">
        <v>40713</v>
      </c>
      <c r="X634">
        <v>4.2080000000000002</v>
      </c>
      <c r="Y6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5" spans="1:25" x14ac:dyDescent="0.25">
      <c r="A635" s="2">
        <v>40706</v>
      </c>
      <c r="B635">
        <v>9.1428571428571428E-2</v>
      </c>
      <c r="C635" s="2">
        <v>40706</v>
      </c>
      <c r="D635">
        <v>1.7999999999999999E-2</v>
      </c>
      <c r="E635" s="2">
        <v>40706</v>
      </c>
      <c r="F635">
        <v>4.8000000000000001E-2</v>
      </c>
      <c r="G635" s="2">
        <v>40706</v>
      </c>
      <c r="H635">
        <v>0.104</v>
      </c>
      <c r="I635" s="2">
        <v>40706</v>
      </c>
      <c r="J635">
        <v>0.184</v>
      </c>
      <c r="K635" s="2">
        <v>40706</v>
      </c>
      <c r="L635">
        <v>0.41</v>
      </c>
      <c r="M635" s="2">
        <v>40706</v>
      </c>
      <c r="N635">
        <v>0.72</v>
      </c>
      <c r="O635" s="2">
        <v>40706</v>
      </c>
      <c r="P635">
        <v>1.5780000000000001</v>
      </c>
      <c r="Q635" s="2">
        <v>40706</v>
      </c>
      <c r="R635">
        <v>2.2799999999999998</v>
      </c>
      <c r="S635" s="2">
        <v>40706</v>
      </c>
      <c r="T635">
        <v>3</v>
      </c>
      <c r="U635" s="2">
        <v>40706</v>
      </c>
      <c r="V635">
        <v>3.9039999999999999</v>
      </c>
      <c r="W635" s="2">
        <v>40706</v>
      </c>
      <c r="X635">
        <v>4.2240000000000002</v>
      </c>
      <c r="Y6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6" spans="1:25" x14ac:dyDescent="0.25">
      <c r="A636" s="2">
        <v>40699</v>
      </c>
      <c r="B636">
        <v>0.10428571428571429</v>
      </c>
      <c r="C636" s="2">
        <v>40699</v>
      </c>
      <c r="D636">
        <v>0.04</v>
      </c>
      <c r="E636" s="2">
        <v>40699</v>
      </c>
      <c r="F636">
        <v>4.7500000000000001E-2</v>
      </c>
      <c r="G636" s="2">
        <v>40699</v>
      </c>
      <c r="H636">
        <v>0.11</v>
      </c>
      <c r="I636" s="2">
        <v>40699</v>
      </c>
      <c r="J636">
        <v>0.1825</v>
      </c>
      <c r="K636" s="2">
        <v>40699</v>
      </c>
      <c r="L636">
        <v>0.44</v>
      </c>
      <c r="M636" s="2">
        <v>40699</v>
      </c>
      <c r="N636">
        <v>0.76500000000000001</v>
      </c>
      <c r="O636" s="2">
        <v>40699</v>
      </c>
      <c r="P636">
        <v>1.6325000000000001</v>
      </c>
      <c r="Q636" s="2">
        <v>40699</v>
      </c>
      <c r="R636">
        <v>2.3174999999999999</v>
      </c>
      <c r="S636" s="2">
        <v>40699</v>
      </c>
      <c r="T636">
        <v>3.01</v>
      </c>
      <c r="U636" s="2">
        <v>40699</v>
      </c>
      <c r="V636">
        <v>3.89</v>
      </c>
      <c r="W636" s="2">
        <v>40699</v>
      </c>
      <c r="X636">
        <v>4.21</v>
      </c>
      <c r="Y6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7" spans="1:25" x14ac:dyDescent="0.25">
      <c r="A637" s="2">
        <v>40692</v>
      </c>
      <c r="B637">
        <v>9.7142857142857142E-2</v>
      </c>
      <c r="C637" s="2">
        <v>40692</v>
      </c>
      <c r="D637">
        <v>3.7999999999999999E-2</v>
      </c>
      <c r="E637" s="2">
        <v>40692</v>
      </c>
      <c r="F637">
        <v>5.6000000000000001E-2</v>
      </c>
      <c r="G637" s="2">
        <v>40692</v>
      </c>
      <c r="H637">
        <v>0.104</v>
      </c>
      <c r="I637" s="2">
        <v>40692</v>
      </c>
      <c r="J637">
        <v>0.188</v>
      </c>
      <c r="K637" s="2">
        <v>40692</v>
      </c>
      <c r="L637">
        <v>0.52200000000000002</v>
      </c>
      <c r="M637" s="2">
        <v>40692</v>
      </c>
      <c r="N637">
        <v>0.872</v>
      </c>
      <c r="O637" s="2">
        <v>40692</v>
      </c>
      <c r="P637">
        <v>1.77</v>
      </c>
      <c r="Q637" s="2">
        <v>40692</v>
      </c>
      <c r="R637">
        <v>2.44</v>
      </c>
      <c r="S637" s="2">
        <v>40692</v>
      </c>
      <c r="T637">
        <v>3.1040000000000001</v>
      </c>
      <c r="U637" s="2">
        <v>40692</v>
      </c>
      <c r="V637">
        <v>3.9580000000000002</v>
      </c>
      <c r="W637" s="2">
        <v>40692</v>
      </c>
      <c r="X637">
        <v>4.2560000000000002</v>
      </c>
      <c r="Y6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8" spans="1:25" x14ac:dyDescent="0.25">
      <c r="A638" s="2">
        <v>40685</v>
      </c>
      <c r="B638">
        <v>9.7142857142857142E-2</v>
      </c>
      <c r="C638" s="2">
        <v>40685</v>
      </c>
      <c r="D638">
        <v>2.5999999999999999E-2</v>
      </c>
      <c r="E638" s="2">
        <v>40685</v>
      </c>
      <c r="F638">
        <v>4.5999999999999999E-2</v>
      </c>
      <c r="G638" s="2">
        <v>40685</v>
      </c>
      <c r="H638">
        <v>8.4000000000000005E-2</v>
      </c>
      <c r="I638" s="2">
        <v>40685</v>
      </c>
      <c r="J638">
        <v>0.186</v>
      </c>
      <c r="K638" s="2">
        <v>40685</v>
      </c>
      <c r="L638">
        <v>0.55400000000000005</v>
      </c>
      <c r="M638" s="2">
        <v>40685</v>
      </c>
      <c r="N638">
        <v>0.93400000000000005</v>
      </c>
      <c r="O638" s="2">
        <v>40685</v>
      </c>
      <c r="P638">
        <v>1.8340000000000001</v>
      </c>
      <c r="Q638" s="2">
        <v>40685</v>
      </c>
      <c r="R638">
        <v>2.5059999999999998</v>
      </c>
      <c r="S638" s="2">
        <v>40685</v>
      </c>
      <c r="T638">
        <v>3.1539999999999999</v>
      </c>
      <c r="U638" s="2">
        <v>40685</v>
      </c>
      <c r="V638">
        <v>3.988</v>
      </c>
      <c r="W638" s="2">
        <v>40685</v>
      </c>
      <c r="X638">
        <v>4.28</v>
      </c>
      <c r="Y6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9" spans="1:25" x14ac:dyDescent="0.25">
      <c r="A639" s="2">
        <v>40678</v>
      </c>
      <c r="B639">
        <v>0.09</v>
      </c>
      <c r="C639" s="2">
        <v>40678</v>
      </c>
      <c r="D639">
        <v>1.2E-2</v>
      </c>
      <c r="E639" s="2">
        <v>40678</v>
      </c>
      <c r="F639">
        <v>2.8000000000000001E-2</v>
      </c>
      <c r="G639" s="2">
        <v>40678</v>
      </c>
      <c r="H639">
        <v>7.1999999999999995E-2</v>
      </c>
      <c r="I639" s="2">
        <v>40678</v>
      </c>
      <c r="J639">
        <v>0.182</v>
      </c>
      <c r="K639" s="2">
        <v>40678</v>
      </c>
      <c r="L639">
        <v>0.57199999999999995</v>
      </c>
      <c r="M639" s="2">
        <v>40678</v>
      </c>
      <c r="N639">
        <v>0.97399999999999998</v>
      </c>
      <c r="O639" s="2">
        <v>40678</v>
      </c>
      <c r="P639">
        <v>1.8740000000000001</v>
      </c>
      <c r="Q639" s="2">
        <v>40678</v>
      </c>
      <c r="R639">
        <v>2.54</v>
      </c>
      <c r="S639" s="2">
        <v>40678</v>
      </c>
      <c r="T639">
        <v>3.198</v>
      </c>
      <c r="U639" s="2">
        <v>40678</v>
      </c>
      <c r="V639">
        <v>4.048</v>
      </c>
      <c r="W639" s="2">
        <v>40678</v>
      </c>
      <c r="X639">
        <v>4.3280000000000003</v>
      </c>
      <c r="Y6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0" spans="1:25" x14ac:dyDescent="0.25">
      <c r="A640" s="2">
        <v>40671</v>
      </c>
      <c r="B640">
        <v>0.09</v>
      </c>
      <c r="C640" s="2">
        <v>40671</v>
      </c>
      <c r="D640">
        <v>1.7999999999999999E-2</v>
      </c>
      <c r="E640" s="2">
        <v>40671</v>
      </c>
      <c r="F640">
        <v>0.03</v>
      </c>
      <c r="G640" s="2">
        <v>40671</v>
      </c>
      <c r="H640">
        <v>0.08</v>
      </c>
      <c r="I640" s="2">
        <v>40671</v>
      </c>
      <c r="J640">
        <v>0.19800000000000001</v>
      </c>
      <c r="K640" s="2">
        <v>40671</v>
      </c>
      <c r="L640">
        <v>0.59399999999999997</v>
      </c>
      <c r="M640" s="2">
        <v>40671</v>
      </c>
      <c r="N640">
        <v>0.99</v>
      </c>
      <c r="O640" s="2">
        <v>40671</v>
      </c>
      <c r="P640">
        <v>1.9239999999999999</v>
      </c>
      <c r="Q640" s="2">
        <v>40671</v>
      </c>
      <c r="R640">
        <v>2.5979999999999999</v>
      </c>
      <c r="S640" s="2">
        <v>40671</v>
      </c>
      <c r="T640">
        <v>3.242</v>
      </c>
      <c r="U640" s="2">
        <v>40671</v>
      </c>
      <c r="V640">
        <v>4.0720000000000001</v>
      </c>
      <c r="W640" s="2">
        <v>40671</v>
      </c>
      <c r="X640">
        <v>4.3239999999999998</v>
      </c>
      <c r="Y6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1" spans="1:25" x14ac:dyDescent="0.25">
      <c r="A641" s="2">
        <v>40664</v>
      </c>
      <c r="B641">
        <v>9.1428571428571428E-2</v>
      </c>
      <c r="C641" s="2">
        <v>40664</v>
      </c>
      <c r="D641">
        <v>2.4E-2</v>
      </c>
      <c r="E641" s="2">
        <v>40664</v>
      </c>
      <c r="F641">
        <v>5.6000000000000001E-2</v>
      </c>
      <c r="G641" s="2">
        <v>40664</v>
      </c>
      <c r="H641">
        <v>0.11</v>
      </c>
      <c r="I641" s="2">
        <v>40664</v>
      </c>
      <c r="J641">
        <v>0.224</v>
      </c>
      <c r="K641" s="2">
        <v>40664</v>
      </c>
      <c r="L641">
        <v>0.64</v>
      </c>
      <c r="M641" s="2">
        <v>40664</v>
      </c>
      <c r="N641">
        <v>1.07</v>
      </c>
      <c r="O641" s="2">
        <v>40664</v>
      </c>
      <c r="P641">
        <v>2.036</v>
      </c>
      <c r="Q641" s="2">
        <v>40664</v>
      </c>
      <c r="R641">
        <v>2.7120000000000002</v>
      </c>
      <c r="S641" s="2">
        <v>40664</v>
      </c>
      <c r="T641">
        <v>3.3559999999999999</v>
      </c>
      <c r="U641" s="2">
        <v>40664</v>
      </c>
      <c r="V641">
        <v>4.1840000000000002</v>
      </c>
      <c r="W641" s="2">
        <v>40664</v>
      </c>
      <c r="X641">
        <v>4.4240000000000004</v>
      </c>
      <c r="Y6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2" spans="1:25" x14ac:dyDescent="0.25">
      <c r="A642" s="2">
        <v>40657</v>
      </c>
      <c r="B642">
        <v>0.10142857142857142</v>
      </c>
      <c r="C642" s="2">
        <v>40657</v>
      </c>
      <c r="D642">
        <v>3.5000000000000003E-2</v>
      </c>
      <c r="E642" s="2">
        <v>40657</v>
      </c>
      <c r="F642">
        <v>6.25E-2</v>
      </c>
      <c r="G642" s="2">
        <v>40657</v>
      </c>
      <c r="H642">
        <v>0.11</v>
      </c>
      <c r="I642" s="2">
        <v>40657</v>
      </c>
      <c r="J642">
        <v>0.23749999999999999</v>
      </c>
      <c r="K642" s="2">
        <v>40657</v>
      </c>
      <c r="L642">
        <v>0.68500000000000005</v>
      </c>
      <c r="M642" s="2">
        <v>40657</v>
      </c>
      <c r="N642">
        <v>1.1499999999999999</v>
      </c>
      <c r="O642" s="2">
        <v>40657</v>
      </c>
      <c r="P642">
        <v>2.1175000000000002</v>
      </c>
      <c r="Q642" s="2">
        <v>40657</v>
      </c>
      <c r="R642">
        <v>2.7825000000000002</v>
      </c>
      <c r="S642" s="2">
        <v>40657</v>
      </c>
      <c r="T642">
        <v>3.41</v>
      </c>
      <c r="U642" s="2">
        <v>40657</v>
      </c>
      <c r="V642">
        <v>4.2249999999999996</v>
      </c>
      <c r="W642" s="2">
        <v>40657</v>
      </c>
      <c r="X642">
        <v>4.4550000000000001</v>
      </c>
      <c r="Y6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3" spans="1:25" x14ac:dyDescent="0.25">
      <c r="A643" s="2">
        <v>40650</v>
      </c>
      <c r="B643">
        <v>0.1</v>
      </c>
      <c r="C643" s="2">
        <v>40650</v>
      </c>
      <c r="D643">
        <v>0.03</v>
      </c>
      <c r="E643" s="2">
        <v>40650</v>
      </c>
      <c r="F643">
        <v>0.06</v>
      </c>
      <c r="G643" s="2">
        <v>40650</v>
      </c>
      <c r="H643">
        <v>0.11799999999999999</v>
      </c>
      <c r="I643" s="2">
        <v>40650</v>
      </c>
      <c r="J643">
        <v>0.24399999999999999</v>
      </c>
      <c r="K643" s="2">
        <v>40650</v>
      </c>
      <c r="L643">
        <v>0.77</v>
      </c>
      <c r="M643" s="2">
        <v>40650</v>
      </c>
      <c r="N643">
        <v>1.272</v>
      </c>
      <c r="O643" s="2">
        <v>40650</v>
      </c>
      <c r="P643">
        <v>2.218</v>
      </c>
      <c r="Q643" s="2">
        <v>40650</v>
      </c>
      <c r="R643">
        <v>2.8839999999999999</v>
      </c>
      <c r="S643" s="2">
        <v>40650</v>
      </c>
      <c r="T643">
        <v>3.508</v>
      </c>
      <c r="U643" s="2">
        <v>40650</v>
      </c>
      <c r="V643">
        <v>4.3339999999999996</v>
      </c>
      <c r="W643" s="2">
        <v>40650</v>
      </c>
      <c r="X643">
        <v>4.5540000000000003</v>
      </c>
      <c r="Y6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4" spans="1:25" x14ac:dyDescent="0.25">
      <c r="A644" s="2">
        <v>40643</v>
      </c>
      <c r="B644">
        <v>9.285714285714286E-2</v>
      </c>
      <c r="C644" s="2">
        <v>40643</v>
      </c>
      <c r="D644">
        <v>0.03</v>
      </c>
      <c r="E644" s="2">
        <v>40643</v>
      </c>
      <c r="F644">
        <v>5.3999999999999999E-2</v>
      </c>
      <c r="G644" s="2">
        <v>40643</v>
      </c>
      <c r="H644">
        <v>0.13200000000000001</v>
      </c>
      <c r="I644" s="2">
        <v>40643</v>
      </c>
      <c r="J644">
        <v>0.27400000000000002</v>
      </c>
      <c r="K644" s="2">
        <v>40643</v>
      </c>
      <c r="L644">
        <v>0.82</v>
      </c>
      <c r="M644" s="2">
        <v>40643</v>
      </c>
      <c r="N644">
        <v>1.3160000000000001</v>
      </c>
      <c r="O644" s="2">
        <v>40643</v>
      </c>
      <c r="P644">
        <v>2.2799999999999998</v>
      </c>
      <c r="Q644" s="2">
        <v>40643</v>
      </c>
      <c r="R644">
        <v>2.9460000000000002</v>
      </c>
      <c r="S644" s="2">
        <v>40643</v>
      </c>
      <c r="T644">
        <v>3.536</v>
      </c>
      <c r="U644" s="2">
        <v>40643</v>
      </c>
      <c r="V644">
        <v>4.3520000000000003</v>
      </c>
      <c r="W644" s="2">
        <v>40643</v>
      </c>
      <c r="X644">
        <v>4.5679999999999996</v>
      </c>
      <c r="Y6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5" spans="1:25" x14ac:dyDescent="0.25">
      <c r="A645" s="2">
        <v>40636</v>
      </c>
      <c r="B645">
        <v>0.11714285714285715</v>
      </c>
      <c r="C645" s="2">
        <v>40636</v>
      </c>
      <c r="D645">
        <v>4.2000000000000003E-2</v>
      </c>
      <c r="E645" s="2">
        <v>40636</v>
      </c>
      <c r="F645">
        <v>9.4E-2</v>
      </c>
      <c r="G645" s="2">
        <v>40636</v>
      </c>
      <c r="H645">
        <v>0.16800000000000001</v>
      </c>
      <c r="I645" s="2">
        <v>40636</v>
      </c>
      <c r="J645">
        <v>0.29599999999999999</v>
      </c>
      <c r="K645" s="2">
        <v>40636</v>
      </c>
      <c r="L645">
        <v>0.80400000000000005</v>
      </c>
      <c r="M645" s="2">
        <v>40636</v>
      </c>
      <c r="N645">
        <v>1.296</v>
      </c>
      <c r="O645" s="2">
        <v>40636</v>
      </c>
      <c r="P645">
        <v>2.234</v>
      </c>
      <c r="Q645" s="2">
        <v>40636</v>
      </c>
      <c r="R645">
        <v>2.8959999999999999</v>
      </c>
      <c r="S645" s="2">
        <v>40636</v>
      </c>
      <c r="T645">
        <v>3.4740000000000002</v>
      </c>
      <c r="U645" s="2">
        <v>40636</v>
      </c>
      <c r="V645">
        <v>4.2880000000000003</v>
      </c>
      <c r="W645" s="2">
        <v>40636</v>
      </c>
      <c r="X645">
        <v>4.5119999999999996</v>
      </c>
      <c r="Y6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6" spans="1:25" x14ac:dyDescent="0.25">
      <c r="A646" s="2">
        <v>40629</v>
      </c>
      <c r="B646">
        <v>0.13428571428571429</v>
      </c>
      <c r="C646" s="2">
        <v>40629</v>
      </c>
      <c r="D646">
        <v>5.3999999999999999E-2</v>
      </c>
      <c r="E646" s="2">
        <v>40629</v>
      </c>
      <c r="F646">
        <v>9.4E-2</v>
      </c>
      <c r="G646" s="2">
        <v>40629</v>
      </c>
      <c r="H646">
        <v>0.16400000000000001</v>
      </c>
      <c r="I646" s="2">
        <v>40629</v>
      </c>
      <c r="J646">
        <v>0.26</v>
      </c>
      <c r="K646" s="2">
        <v>40629</v>
      </c>
      <c r="L646">
        <v>0.71</v>
      </c>
      <c r="M646" s="2">
        <v>40629</v>
      </c>
      <c r="N646">
        <v>1.1679999999999999</v>
      </c>
      <c r="O646" s="2">
        <v>40629</v>
      </c>
      <c r="P646">
        <v>2.1040000000000001</v>
      </c>
      <c r="Q646" s="2">
        <v>40629</v>
      </c>
      <c r="R646">
        <v>2.778</v>
      </c>
      <c r="S646" s="2">
        <v>40629</v>
      </c>
      <c r="T646">
        <v>3.3839999999999999</v>
      </c>
      <c r="U646" s="2">
        <v>40629</v>
      </c>
      <c r="V646">
        <v>4.2240000000000002</v>
      </c>
      <c r="W646" s="2">
        <v>40629</v>
      </c>
      <c r="X646">
        <v>4.4640000000000004</v>
      </c>
      <c r="Y6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7" spans="1:25" x14ac:dyDescent="0.25">
      <c r="A647" s="2">
        <v>40622</v>
      </c>
      <c r="B647">
        <v>0.14428571428571429</v>
      </c>
      <c r="C647" s="2">
        <v>40622</v>
      </c>
      <c r="D647">
        <v>0.06</v>
      </c>
      <c r="E647" s="2">
        <v>40622</v>
      </c>
      <c r="F647">
        <v>8.7999999999999995E-2</v>
      </c>
      <c r="G647" s="2">
        <v>40622</v>
      </c>
      <c r="H647">
        <v>0.14000000000000001</v>
      </c>
      <c r="I647" s="2">
        <v>40622</v>
      </c>
      <c r="J647">
        <v>0.22600000000000001</v>
      </c>
      <c r="K647" s="2">
        <v>40622</v>
      </c>
      <c r="L647">
        <v>0.60599999999999998</v>
      </c>
      <c r="M647" s="2">
        <v>40622</v>
      </c>
      <c r="N647">
        <v>1.04</v>
      </c>
      <c r="O647" s="2">
        <v>40622</v>
      </c>
      <c r="P647">
        <v>1.948</v>
      </c>
      <c r="Q647" s="2">
        <v>40622</v>
      </c>
      <c r="R647">
        <v>2.6339999999999999</v>
      </c>
      <c r="S647" s="2">
        <v>40622</v>
      </c>
      <c r="T647">
        <v>3.2879999999999998</v>
      </c>
      <c r="U647" s="2">
        <v>40622</v>
      </c>
      <c r="V647">
        <v>4.1779999999999999</v>
      </c>
      <c r="W647" s="2">
        <v>40622</v>
      </c>
      <c r="X647">
        <v>4.444</v>
      </c>
      <c r="Y6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8" spans="1:25" x14ac:dyDescent="0.25">
      <c r="A648" s="2">
        <v>40615</v>
      </c>
      <c r="B648">
        <v>0.1357142857142857</v>
      </c>
      <c r="C648" s="2">
        <v>40615</v>
      </c>
      <c r="D648">
        <v>6.4000000000000001E-2</v>
      </c>
      <c r="E648" s="2">
        <v>40615</v>
      </c>
      <c r="F648">
        <v>9.6000000000000002E-2</v>
      </c>
      <c r="G648" s="2">
        <v>40615</v>
      </c>
      <c r="H648">
        <v>0.14799999999999999</v>
      </c>
      <c r="I648" s="2">
        <v>40615</v>
      </c>
      <c r="J648">
        <v>0.252</v>
      </c>
      <c r="K648" s="2">
        <v>40615</v>
      </c>
      <c r="L648">
        <v>0.68400000000000005</v>
      </c>
      <c r="M648" s="2">
        <v>40615</v>
      </c>
      <c r="N648">
        <v>1.19</v>
      </c>
      <c r="O648" s="2">
        <v>40615</v>
      </c>
      <c r="P648">
        <v>2.1360000000000001</v>
      </c>
      <c r="Q648" s="2">
        <v>40615</v>
      </c>
      <c r="R648">
        <v>2.8380000000000001</v>
      </c>
      <c r="S648" s="2">
        <v>40615</v>
      </c>
      <c r="T648">
        <v>3.464</v>
      </c>
      <c r="U648" s="2">
        <v>40615</v>
      </c>
      <c r="V648">
        <v>4.3319999999999999</v>
      </c>
      <c r="W648" s="2">
        <v>40615</v>
      </c>
      <c r="X648">
        <v>4.5880000000000001</v>
      </c>
      <c r="Y6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9" spans="1:25" x14ac:dyDescent="0.25">
      <c r="A649" s="2">
        <v>40608</v>
      </c>
      <c r="B649">
        <v>0.15285714285714286</v>
      </c>
      <c r="C649" s="2">
        <v>40608</v>
      </c>
      <c r="D649">
        <v>0.11</v>
      </c>
      <c r="E649" s="2">
        <v>40608</v>
      </c>
      <c r="F649">
        <v>0.13400000000000001</v>
      </c>
      <c r="G649" s="2">
        <v>40608</v>
      </c>
      <c r="H649">
        <v>0.16600000000000001</v>
      </c>
      <c r="I649" s="2">
        <v>40608</v>
      </c>
      <c r="J649">
        <v>0.26200000000000001</v>
      </c>
      <c r="K649" s="2">
        <v>40608</v>
      </c>
      <c r="L649">
        <v>0.70199999999999996</v>
      </c>
      <c r="M649" s="2">
        <v>40608</v>
      </c>
      <c r="N649">
        <v>1.206</v>
      </c>
      <c r="O649" s="2">
        <v>40608</v>
      </c>
      <c r="P649">
        <v>2.1739999999999999</v>
      </c>
      <c r="Q649" s="2">
        <v>40608</v>
      </c>
      <c r="R649">
        <v>2.8740000000000001</v>
      </c>
      <c r="S649" s="2">
        <v>40608</v>
      </c>
      <c r="T649">
        <v>3.472</v>
      </c>
      <c r="U649" s="2">
        <v>40608</v>
      </c>
      <c r="V649">
        <v>4.306</v>
      </c>
      <c r="W649" s="2">
        <v>40608</v>
      </c>
      <c r="X649">
        <v>4.55</v>
      </c>
      <c r="Y6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0" spans="1:25" x14ac:dyDescent="0.25">
      <c r="A650" s="2">
        <v>40601</v>
      </c>
      <c r="B650">
        <v>0.15</v>
      </c>
      <c r="C650" s="2">
        <v>40601</v>
      </c>
      <c r="D650">
        <v>0.11749999999999999</v>
      </c>
      <c r="E650" s="2">
        <v>40601</v>
      </c>
      <c r="F650">
        <v>0.125</v>
      </c>
      <c r="G650" s="2">
        <v>40601</v>
      </c>
      <c r="H650">
        <v>0.16</v>
      </c>
      <c r="I650" s="2">
        <v>40601</v>
      </c>
      <c r="J650">
        <v>0.27</v>
      </c>
      <c r="K650" s="2">
        <v>40601</v>
      </c>
      <c r="L650">
        <v>0.73250000000000004</v>
      </c>
      <c r="M650" s="2">
        <v>40601</v>
      </c>
      <c r="N650">
        <v>1.2324999999999999</v>
      </c>
      <c r="O650" s="2">
        <v>40601</v>
      </c>
      <c r="P650">
        <v>2.1800000000000002</v>
      </c>
      <c r="Q650" s="2">
        <v>40601</v>
      </c>
      <c r="R650">
        <v>2.8624999999999998</v>
      </c>
      <c r="S650" s="2">
        <v>40601</v>
      </c>
      <c r="T650">
        <v>3.4575</v>
      </c>
      <c r="U650" s="2">
        <v>40601</v>
      </c>
      <c r="V650">
        <v>4.3099999999999996</v>
      </c>
      <c r="W650" s="2">
        <v>40601</v>
      </c>
      <c r="X650">
        <v>4.5599999999999996</v>
      </c>
      <c r="Y6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1" spans="1:25" x14ac:dyDescent="0.25">
      <c r="A651" s="2">
        <v>40594</v>
      </c>
      <c r="B651">
        <v>0.15142857142857144</v>
      </c>
      <c r="C651" s="2">
        <v>40594</v>
      </c>
      <c r="D651">
        <v>9.1999999999999998E-2</v>
      </c>
      <c r="E651" s="2">
        <v>40594</v>
      </c>
      <c r="F651">
        <v>0.114</v>
      </c>
      <c r="G651" s="2">
        <v>40594</v>
      </c>
      <c r="H651">
        <v>0.16</v>
      </c>
      <c r="I651" s="2">
        <v>40594</v>
      </c>
      <c r="J651">
        <v>0.28799999999999998</v>
      </c>
      <c r="K651" s="2">
        <v>40594</v>
      </c>
      <c r="L651">
        <v>0.83</v>
      </c>
      <c r="M651" s="2">
        <v>40594</v>
      </c>
      <c r="N651">
        <v>1.37</v>
      </c>
      <c r="O651" s="2">
        <v>40594</v>
      </c>
      <c r="P651">
        <v>2.3380000000000001</v>
      </c>
      <c r="Q651" s="2">
        <v>40594</v>
      </c>
      <c r="R651">
        <v>3.0179999999999998</v>
      </c>
      <c r="S651" s="2">
        <v>40594</v>
      </c>
      <c r="T651">
        <v>3.6040000000000001</v>
      </c>
      <c r="U651" s="2">
        <v>40594</v>
      </c>
      <c r="V651">
        <v>4.4539999999999997</v>
      </c>
      <c r="W651" s="2">
        <v>40594</v>
      </c>
      <c r="X651">
        <v>4.6719999999999997</v>
      </c>
      <c r="Y6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2" spans="1:25" x14ac:dyDescent="0.25">
      <c r="A652" s="2">
        <v>40587</v>
      </c>
      <c r="B652">
        <v>0.15428571428571428</v>
      </c>
      <c r="C652" s="2">
        <v>40587</v>
      </c>
      <c r="D652">
        <v>0.108</v>
      </c>
      <c r="E652" s="2">
        <v>40587</v>
      </c>
      <c r="F652">
        <v>0.13800000000000001</v>
      </c>
      <c r="G652" s="2">
        <v>40587</v>
      </c>
      <c r="H652">
        <v>0.17199999999999999</v>
      </c>
      <c r="I652" s="2">
        <v>40587</v>
      </c>
      <c r="J652">
        <v>0.30399999999999999</v>
      </c>
      <c r="K652" s="2">
        <v>40587</v>
      </c>
      <c r="L652">
        <v>0.83</v>
      </c>
      <c r="M652" s="2">
        <v>40587</v>
      </c>
      <c r="N652">
        <v>1.3640000000000001</v>
      </c>
      <c r="O652" s="2">
        <v>40587</v>
      </c>
      <c r="P652">
        <v>2.3580000000000001</v>
      </c>
      <c r="Q652" s="2">
        <v>40587</v>
      </c>
      <c r="R652">
        <v>3.07</v>
      </c>
      <c r="S652" s="2">
        <v>40587</v>
      </c>
      <c r="T652">
        <v>3.6840000000000002</v>
      </c>
      <c r="U652" s="2">
        <v>40587</v>
      </c>
      <c r="V652">
        <v>4.5179999999999998</v>
      </c>
      <c r="W652" s="2">
        <v>40587</v>
      </c>
      <c r="X652">
        <v>4.7279999999999998</v>
      </c>
      <c r="Y6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3" spans="1:25" x14ac:dyDescent="0.25">
      <c r="A653" s="2">
        <v>40580</v>
      </c>
      <c r="B653">
        <v>0.17285714285714285</v>
      </c>
      <c r="C653" s="2">
        <v>40580</v>
      </c>
      <c r="D653">
        <v>0.14599999999999999</v>
      </c>
      <c r="E653" s="2">
        <v>40580</v>
      </c>
      <c r="F653">
        <v>0.15</v>
      </c>
      <c r="G653" s="2">
        <v>40580</v>
      </c>
      <c r="H653">
        <v>0.17799999999999999</v>
      </c>
      <c r="I653" s="2">
        <v>40580</v>
      </c>
      <c r="J653">
        <v>0.28199999999999997</v>
      </c>
      <c r="K653" s="2">
        <v>40580</v>
      </c>
      <c r="L653">
        <v>0.66800000000000004</v>
      </c>
      <c r="M653" s="2">
        <v>40580</v>
      </c>
      <c r="N653">
        <v>1.1160000000000001</v>
      </c>
      <c r="O653" s="2">
        <v>40580</v>
      </c>
      <c r="P653">
        <v>2.1040000000000001</v>
      </c>
      <c r="Q653" s="2">
        <v>40580</v>
      </c>
      <c r="R653">
        <v>2.8540000000000001</v>
      </c>
      <c r="S653" s="2">
        <v>40580</v>
      </c>
      <c r="T653">
        <v>3.536</v>
      </c>
      <c r="U653" s="2">
        <v>40580</v>
      </c>
      <c r="V653">
        <v>4.4059999999999997</v>
      </c>
      <c r="W653" s="2">
        <v>40580</v>
      </c>
      <c r="X653">
        <v>4.6479999999999997</v>
      </c>
      <c r="Y6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4" spans="1:25" x14ac:dyDescent="0.25">
      <c r="A654" s="2">
        <v>40573</v>
      </c>
      <c r="B654">
        <v>0.17142857142857143</v>
      </c>
      <c r="C654" s="2">
        <v>40573</v>
      </c>
      <c r="D654">
        <v>0.14199999999999999</v>
      </c>
      <c r="E654" s="2">
        <v>40573</v>
      </c>
      <c r="F654">
        <v>0.156</v>
      </c>
      <c r="G654" s="2">
        <v>40573</v>
      </c>
      <c r="H654">
        <v>0.17199999999999999</v>
      </c>
      <c r="I654" s="2">
        <v>40573</v>
      </c>
      <c r="J654">
        <v>0.26200000000000001</v>
      </c>
      <c r="K654" s="2">
        <v>40573</v>
      </c>
      <c r="L654">
        <v>0.60399999999999998</v>
      </c>
      <c r="M654" s="2">
        <v>40573</v>
      </c>
      <c r="N654">
        <v>1.012</v>
      </c>
      <c r="O654" s="2">
        <v>40573</v>
      </c>
      <c r="P654">
        <v>1.984</v>
      </c>
      <c r="Q654" s="2">
        <v>40573</v>
      </c>
      <c r="R654">
        <v>2.722</v>
      </c>
      <c r="S654" s="2">
        <v>40573</v>
      </c>
      <c r="T654">
        <v>3.4020000000000001</v>
      </c>
      <c r="U654" s="2">
        <v>40573</v>
      </c>
      <c r="V654">
        <v>4.29</v>
      </c>
      <c r="W654" s="2">
        <v>40573</v>
      </c>
      <c r="X654">
        <v>4.5439999999999996</v>
      </c>
      <c r="Y6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5" spans="1:25" x14ac:dyDescent="0.25">
      <c r="A655" s="2">
        <v>40566</v>
      </c>
      <c r="B655">
        <v>0.17428571428571429</v>
      </c>
      <c r="C655" s="2">
        <v>40566</v>
      </c>
      <c r="D655">
        <v>0.1525</v>
      </c>
      <c r="E655" s="2">
        <v>40566</v>
      </c>
      <c r="F655">
        <v>0.16</v>
      </c>
      <c r="G655" s="2">
        <v>40566</v>
      </c>
      <c r="H655">
        <v>0.19</v>
      </c>
      <c r="I655" s="2">
        <v>40566</v>
      </c>
      <c r="J655">
        <v>0.26750000000000002</v>
      </c>
      <c r="K655" s="2">
        <v>40566</v>
      </c>
      <c r="L655">
        <v>0.62</v>
      </c>
      <c r="M655" s="2">
        <v>40566</v>
      </c>
      <c r="N655">
        <v>1.0249999999999999</v>
      </c>
      <c r="O655" s="2">
        <v>40566</v>
      </c>
      <c r="P655">
        <v>2.0049999999999999</v>
      </c>
      <c r="Q655" s="2">
        <v>40566</v>
      </c>
      <c r="R655">
        <v>2.7425000000000002</v>
      </c>
      <c r="S655" s="2">
        <v>40566</v>
      </c>
      <c r="T655">
        <v>3.4175</v>
      </c>
      <c r="U655" s="2">
        <v>40566</v>
      </c>
      <c r="V655">
        <v>4.3174999999999999</v>
      </c>
      <c r="W655" s="2">
        <v>40566</v>
      </c>
      <c r="X655">
        <v>4.5650000000000004</v>
      </c>
      <c r="Y6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6" spans="1:25" x14ac:dyDescent="0.25">
      <c r="A656" s="2">
        <v>40559</v>
      </c>
      <c r="B656">
        <v>0.16285714285714287</v>
      </c>
      <c r="C656" s="2">
        <v>40559</v>
      </c>
      <c r="D656">
        <v>0.14599999999999999</v>
      </c>
      <c r="E656" s="2">
        <v>40559</v>
      </c>
      <c r="F656">
        <v>0.15</v>
      </c>
      <c r="G656" s="2">
        <v>40559</v>
      </c>
      <c r="H656">
        <v>0.182</v>
      </c>
      <c r="I656" s="2">
        <v>40559</v>
      </c>
      <c r="J656">
        <v>0.27200000000000002</v>
      </c>
      <c r="K656" s="2">
        <v>40559</v>
      </c>
      <c r="L656">
        <v>0.59599999999999997</v>
      </c>
      <c r="M656" s="2">
        <v>40559</v>
      </c>
      <c r="N656">
        <v>1.01</v>
      </c>
      <c r="O656" s="2">
        <v>40559</v>
      </c>
      <c r="P656">
        <v>1.956</v>
      </c>
      <c r="Q656" s="2">
        <v>40559</v>
      </c>
      <c r="R656">
        <v>2.6739999999999999</v>
      </c>
      <c r="S656" s="2">
        <v>40559</v>
      </c>
      <c r="T656">
        <v>3.3559999999999999</v>
      </c>
      <c r="U656" s="2">
        <v>40559</v>
      </c>
      <c r="V656">
        <v>4.2560000000000002</v>
      </c>
      <c r="W656" s="2">
        <v>40559</v>
      </c>
      <c r="X656">
        <v>4.5019999999999998</v>
      </c>
      <c r="Y6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7" spans="1:25" x14ac:dyDescent="0.25">
      <c r="A657" s="2">
        <v>40552</v>
      </c>
      <c r="B657">
        <v>0.17571428571428571</v>
      </c>
      <c r="C657" s="2">
        <v>40552</v>
      </c>
      <c r="D657">
        <v>0.124</v>
      </c>
      <c r="E657" s="2">
        <v>40552</v>
      </c>
      <c r="F657">
        <v>0.14399999999999999</v>
      </c>
      <c r="G657" s="2">
        <v>40552</v>
      </c>
      <c r="H657">
        <v>0.186</v>
      </c>
      <c r="I657" s="2">
        <v>40552</v>
      </c>
      <c r="J657">
        <v>0.29399999999999998</v>
      </c>
      <c r="K657" s="2">
        <v>40552</v>
      </c>
      <c r="L657">
        <v>0.64600000000000002</v>
      </c>
      <c r="M657" s="2">
        <v>40552</v>
      </c>
      <c r="N657">
        <v>1.0720000000000001</v>
      </c>
      <c r="O657" s="2">
        <v>40552</v>
      </c>
      <c r="P657">
        <v>2.044</v>
      </c>
      <c r="Q657" s="2">
        <v>40552</v>
      </c>
      <c r="R657">
        <v>2.762</v>
      </c>
      <c r="S657" s="2">
        <v>40552</v>
      </c>
      <c r="T657">
        <v>3.4</v>
      </c>
      <c r="U657" s="2">
        <v>40552</v>
      </c>
      <c r="V657">
        <v>4.258</v>
      </c>
      <c r="W657" s="2">
        <v>40552</v>
      </c>
      <c r="X657">
        <v>4.4779999999999998</v>
      </c>
      <c r="Y6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8" spans="1:25" x14ac:dyDescent="0.25">
      <c r="A658" s="2">
        <v>40545</v>
      </c>
      <c r="B658">
        <v>0.16142857142857142</v>
      </c>
      <c r="C658" s="2">
        <v>40545</v>
      </c>
      <c r="D658">
        <v>6.2E-2</v>
      </c>
      <c r="E658" s="2">
        <v>40545</v>
      </c>
      <c r="F658">
        <v>0.13800000000000001</v>
      </c>
      <c r="G658" s="2">
        <v>40545</v>
      </c>
      <c r="H658">
        <v>0.20399999999999999</v>
      </c>
      <c r="I658" s="2">
        <v>40545</v>
      </c>
      <c r="J658">
        <v>0.30199999999999999</v>
      </c>
      <c r="K658" s="2">
        <v>40545</v>
      </c>
      <c r="L658">
        <v>0.67400000000000004</v>
      </c>
      <c r="M658" s="2">
        <v>40545</v>
      </c>
      <c r="N658">
        <v>1.0840000000000001</v>
      </c>
      <c r="O658" s="2">
        <v>40545</v>
      </c>
      <c r="P658">
        <v>2.0720000000000001</v>
      </c>
      <c r="Q658" s="2">
        <v>40545</v>
      </c>
      <c r="R658">
        <v>2.774</v>
      </c>
      <c r="S658" s="2">
        <v>40545</v>
      </c>
      <c r="T658">
        <v>3.3780000000000001</v>
      </c>
      <c r="U658" s="2">
        <v>40545</v>
      </c>
      <c r="V658">
        <v>4.2119999999999997</v>
      </c>
      <c r="W658" s="2">
        <v>40545</v>
      </c>
      <c r="X658">
        <v>4.4260000000000002</v>
      </c>
      <c r="Y6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9" spans="1:25" x14ac:dyDescent="0.25">
      <c r="A659" s="2">
        <v>40538</v>
      </c>
      <c r="B659">
        <v>0.19428571428571428</v>
      </c>
      <c r="C659" s="2">
        <v>40538</v>
      </c>
      <c r="D659">
        <v>6.7500000000000004E-2</v>
      </c>
      <c r="E659" s="2">
        <v>40538</v>
      </c>
      <c r="F659">
        <v>0.14000000000000001</v>
      </c>
      <c r="G659" s="2">
        <v>40538</v>
      </c>
      <c r="H659">
        <v>0.1925</v>
      </c>
      <c r="I659" s="2">
        <v>40538</v>
      </c>
      <c r="J659">
        <v>0.3</v>
      </c>
      <c r="K659" s="2">
        <v>40538</v>
      </c>
      <c r="L659">
        <v>0.64249999999999996</v>
      </c>
      <c r="M659" s="2">
        <v>40538</v>
      </c>
      <c r="N659">
        <v>1.0449999999999999</v>
      </c>
      <c r="O659" s="2">
        <v>40538</v>
      </c>
      <c r="P659">
        <v>2.0225</v>
      </c>
      <c r="Q659" s="2">
        <v>40538</v>
      </c>
      <c r="R659">
        <v>2.7425000000000002</v>
      </c>
      <c r="S659" s="2">
        <v>40538</v>
      </c>
      <c r="T659">
        <v>3.37</v>
      </c>
      <c r="U659" s="2">
        <v>40538</v>
      </c>
      <c r="V659">
        <v>4.2275</v>
      </c>
      <c r="W659" s="2">
        <v>40538</v>
      </c>
      <c r="X659">
        <v>4.45</v>
      </c>
      <c r="Y6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0" spans="1:25" x14ac:dyDescent="0.25">
      <c r="A660" s="2">
        <v>40531</v>
      </c>
      <c r="B660">
        <v>0.19428571428571428</v>
      </c>
      <c r="C660" s="2">
        <v>40531</v>
      </c>
      <c r="D660">
        <v>0.08</v>
      </c>
      <c r="E660" s="2">
        <v>40531</v>
      </c>
      <c r="F660">
        <v>0.13600000000000001</v>
      </c>
      <c r="G660" s="2">
        <v>40531</v>
      </c>
      <c r="H660">
        <v>0.192</v>
      </c>
      <c r="I660" s="2">
        <v>40531</v>
      </c>
      <c r="J660">
        <v>0.3</v>
      </c>
      <c r="K660" s="2">
        <v>40531</v>
      </c>
      <c r="L660">
        <v>0.64400000000000002</v>
      </c>
      <c r="M660" s="2">
        <v>40531</v>
      </c>
      <c r="N660">
        <v>1.032</v>
      </c>
      <c r="O660" s="2">
        <v>40531</v>
      </c>
      <c r="P660">
        <v>2.0259999999999998</v>
      </c>
      <c r="Q660" s="2">
        <v>40531</v>
      </c>
      <c r="R660">
        <v>2.7719999999999998</v>
      </c>
      <c r="S660" s="2">
        <v>40531</v>
      </c>
      <c r="T660">
        <v>3.4220000000000002</v>
      </c>
      <c r="U660" s="2">
        <v>40531</v>
      </c>
      <c r="V660">
        <v>4.2699999999999996</v>
      </c>
      <c r="W660" s="2">
        <v>40531</v>
      </c>
      <c r="X660">
        <v>4.5</v>
      </c>
      <c r="Y6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1" spans="1:25" x14ac:dyDescent="0.25">
      <c r="A661" s="2">
        <v>40524</v>
      </c>
      <c r="B661">
        <v>0.1657142857142857</v>
      </c>
      <c r="C661" s="2">
        <v>40524</v>
      </c>
      <c r="D661">
        <v>9.6000000000000002E-2</v>
      </c>
      <c r="E661" s="2">
        <v>40524</v>
      </c>
      <c r="F661">
        <v>0.14199999999999999</v>
      </c>
      <c r="G661" s="2">
        <v>40524</v>
      </c>
      <c r="H661">
        <v>0.184</v>
      </c>
      <c r="I661" s="2">
        <v>40524</v>
      </c>
      <c r="J661">
        <v>0.28599999999999998</v>
      </c>
      <c r="K661" s="2">
        <v>40524</v>
      </c>
      <c r="L661">
        <v>0.57399999999999995</v>
      </c>
      <c r="M661" s="2">
        <v>40524</v>
      </c>
      <c r="N661">
        <v>0.91800000000000004</v>
      </c>
      <c r="O661" s="2">
        <v>40524</v>
      </c>
      <c r="P661">
        <v>1.804</v>
      </c>
      <c r="Q661" s="2">
        <v>40524</v>
      </c>
      <c r="R661">
        <v>2.5419999999999998</v>
      </c>
      <c r="S661" s="2">
        <v>40524</v>
      </c>
      <c r="T661">
        <v>3.1819999999999999</v>
      </c>
      <c r="U661" s="2">
        <v>40524</v>
      </c>
      <c r="V661">
        <v>4.1139999999999999</v>
      </c>
      <c r="W661" s="2">
        <v>40524</v>
      </c>
      <c r="X661">
        <v>4.3860000000000001</v>
      </c>
      <c r="Y6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2" spans="1:25" x14ac:dyDescent="0.25">
      <c r="A662" s="2">
        <v>40517</v>
      </c>
      <c r="B662">
        <v>0.19</v>
      </c>
      <c r="C662" s="2">
        <v>40517</v>
      </c>
      <c r="D662">
        <v>0.16200000000000001</v>
      </c>
      <c r="E662" s="2">
        <v>40517</v>
      </c>
      <c r="F662">
        <v>0.16200000000000001</v>
      </c>
      <c r="G662" s="2">
        <v>40517</v>
      </c>
      <c r="H662">
        <v>0.2</v>
      </c>
      <c r="I662" s="2">
        <v>40517</v>
      </c>
      <c r="J662">
        <v>0.27600000000000002</v>
      </c>
      <c r="K662" s="2">
        <v>40517</v>
      </c>
      <c r="L662">
        <v>0.50800000000000001</v>
      </c>
      <c r="M662" s="2">
        <v>40517</v>
      </c>
      <c r="N662">
        <v>0.79800000000000004</v>
      </c>
      <c r="O662" s="2">
        <v>40517</v>
      </c>
      <c r="P662">
        <v>1.5880000000000001</v>
      </c>
      <c r="Q662" s="2">
        <v>40517</v>
      </c>
      <c r="R662">
        <v>2.282</v>
      </c>
      <c r="S662" s="2">
        <v>40517</v>
      </c>
      <c r="T662">
        <v>2.9319999999999999</v>
      </c>
      <c r="U662" s="2">
        <v>40517</v>
      </c>
      <c r="V662">
        <v>3.9119999999999999</v>
      </c>
      <c r="W662" s="2">
        <v>40517</v>
      </c>
      <c r="X662">
        <v>4.2220000000000004</v>
      </c>
      <c r="Y6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3" spans="1:25" x14ac:dyDescent="0.25">
      <c r="A663" s="2">
        <v>40510</v>
      </c>
      <c r="B663">
        <v>0.19857142857142857</v>
      </c>
      <c r="C663" s="2">
        <v>40510</v>
      </c>
      <c r="D663">
        <v>0.14749999999999999</v>
      </c>
      <c r="E663" s="2">
        <v>40510</v>
      </c>
      <c r="F663">
        <v>0.155</v>
      </c>
      <c r="G663" s="2">
        <v>40510</v>
      </c>
      <c r="H663">
        <v>0.20250000000000001</v>
      </c>
      <c r="I663" s="2">
        <v>40510</v>
      </c>
      <c r="J663">
        <v>0.27</v>
      </c>
      <c r="K663" s="2">
        <v>40510</v>
      </c>
      <c r="L663">
        <v>0.495</v>
      </c>
      <c r="M663" s="2">
        <v>40510</v>
      </c>
      <c r="N663">
        <v>0.75</v>
      </c>
      <c r="O663" s="2">
        <v>40510</v>
      </c>
      <c r="P663">
        <v>1.4824999999999999</v>
      </c>
      <c r="Q663" s="2">
        <v>40510</v>
      </c>
      <c r="R663">
        <v>2.16</v>
      </c>
      <c r="S663" s="2">
        <v>40510</v>
      </c>
      <c r="T663">
        <v>2.8424999999999998</v>
      </c>
      <c r="U663" s="2">
        <v>40510</v>
      </c>
      <c r="V663">
        <v>3.8774999999999999</v>
      </c>
      <c r="W663" s="2">
        <v>40510</v>
      </c>
      <c r="X663">
        <v>4.22</v>
      </c>
      <c r="Y6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4" spans="1:25" x14ac:dyDescent="0.25">
      <c r="A664" s="2">
        <v>40503</v>
      </c>
      <c r="B664">
        <v>0.20714285714285713</v>
      </c>
      <c r="C664" s="2">
        <v>40503</v>
      </c>
      <c r="D664">
        <v>0.126</v>
      </c>
      <c r="E664" s="2">
        <v>40503</v>
      </c>
      <c r="F664">
        <v>0.14399999999999999</v>
      </c>
      <c r="G664" s="2">
        <v>40503</v>
      </c>
      <c r="H664">
        <v>0.19</v>
      </c>
      <c r="I664" s="2">
        <v>40503</v>
      </c>
      <c r="J664">
        <v>0.27</v>
      </c>
      <c r="K664" s="2">
        <v>40503</v>
      </c>
      <c r="L664">
        <v>0.51600000000000001</v>
      </c>
      <c r="M664" s="2">
        <v>40503</v>
      </c>
      <c r="N664">
        <v>0.78400000000000003</v>
      </c>
      <c r="O664" s="2">
        <v>40503</v>
      </c>
      <c r="P664">
        <v>1.508</v>
      </c>
      <c r="Q664" s="2">
        <v>40503</v>
      </c>
      <c r="R664">
        <v>2.17</v>
      </c>
      <c r="S664" s="2">
        <v>40503</v>
      </c>
      <c r="T664">
        <v>2.8879999999999999</v>
      </c>
      <c r="U664" s="2">
        <v>40503</v>
      </c>
      <c r="V664">
        <v>3.944</v>
      </c>
      <c r="W664" s="2">
        <v>40503</v>
      </c>
      <c r="X664">
        <v>4.298</v>
      </c>
      <c r="Y6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5" spans="1:25" x14ac:dyDescent="0.25">
      <c r="A665" s="2">
        <v>40496</v>
      </c>
      <c r="B665">
        <v>0.18</v>
      </c>
      <c r="C665" s="2">
        <v>40496</v>
      </c>
      <c r="D665">
        <v>0.115</v>
      </c>
      <c r="E665" s="2">
        <v>40496</v>
      </c>
      <c r="F665">
        <v>0.13</v>
      </c>
      <c r="G665" s="2">
        <v>40496</v>
      </c>
      <c r="H665">
        <v>0.16250000000000001</v>
      </c>
      <c r="I665" s="2">
        <v>40496</v>
      </c>
      <c r="J665">
        <v>0.24249999999999999</v>
      </c>
      <c r="K665" s="2">
        <v>40496</v>
      </c>
      <c r="L665">
        <v>0.45500000000000002</v>
      </c>
      <c r="M665" s="2">
        <v>40496</v>
      </c>
      <c r="N665">
        <v>0.65249999999999997</v>
      </c>
      <c r="O665" s="2">
        <v>40496</v>
      </c>
      <c r="P665">
        <v>1.2450000000000001</v>
      </c>
      <c r="Q665" s="2">
        <v>40496</v>
      </c>
      <c r="R665">
        <v>1.8774999999999999</v>
      </c>
      <c r="S665" s="2">
        <v>40496</v>
      </c>
      <c r="T665">
        <v>2.6825000000000001</v>
      </c>
      <c r="U665" s="2">
        <v>40496</v>
      </c>
      <c r="V665">
        <v>3.81</v>
      </c>
      <c r="W665" s="2">
        <v>40496</v>
      </c>
      <c r="X665">
        <v>4.22</v>
      </c>
      <c r="Y6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6" spans="1:25" x14ac:dyDescent="0.25">
      <c r="A666" s="2">
        <v>40489</v>
      </c>
      <c r="B666">
        <v>0.19</v>
      </c>
      <c r="C666" s="2">
        <v>40489</v>
      </c>
      <c r="D666">
        <v>0.13200000000000001</v>
      </c>
      <c r="E666" s="2">
        <v>40489</v>
      </c>
      <c r="F666">
        <v>0.13</v>
      </c>
      <c r="G666" s="2">
        <v>40489</v>
      </c>
      <c r="H666">
        <v>0.16200000000000001</v>
      </c>
      <c r="I666" s="2">
        <v>40489</v>
      </c>
      <c r="J666">
        <v>0.218</v>
      </c>
      <c r="K666" s="2">
        <v>40489</v>
      </c>
      <c r="L666">
        <v>0.34599999999999997</v>
      </c>
      <c r="M666" s="2">
        <v>40489</v>
      </c>
      <c r="N666">
        <v>0.49199999999999999</v>
      </c>
      <c r="O666" s="2">
        <v>40489</v>
      </c>
      <c r="P666">
        <v>1.1140000000000001</v>
      </c>
      <c r="Q666" s="2">
        <v>40489</v>
      </c>
      <c r="R666">
        <v>1.8240000000000001</v>
      </c>
      <c r="S666" s="2">
        <v>40489</v>
      </c>
      <c r="T666">
        <v>2.6139999999999999</v>
      </c>
      <c r="U666" s="2">
        <v>40489</v>
      </c>
      <c r="V666">
        <v>3.6520000000000001</v>
      </c>
      <c r="W666" s="2">
        <v>40489</v>
      </c>
      <c r="X666">
        <v>4.0380000000000003</v>
      </c>
      <c r="Y6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7" spans="1:25" x14ac:dyDescent="0.25">
      <c r="A667" s="2">
        <v>40482</v>
      </c>
      <c r="B667">
        <v>0.19428571428571428</v>
      </c>
      <c r="C667" s="2">
        <v>40482</v>
      </c>
      <c r="D667">
        <v>0.13800000000000001</v>
      </c>
      <c r="E667" s="2">
        <v>40482</v>
      </c>
      <c r="F667">
        <v>0.13400000000000001</v>
      </c>
      <c r="G667" s="2">
        <v>40482</v>
      </c>
      <c r="H667">
        <v>0.17799999999999999</v>
      </c>
      <c r="I667" s="2">
        <v>40482</v>
      </c>
      <c r="J667">
        <v>0.22800000000000001</v>
      </c>
      <c r="K667" s="2">
        <v>40482</v>
      </c>
      <c r="L667">
        <v>0.376</v>
      </c>
      <c r="M667" s="2">
        <v>40482</v>
      </c>
      <c r="N667">
        <v>0.56999999999999995</v>
      </c>
      <c r="O667" s="2">
        <v>40482</v>
      </c>
      <c r="P667">
        <v>1.242</v>
      </c>
      <c r="Q667" s="2">
        <v>40482</v>
      </c>
      <c r="R667">
        <v>1.958</v>
      </c>
      <c r="S667" s="2">
        <v>40482</v>
      </c>
      <c r="T667">
        <v>2.6659999999999999</v>
      </c>
      <c r="U667" s="2">
        <v>40482</v>
      </c>
      <c r="V667">
        <v>3.6560000000000001</v>
      </c>
      <c r="W667" s="2">
        <v>40482</v>
      </c>
      <c r="X667">
        <v>4.0019999999999998</v>
      </c>
      <c r="Y6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8" spans="1:25" x14ac:dyDescent="0.25">
      <c r="A668" s="2">
        <v>40475</v>
      </c>
      <c r="B668">
        <v>0.19</v>
      </c>
      <c r="C668" s="2">
        <v>40475</v>
      </c>
      <c r="D668">
        <v>0.13600000000000001</v>
      </c>
      <c r="E668" s="2">
        <v>40475</v>
      </c>
      <c r="F668">
        <v>0.13800000000000001</v>
      </c>
      <c r="G668" s="2">
        <v>40475</v>
      </c>
      <c r="H668">
        <v>0.17799999999999999</v>
      </c>
      <c r="I668" s="2">
        <v>40475</v>
      </c>
      <c r="J668">
        <v>0.22</v>
      </c>
      <c r="K668" s="2">
        <v>40475</v>
      </c>
      <c r="L668">
        <v>0.36399999999999999</v>
      </c>
      <c r="M668" s="2">
        <v>40475</v>
      </c>
      <c r="N668">
        <v>0.53400000000000003</v>
      </c>
      <c r="O668" s="2">
        <v>40475</v>
      </c>
      <c r="P668">
        <v>1.1359999999999999</v>
      </c>
      <c r="Q668" s="2">
        <v>40475</v>
      </c>
      <c r="R668">
        <v>1.8240000000000001</v>
      </c>
      <c r="S668" s="2">
        <v>40475</v>
      </c>
      <c r="T668">
        <v>2.5379999999999998</v>
      </c>
      <c r="U668" s="2">
        <v>40475</v>
      </c>
      <c r="V668">
        <v>3.5619999999999998</v>
      </c>
      <c r="W668" s="2">
        <v>40475</v>
      </c>
      <c r="X668">
        <v>3.9220000000000002</v>
      </c>
      <c r="Y6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9" spans="1:25" x14ac:dyDescent="0.25">
      <c r="A669" s="2">
        <v>40468</v>
      </c>
      <c r="B669">
        <v>0.19</v>
      </c>
      <c r="C669" s="2">
        <v>40468</v>
      </c>
      <c r="D669">
        <v>0.14249999999999999</v>
      </c>
      <c r="E669" s="2">
        <v>40468</v>
      </c>
      <c r="F669">
        <v>0.13500000000000001</v>
      </c>
      <c r="G669" s="2">
        <v>40468</v>
      </c>
      <c r="H669">
        <v>0.17249999999999999</v>
      </c>
      <c r="I669" s="2">
        <v>40468</v>
      </c>
      <c r="J669">
        <v>0.2175</v>
      </c>
      <c r="K669" s="2">
        <v>40468</v>
      </c>
      <c r="L669">
        <v>0.3725</v>
      </c>
      <c r="M669" s="2">
        <v>40468</v>
      </c>
      <c r="N669">
        <v>0.58750000000000002</v>
      </c>
      <c r="O669" s="2">
        <v>40468</v>
      </c>
      <c r="P669">
        <v>1.1625000000000001</v>
      </c>
      <c r="Q669" s="2">
        <v>40468</v>
      </c>
      <c r="R669">
        <v>1.8125</v>
      </c>
      <c r="S669" s="2">
        <v>40468</v>
      </c>
      <c r="T669">
        <v>2.5024999999999999</v>
      </c>
      <c r="U669" s="2">
        <v>40468</v>
      </c>
      <c r="V669">
        <v>3.52</v>
      </c>
      <c r="W669" s="2">
        <v>40468</v>
      </c>
      <c r="X669">
        <v>3.8824999999999998</v>
      </c>
      <c r="Y6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0" spans="1:25" x14ac:dyDescent="0.25">
      <c r="A670" s="2">
        <v>40461</v>
      </c>
      <c r="B670">
        <v>0.18714285714285714</v>
      </c>
      <c r="C670" s="2">
        <v>40461</v>
      </c>
      <c r="D670">
        <v>0.14399999999999999</v>
      </c>
      <c r="E670" s="2">
        <v>40461</v>
      </c>
      <c r="F670">
        <v>0.126</v>
      </c>
      <c r="G670" s="2">
        <v>40461</v>
      </c>
      <c r="H670">
        <v>0.17399999999999999</v>
      </c>
      <c r="I670" s="2">
        <v>40461</v>
      </c>
      <c r="J670">
        <v>0.23799999999999999</v>
      </c>
      <c r="K670" s="2">
        <v>40461</v>
      </c>
      <c r="L670">
        <v>0.38200000000000001</v>
      </c>
      <c r="M670" s="2">
        <v>40461</v>
      </c>
      <c r="N670">
        <v>0.57399999999999995</v>
      </c>
      <c r="O670" s="2">
        <v>40461</v>
      </c>
      <c r="P670">
        <v>1.17</v>
      </c>
      <c r="Q670" s="2">
        <v>40461</v>
      </c>
      <c r="R670">
        <v>1.794</v>
      </c>
      <c r="S670" s="2">
        <v>40461</v>
      </c>
      <c r="T670">
        <v>2.4460000000000002</v>
      </c>
      <c r="U670" s="2">
        <v>40461</v>
      </c>
      <c r="V670">
        <v>3.3820000000000001</v>
      </c>
      <c r="W670" s="2">
        <v>40461</v>
      </c>
      <c r="X670">
        <v>3.718</v>
      </c>
      <c r="Y6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1" spans="1:25" x14ac:dyDescent="0.25">
      <c r="A671" s="2">
        <v>40454</v>
      </c>
      <c r="B671">
        <v>0.18857142857142858</v>
      </c>
      <c r="C671" s="2">
        <v>40454</v>
      </c>
      <c r="D671">
        <v>0.114</v>
      </c>
      <c r="E671" s="2">
        <v>40454</v>
      </c>
      <c r="F671">
        <v>0.16</v>
      </c>
      <c r="G671" s="2">
        <v>40454</v>
      </c>
      <c r="H671">
        <v>0.19400000000000001</v>
      </c>
      <c r="I671" s="2">
        <v>40454</v>
      </c>
      <c r="J671">
        <v>0.26400000000000001</v>
      </c>
      <c r="K671" s="2">
        <v>40454</v>
      </c>
      <c r="L671">
        <v>0.41799999999999998</v>
      </c>
      <c r="M671" s="2">
        <v>40454</v>
      </c>
      <c r="N671">
        <v>0.64800000000000002</v>
      </c>
      <c r="O671" s="2">
        <v>40454</v>
      </c>
      <c r="P671">
        <v>1.274</v>
      </c>
      <c r="Q671" s="2">
        <v>40454</v>
      </c>
      <c r="R671">
        <v>1.8979999999999999</v>
      </c>
      <c r="S671" s="2">
        <v>40454</v>
      </c>
      <c r="T671">
        <v>2.5219999999999998</v>
      </c>
      <c r="U671" s="2">
        <v>40454</v>
      </c>
      <c r="V671">
        <v>3.3820000000000001</v>
      </c>
      <c r="W671" s="2">
        <v>40454</v>
      </c>
      <c r="X671">
        <v>3.69</v>
      </c>
      <c r="Y6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2" spans="1:25" x14ac:dyDescent="0.25">
      <c r="A672" s="2">
        <v>40447</v>
      </c>
      <c r="B672">
        <v>0.20714285714285713</v>
      </c>
      <c r="C672" s="2">
        <v>40447</v>
      </c>
      <c r="D672">
        <v>0.11600000000000001</v>
      </c>
      <c r="E672" s="2">
        <v>40447</v>
      </c>
      <c r="F672">
        <v>0.16200000000000001</v>
      </c>
      <c r="G672" s="2">
        <v>40447</v>
      </c>
      <c r="H672">
        <v>0.19600000000000001</v>
      </c>
      <c r="I672" s="2">
        <v>40447</v>
      </c>
      <c r="J672">
        <v>0.254</v>
      </c>
      <c r="K672" s="2">
        <v>40447</v>
      </c>
      <c r="L672">
        <v>0.44800000000000001</v>
      </c>
      <c r="M672" s="2">
        <v>40447</v>
      </c>
      <c r="N672">
        <v>0.69</v>
      </c>
      <c r="O672" s="2">
        <v>40447</v>
      </c>
      <c r="P672">
        <v>1.3620000000000001</v>
      </c>
      <c r="Q672" s="2">
        <v>40447</v>
      </c>
      <c r="R672">
        <v>2.004</v>
      </c>
      <c r="S672" s="2">
        <v>40447</v>
      </c>
      <c r="T672">
        <v>2.6139999999999999</v>
      </c>
      <c r="U672" s="2">
        <v>40447</v>
      </c>
      <c r="V672">
        <v>3.484</v>
      </c>
      <c r="W672" s="2">
        <v>40447</v>
      </c>
      <c r="X672">
        <v>3.7839999999999998</v>
      </c>
      <c r="Y6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3" spans="1:25" x14ac:dyDescent="0.25">
      <c r="A673" s="2">
        <v>40440</v>
      </c>
      <c r="B673">
        <v>0.20285714285714285</v>
      </c>
      <c r="C673" s="2">
        <v>40440</v>
      </c>
      <c r="D673">
        <v>0.112</v>
      </c>
      <c r="E673" s="2">
        <v>40440</v>
      </c>
      <c r="F673">
        <v>0.154</v>
      </c>
      <c r="G673" s="2">
        <v>40440</v>
      </c>
      <c r="H673">
        <v>0.19800000000000001</v>
      </c>
      <c r="I673" s="2">
        <v>40440</v>
      </c>
      <c r="J673">
        <v>0.25800000000000001</v>
      </c>
      <c r="K673" s="2">
        <v>40440</v>
      </c>
      <c r="L673">
        <v>0.498</v>
      </c>
      <c r="M673" s="2">
        <v>40440</v>
      </c>
      <c r="N673">
        <v>0.77600000000000002</v>
      </c>
      <c r="O673" s="2">
        <v>40440</v>
      </c>
      <c r="P673">
        <v>1.468</v>
      </c>
      <c r="Q673" s="2">
        <v>40440</v>
      </c>
      <c r="R673">
        <v>2.1360000000000001</v>
      </c>
      <c r="S673" s="2">
        <v>40440</v>
      </c>
      <c r="T673">
        <v>2.7360000000000002</v>
      </c>
      <c r="U673" s="2">
        <v>40440</v>
      </c>
      <c r="V673">
        <v>3.552</v>
      </c>
      <c r="W673" s="2">
        <v>40440</v>
      </c>
      <c r="X673">
        <v>3.8620000000000001</v>
      </c>
      <c r="Y6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4" spans="1:25" x14ac:dyDescent="0.25">
      <c r="A674" s="2">
        <v>40433</v>
      </c>
      <c r="B674">
        <v>0.18571428571428572</v>
      </c>
      <c r="C674" s="2">
        <v>40433</v>
      </c>
      <c r="D674">
        <v>0.1075</v>
      </c>
      <c r="E674" s="2">
        <v>40433</v>
      </c>
      <c r="F674">
        <v>0.14000000000000001</v>
      </c>
      <c r="G674" s="2">
        <v>40433</v>
      </c>
      <c r="H674">
        <v>0.1875</v>
      </c>
      <c r="I674" s="2">
        <v>40433</v>
      </c>
      <c r="J674">
        <v>0.255</v>
      </c>
      <c r="K674" s="2">
        <v>40433</v>
      </c>
      <c r="L674">
        <v>0.54</v>
      </c>
      <c r="M674" s="2">
        <v>40433</v>
      </c>
      <c r="N674">
        <v>0.83</v>
      </c>
      <c r="O674" s="2">
        <v>40433</v>
      </c>
      <c r="P674">
        <v>1.5075000000000001</v>
      </c>
      <c r="Q674" s="2">
        <v>40433</v>
      </c>
      <c r="R674">
        <v>2.1425000000000001</v>
      </c>
      <c r="S674" s="2">
        <v>40433</v>
      </c>
      <c r="T674">
        <v>2.7124999999999999</v>
      </c>
      <c r="U674" s="2">
        <v>40433</v>
      </c>
      <c r="V674">
        <v>3.4775</v>
      </c>
      <c r="W674" s="2">
        <v>40433</v>
      </c>
      <c r="X674">
        <v>3.7774999999999999</v>
      </c>
      <c r="Y6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5" spans="1:25" x14ac:dyDescent="0.25">
      <c r="A675" s="2">
        <v>40426</v>
      </c>
      <c r="B675">
        <v>0.19285714285714287</v>
      </c>
      <c r="C675" s="2">
        <v>40426</v>
      </c>
      <c r="D675">
        <v>0.156</v>
      </c>
      <c r="E675" s="2">
        <v>40426</v>
      </c>
      <c r="F675">
        <v>0.13800000000000001</v>
      </c>
      <c r="G675" s="2">
        <v>40426</v>
      </c>
      <c r="H675">
        <v>0.188</v>
      </c>
      <c r="I675" s="2">
        <v>40426</v>
      </c>
      <c r="J675">
        <v>0.252</v>
      </c>
      <c r="K675" s="2">
        <v>40426</v>
      </c>
      <c r="L675">
        <v>0.498</v>
      </c>
      <c r="M675" s="2">
        <v>40426</v>
      </c>
      <c r="N675">
        <v>0.75800000000000001</v>
      </c>
      <c r="O675" s="2">
        <v>40426</v>
      </c>
      <c r="P675">
        <v>1.41</v>
      </c>
      <c r="Q675" s="2">
        <v>40426</v>
      </c>
      <c r="R675">
        <v>2.024</v>
      </c>
      <c r="S675" s="2">
        <v>40426</v>
      </c>
      <c r="T675">
        <v>2.5880000000000001</v>
      </c>
      <c r="U675" s="2">
        <v>40426</v>
      </c>
      <c r="V675">
        <v>3.3559999999999999</v>
      </c>
      <c r="W675" s="2">
        <v>40426</v>
      </c>
      <c r="X675">
        <v>3.6560000000000001</v>
      </c>
      <c r="Y6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6" spans="1:25" x14ac:dyDescent="0.25">
      <c r="A676" s="2">
        <v>40419</v>
      </c>
      <c r="B676">
        <v>0.19</v>
      </c>
      <c r="C676" s="2">
        <v>40419</v>
      </c>
      <c r="D676">
        <v>0.16600000000000001</v>
      </c>
      <c r="E676" s="2">
        <v>40419</v>
      </c>
      <c r="F676">
        <v>0.158</v>
      </c>
      <c r="G676" s="2">
        <v>40419</v>
      </c>
      <c r="H676">
        <v>0.192</v>
      </c>
      <c r="I676" s="2">
        <v>40419</v>
      </c>
      <c r="J676">
        <v>0.26</v>
      </c>
      <c r="K676" s="2">
        <v>40419</v>
      </c>
      <c r="L676">
        <v>0.51800000000000002</v>
      </c>
      <c r="M676" s="2">
        <v>40419</v>
      </c>
      <c r="N676">
        <v>0.77</v>
      </c>
      <c r="O676" s="2">
        <v>40419</v>
      </c>
      <c r="P676">
        <v>1.4119999999999999</v>
      </c>
      <c r="Q676" s="2">
        <v>40419</v>
      </c>
      <c r="R676">
        <v>2.0099999999999998</v>
      </c>
      <c r="S676" s="2">
        <v>40419</v>
      </c>
      <c r="T676">
        <v>2.56</v>
      </c>
      <c r="U676" s="2">
        <v>40419</v>
      </c>
      <c r="V676">
        <v>3.3239999999999998</v>
      </c>
      <c r="W676" s="2">
        <v>40419</v>
      </c>
      <c r="X676">
        <v>3.6059999999999999</v>
      </c>
      <c r="Y6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7" spans="1:25" x14ac:dyDescent="0.25">
      <c r="A677" s="2">
        <v>40412</v>
      </c>
      <c r="B677">
        <v>0.19714285714285715</v>
      </c>
      <c r="C677" s="2">
        <v>40412</v>
      </c>
      <c r="D677">
        <v>0.156</v>
      </c>
      <c r="E677" s="2">
        <v>40412</v>
      </c>
      <c r="F677">
        <v>0.16</v>
      </c>
      <c r="G677" s="2">
        <v>40412</v>
      </c>
      <c r="H677">
        <v>0.19</v>
      </c>
      <c r="I677" s="2">
        <v>40412</v>
      </c>
      <c r="J677">
        <v>0.254</v>
      </c>
      <c r="K677" s="2">
        <v>40412</v>
      </c>
      <c r="L677">
        <v>0.504</v>
      </c>
      <c r="M677" s="2">
        <v>40412</v>
      </c>
      <c r="N677">
        <v>0.76600000000000001</v>
      </c>
      <c r="O677" s="2">
        <v>40412</v>
      </c>
      <c r="P677">
        <v>1.4359999999999999</v>
      </c>
      <c r="Q677" s="2">
        <v>40412</v>
      </c>
      <c r="R677">
        <v>2.0419999999999998</v>
      </c>
      <c r="S677" s="2">
        <v>40412</v>
      </c>
      <c r="T677">
        <v>2.6120000000000001</v>
      </c>
      <c r="U677" s="2">
        <v>40412</v>
      </c>
      <c r="V677">
        <v>3.4159999999999999</v>
      </c>
      <c r="W677" s="2">
        <v>40412</v>
      </c>
      <c r="X677">
        <v>3.71</v>
      </c>
      <c r="Y6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8" spans="1:25" x14ac:dyDescent="0.25">
      <c r="A678" s="2">
        <v>40405</v>
      </c>
      <c r="B678">
        <v>0.18285714285714286</v>
      </c>
      <c r="C678" s="2">
        <v>40405</v>
      </c>
      <c r="D678">
        <v>0.14599999999999999</v>
      </c>
      <c r="E678" s="2">
        <v>40405</v>
      </c>
      <c r="F678">
        <v>0.152</v>
      </c>
      <c r="G678" s="2">
        <v>40405</v>
      </c>
      <c r="H678">
        <v>0.188</v>
      </c>
      <c r="I678" s="2">
        <v>40405</v>
      </c>
      <c r="J678">
        <v>0.254</v>
      </c>
      <c r="K678" s="2">
        <v>40405</v>
      </c>
      <c r="L678">
        <v>0.53800000000000003</v>
      </c>
      <c r="M678" s="2">
        <v>40405</v>
      </c>
      <c r="N678">
        <v>0.79800000000000004</v>
      </c>
      <c r="O678" s="2">
        <v>40405</v>
      </c>
      <c r="P678">
        <v>1.478</v>
      </c>
      <c r="Q678" s="2">
        <v>40405</v>
      </c>
      <c r="R678">
        <v>2.1219999999999999</v>
      </c>
      <c r="S678" s="2">
        <v>40405</v>
      </c>
      <c r="T678">
        <v>2.758</v>
      </c>
      <c r="U678" s="2">
        <v>40405</v>
      </c>
      <c r="V678">
        <v>3.6480000000000001</v>
      </c>
      <c r="W678" s="2">
        <v>40405</v>
      </c>
      <c r="X678">
        <v>3.95</v>
      </c>
      <c r="Y6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9" spans="1:25" x14ac:dyDescent="0.25">
      <c r="A679" s="2">
        <v>40398</v>
      </c>
      <c r="B679">
        <v>0.18571428571428572</v>
      </c>
      <c r="C679" s="2">
        <v>40398</v>
      </c>
      <c r="D679">
        <v>0.14599999999999999</v>
      </c>
      <c r="E679" s="2">
        <v>40398</v>
      </c>
      <c r="F679">
        <v>0.156</v>
      </c>
      <c r="G679" s="2">
        <v>40398</v>
      </c>
      <c r="H679">
        <v>0.19600000000000001</v>
      </c>
      <c r="I679" s="2">
        <v>40398</v>
      </c>
      <c r="J679">
        <v>0.27</v>
      </c>
      <c r="K679" s="2">
        <v>40398</v>
      </c>
      <c r="L679">
        <v>0.53600000000000003</v>
      </c>
      <c r="M679" s="2">
        <v>40398</v>
      </c>
      <c r="N679">
        <v>0.82</v>
      </c>
      <c r="O679" s="2">
        <v>40398</v>
      </c>
      <c r="P679">
        <v>1.5780000000000001</v>
      </c>
      <c r="Q679" s="2">
        <v>40398</v>
      </c>
      <c r="R679">
        <v>2.2879999999999998</v>
      </c>
      <c r="S679" s="2">
        <v>40398</v>
      </c>
      <c r="T679">
        <v>2.9420000000000002</v>
      </c>
      <c r="U679" s="2">
        <v>40398</v>
      </c>
      <c r="V679">
        <v>3.78</v>
      </c>
      <c r="W679" s="2">
        <v>40398</v>
      </c>
      <c r="X679">
        <v>4.0439999999999996</v>
      </c>
      <c r="Y6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0" spans="1:25" x14ac:dyDescent="0.25">
      <c r="A680" s="2">
        <v>40391</v>
      </c>
      <c r="B680">
        <v>0.18714285714285714</v>
      </c>
      <c r="C680" s="2">
        <v>40391</v>
      </c>
      <c r="D680">
        <v>0.15</v>
      </c>
      <c r="E680" s="2">
        <v>40391</v>
      </c>
      <c r="F680">
        <v>0.152</v>
      </c>
      <c r="G680" s="2">
        <v>40391</v>
      </c>
      <c r="H680">
        <v>0.20200000000000001</v>
      </c>
      <c r="I680" s="2">
        <v>40391</v>
      </c>
      <c r="J680">
        <v>0.29599999999999999</v>
      </c>
      <c r="K680" s="2">
        <v>40391</v>
      </c>
      <c r="L680">
        <v>0.60399999999999998</v>
      </c>
      <c r="M680" s="2">
        <v>40391</v>
      </c>
      <c r="N680">
        <v>0.94</v>
      </c>
      <c r="O680" s="2">
        <v>40391</v>
      </c>
      <c r="P680">
        <v>1.726</v>
      </c>
      <c r="Q680" s="2">
        <v>40391</v>
      </c>
      <c r="R680">
        <v>2.4180000000000001</v>
      </c>
      <c r="S680" s="2">
        <v>40391</v>
      </c>
      <c r="T680">
        <v>3.0219999999999998</v>
      </c>
      <c r="U680" s="2">
        <v>40391</v>
      </c>
      <c r="V680">
        <v>3.8319999999999999</v>
      </c>
      <c r="W680" s="2">
        <v>40391</v>
      </c>
      <c r="X680">
        <v>4.048</v>
      </c>
      <c r="Y6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1" spans="1:25" x14ac:dyDescent="0.25">
      <c r="A681" s="2">
        <v>40384</v>
      </c>
      <c r="B681">
        <v>0.18571428571428572</v>
      </c>
      <c r="C681" s="2">
        <v>40384</v>
      </c>
      <c r="D681">
        <v>0.154</v>
      </c>
      <c r="E681" s="2">
        <v>40384</v>
      </c>
      <c r="F681">
        <v>0.16200000000000001</v>
      </c>
      <c r="G681" s="2">
        <v>40384</v>
      </c>
      <c r="H681">
        <v>0.19600000000000001</v>
      </c>
      <c r="I681" s="2">
        <v>40384</v>
      </c>
      <c r="J681">
        <v>0.27200000000000002</v>
      </c>
      <c r="K681" s="2">
        <v>40384</v>
      </c>
      <c r="L681">
        <v>0.6</v>
      </c>
      <c r="M681" s="2">
        <v>40384</v>
      </c>
      <c r="N681">
        <v>0.93200000000000005</v>
      </c>
      <c r="O681" s="2">
        <v>40384</v>
      </c>
      <c r="P681">
        <v>1.708</v>
      </c>
      <c r="Q681" s="2">
        <v>40384</v>
      </c>
      <c r="R681">
        <v>2.3839999999999999</v>
      </c>
      <c r="S681" s="2">
        <v>40384</v>
      </c>
      <c r="T681">
        <v>2.97</v>
      </c>
      <c r="U681" s="2">
        <v>40384</v>
      </c>
      <c r="V681">
        <v>3.76</v>
      </c>
      <c r="W681" s="2">
        <v>40384</v>
      </c>
      <c r="X681">
        <v>3.9660000000000002</v>
      </c>
      <c r="Y6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2" spans="1:25" x14ac:dyDescent="0.25">
      <c r="A682" s="2">
        <v>40377</v>
      </c>
      <c r="B682">
        <v>0.18142857142857144</v>
      </c>
      <c r="C682" s="2">
        <v>40377</v>
      </c>
      <c r="D682">
        <v>0.156</v>
      </c>
      <c r="E682" s="2">
        <v>40377</v>
      </c>
      <c r="F682">
        <v>0.152</v>
      </c>
      <c r="G682" s="2">
        <v>40377</v>
      </c>
      <c r="H682">
        <v>0.19600000000000001</v>
      </c>
      <c r="I682" s="2">
        <v>40377</v>
      </c>
      <c r="J682">
        <v>0.28399999999999997</v>
      </c>
      <c r="K682" s="2">
        <v>40377</v>
      </c>
      <c r="L682">
        <v>0.63200000000000001</v>
      </c>
      <c r="M682" s="2">
        <v>40377</v>
      </c>
      <c r="N682">
        <v>1.018</v>
      </c>
      <c r="O682" s="2">
        <v>40377</v>
      </c>
      <c r="P682">
        <v>1.806</v>
      </c>
      <c r="Q682" s="2">
        <v>40377</v>
      </c>
      <c r="R682">
        <v>2.4740000000000002</v>
      </c>
      <c r="S682" s="2">
        <v>40377</v>
      </c>
      <c r="T682">
        <v>3.052</v>
      </c>
      <c r="U682" s="2">
        <v>40377</v>
      </c>
      <c r="V682">
        <v>3.8260000000000001</v>
      </c>
      <c r="W682" s="2">
        <v>40377</v>
      </c>
      <c r="X682">
        <v>4.0199999999999996</v>
      </c>
      <c r="Y6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3" spans="1:25" x14ac:dyDescent="0.25">
      <c r="A683" s="2">
        <v>40370</v>
      </c>
      <c r="B683">
        <v>0.17857142857142858</v>
      </c>
      <c r="C683" s="2">
        <v>40370</v>
      </c>
      <c r="D683">
        <v>0.16750000000000001</v>
      </c>
      <c r="E683" s="2">
        <v>40370</v>
      </c>
      <c r="F683">
        <v>0.16</v>
      </c>
      <c r="G683" s="2">
        <v>40370</v>
      </c>
      <c r="H683">
        <v>0.2</v>
      </c>
      <c r="I683" s="2">
        <v>40370</v>
      </c>
      <c r="J683">
        <v>0.3075</v>
      </c>
      <c r="K683" s="2">
        <v>40370</v>
      </c>
      <c r="L683">
        <v>0.62749999999999995</v>
      </c>
      <c r="M683" s="2">
        <v>40370</v>
      </c>
      <c r="N683">
        <v>1.0125</v>
      </c>
      <c r="O683" s="2">
        <v>40370</v>
      </c>
      <c r="P683">
        <v>1.8</v>
      </c>
      <c r="Q683" s="2">
        <v>40370</v>
      </c>
      <c r="R683">
        <v>2.4624999999999999</v>
      </c>
      <c r="S683" s="2">
        <v>40370</v>
      </c>
      <c r="T683">
        <v>3.0150000000000001</v>
      </c>
      <c r="U683" s="2">
        <v>40370</v>
      </c>
      <c r="V683">
        <v>3.7875000000000001</v>
      </c>
      <c r="W683" s="2">
        <v>40370</v>
      </c>
      <c r="X683">
        <v>3.9725000000000001</v>
      </c>
      <c r="Y6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4" spans="1:25" x14ac:dyDescent="0.25">
      <c r="A684" s="2">
        <v>40363</v>
      </c>
      <c r="B684">
        <v>0.16</v>
      </c>
      <c r="C684" s="2">
        <v>40363</v>
      </c>
      <c r="D684">
        <v>0.13</v>
      </c>
      <c r="E684" s="2">
        <v>40363</v>
      </c>
      <c r="F684">
        <v>0.16800000000000001</v>
      </c>
      <c r="G684" s="2">
        <v>40363</v>
      </c>
      <c r="H684">
        <v>0.22</v>
      </c>
      <c r="I684" s="2">
        <v>40363</v>
      </c>
      <c r="J684">
        <v>0.312</v>
      </c>
      <c r="K684" s="2">
        <v>40363</v>
      </c>
      <c r="L684">
        <v>0.62</v>
      </c>
      <c r="M684" s="2">
        <v>40363</v>
      </c>
      <c r="N684">
        <v>1.014</v>
      </c>
      <c r="O684" s="2">
        <v>40363</v>
      </c>
      <c r="P684">
        <v>1.804</v>
      </c>
      <c r="Q684" s="2">
        <v>40363</v>
      </c>
      <c r="R684">
        <v>2.4460000000000002</v>
      </c>
      <c r="S684" s="2">
        <v>40363</v>
      </c>
      <c r="T684">
        <v>2.99</v>
      </c>
      <c r="U684" s="2">
        <v>40363</v>
      </c>
      <c r="V684">
        <v>3.76</v>
      </c>
      <c r="W684" s="2">
        <v>40363</v>
      </c>
      <c r="X684">
        <v>3.9359999999999999</v>
      </c>
      <c r="Y6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5" spans="1:25" x14ac:dyDescent="0.25">
      <c r="A685" s="2">
        <v>40356</v>
      </c>
      <c r="B685">
        <v>0.1657142857142857</v>
      </c>
      <c r="C685" s="2">
        <v>40356</v>
      </c>
      <c r="D685">
        <v>6.4000000000000001E-2</v>
      </c>
      <c r="E685" s="2">
        <v>40356</v>
      </c>
      <c r="F685">
        <v>0.128</v>
      </c>
      <c r="G685" s="2">
        <v>40356</v>
      </c>
      <c r="H685">
        <v>0.186</v>
      </c>
      <c r="I685" s="2">
        <v>40356</v>
      </c>
      <c r="J685">
        <v>0.29199999999999998</v>
      </c>
      <c r="K685" s="2">
        <v>40356</v>
      </c>
      <c r="L685">
        <v>0.68600000000000005</v>
      </c>
      <c r="M685" s="2">
        <v>40356</v>
      </c>
      <c r="N685">
        <v>1.1279999999999999</v>
      </c>
      <c r="O685" s="2">
        <v>40356</v>
      </c>
      <c r="P685">
        <v>1.958</v>
      </c>
      <c r="Q685" s="2">
        <v>40356</v>
      </c>
      <c r="R685">
        <v>2.62</v>
      </c>
      <c r="S685" s="2">
        <v>40356</v>
      </c>
      <c r="T685">
        <v>3.1659999999999999</v>
      </c>
      <c r="U685" s="2">
        <v>40356</v>
      </c>
      <c r="V685">
        <v>3.9159999999999999</v>
      </c>
      <c r="W685" s="2">
        <v>40356</v>
      </c>
      <c r="X685">
        <v>4.0960000000000001</v>
      </c>
      <c r="Y6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6" spans="1:25" x14ac:dyDescent="0.25">
      <c r="A686" s="2">
        <v>40349</v>
      </c>
      <c r="B686">
        <v>0.18428571428571427</v>
      </c>
      <c r="C686" s="2">
        <v>40349</v>
      </c>
      <c r="D686">
        <v>0.04</v>
      </c>
      <c r="E686" s="2">
        <v>40349</v>
      </c>
      <c r="F686">
        <v>9.1999999999999998E-2</v>
      </c>
      <c r="G686" s="2">
        <v>40349</v>
      </c>
      <c r="H686">
        <v>0.16200000000000001</v>
      </c>
      <c r="I686" s="2">
        <v>40349</v>
      </c>
      <c r="J686">
        <v>0.3</v>
      </c>
      <c r="K686" s="2">
        <v>40349</v>
      </c>
      <c r="L686">
        <v>0.754</v>
      </c>
      <c r="M686" s="2">
        <v>40349</v>
      </c>
      <c r="N686">
        <v>1.218</v>
      </c>
      <c r="O686" s="2">
        <v>40349</v>
      </c>
      <c r="P686">
        <v>2.056</v>
      </c>
      <c r="Q686" s="2">
        <v>40349</v>
      </c>
      <c r="R686">
        <v>2.72</v>
      </c>
      <c r="S686" s="2">
        <v>40349</v>
      </c>
      <c r="T686">
        <v>3.2639999999999998</v>
      </c>
      <c r="U686" s="2">
        <v>40349</v>
      </c>
      <c r="V686">
        <v>4</v>
      </c>
      <c r="W686" s="2">
        <v>40349</v>
      </c>
      <c r="X686">
        <v>4.1779999999999999</v>
      </c>
      <c r="Y6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7" spans="1:25" x14ac:dyDescent="0.25">
      <c r="A687" s="2">
        <v>40342</v>
      </c>
      <c r="B687">
        <v>0.18285714285714286</v>
      </c>
      <c r="C687" s="2">
        <v>40342</v>
      </c>
      <c r="D687">
        <v>7.5999999999999998E-2</v>
      </c>
      <c r="E687" s="2">
        <v>40342</v>
      </c>
      <c r="F687">
        <v>0.104</v>
      </c>
      <c r="G687" s="2">
        <v>40342</v>
      </c>
      <c r="H687">
        <v>0.182</v>
      </c>
      <c r="I687" s="2">
        <v>40342</v>
      </c>
      <c r="J687">
        <v>0.33200000000000002</v>
      </c>
      <c r="K687" s="2">
        <v>40342</v>
      </c>
      <c r="L687">
        <v>0.752</v>
      </c>
      <c r="M687" s="2">
        <v>40342</v>
      </c>
      <c r="N687">
        <v>1.21</v>
      </c>
      <c r="O687" s="2">
        <v>40342</v>
      </c>
      <c r="P687">
        <v>2.0139999999999998</v>
      </c>
      <c r="Q687" s="2">
        <v>40342</v>
      </c>
      <c r="R687">
        <v>2.67</v>
      </c>
      <c r="S687" s="2">
        <v>40342</v>
      </c>
      <c r="T687">
        <v>3.2240000000000002</v>
      </c>
      <c r="U687" s="2">
        <v>40342</v>
      </c>
      <c r="V687">
        <v>3.964</v>
      </c>
      <c r="W687" s="2">
        <v>40342</v>
      </c>
      <c r="X687">
        <v>4.1459999999999999</v>
      </c>
      <c r="Y6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8" spans="1:25" x14ac:dyDescent="0.25">
      <c r="A688" s="2">
        <v>40335</v>
      </c>
      <c r="B688">
        <v>0.19285714285714287</v>
      </c>
      <c r="C688" s="2">
        <v>40335</v>
      </c>
      <c r="D688">
        <v>0.13</v>
      </c>
      <c r="E688" s="2">
        <v>40335</v>
      </c>
      <c r="F688">
        <v>0.15</v>
      </c>
      <c r="G688" s="2">
        <v>40335</v>
      </c>
      <c r="H688">
        <v>0.2225</v>
      </c>
      <c r="I688" s="2">
        <v>40335</v>
      </c>
      <c r="J688">
        <v>0.36249999999999999</v>
      </c>
      <c r="K688" s="2">
        <v>40335</v>
      </c>
      <c r="L688">
        <v>0.78500000000000003</v>
      </c>
      <c r="M688" s="2">
        <v>40335</v>
      </c>
      <c r="N688">
        <v>1.26</v>
      </c>
      <c r="O688" s="2">
        <v>40335</v>
      </c>
      <c r="P688">
        <v>2.0950000000000002</v>
      </c>
      <c r="Q688" s="2">
        <v>40335</v>
      </c>
      <c r="R688">
        <v>2.76</v>
      </c>
      <c r="S688" s="2">
        <v>40335</v>
      </c>
      <c r="T688">
        <v>3.3075000000000001</v>
      </c>
      <c r="U688" s="2">
        <v>40335</v>
      </c>
      <c r="V688">
        <v>4.0449999999999999</v>
      </c>
      <c r="W688" s="2">
        <v>40335</v>
      </c>
      <c r="X688">
        <v>4.2125000000000004</v>
      </c>
      <c r="Y6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9" spans="1:25" x14ac:dyDescent="0.25">
      <c r="A689" s="2">
        <v>40328</v>
      </c>
      <c r="B689">
        <v>0.19857142857142857</v>
      </c>
      <c r="C689" s="2">
        <v>40328</v>
      </c>
      <c r="D689">
        <v>0.158</v>
      </c>
      <c r="E689" s="2">
        <v>40328</v>
      </c>
      <c r="F689">
        <v>0.16800000000000001</v>
      </c>
      <c r="G689" s="2">
        <v>40328</v>
      </c>
      <c r="H689">
        <v>0.22600000000000001</v>
      </c>
      <c r="I689" s="2">
        <v>40328</v>
      </c>
      <c r="J689">
        <v>0.35799999999999998</v>
      </c>
      <c r="K689" s="2">
        <v>40328</v>
      </c>
      <c r="L689">
        <v>0.80600000000000005</v>
      </c>
      <c r="M689" s="2">
        <v>40328</v>
      </c>
      <c r="N689">
        <v>1.262</v>
      </c>
      <c r="O689" s="2">
        <v>40328</v>
      </c>
      <c r="P689">
        <v>2.0779999999999998</v>
      </c>
      <c r="Q689" s="2">
        <v>40328</v>
      </c>
      <c r="R689">
        <v>2.7120000000000002</v>
      </c>
      <c r="S689" s="2">
        <v>40328</v>
      </c>
      <c r="T689">
        <v>3.254</v>
      </c>
      <c r="U689" s="2">
        <v>40328</v>
      </c>
      <c r="V689">
        <v>3.988</v>
      </c>
      <c r="W689" s="2">
        <v>40328</v>
      </c>
      <c r="X689">
        <v>4.1520000000000001</v>
      </c>
      <c r="Y6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0" spans="1:25" x14ac:dyDescent="0.25">
      <c r="A690" s="2">
        <v>40321</v>
      </c>
      <c r="B690">
        <v>0.20285714285714285</v>
      </c>
      <c r="C690" s="2">
        <v>40321</v>
      </c>
      <c r="D690">
        <v>0.16800000000000001</v>
      </c>
      <c r="E690" s="2">
        <v>40321</v>
      </c>
      <c r="F690">
        <v>0.16800000000000001</v>
      </c>
      <c r="G690" s="2">
        <v>40321</v>
      </c>
      <c r="H690">
        <v>0.23</v>
      </c>
      <c r="I690" s="2">
        <v>40321</v>
      </c>
      <c r="J690">
        <v>0.35</v>
      </c>
      <c r="K690" s="2">
        <v>40321</v>
      </c>
      <c r="L690">
        <v>0.77800000000000002</v>
      </c>
      <c r="M690" s="2">
        <v>40321</v>
      </c>
      <c r="N690">
        <v>1.236</v>
      </c>
      <c r="O690" s="2">
        <v>40321</v>
      </c>
      <c r="P690">
        <v>2.1</v>
      </c>
      <c r="Q690" s="2">
        <v>40321</v>
      </c>
      <c r="R690">
        <v>2.7839999999999998</v>
      </c>
      <c r="S690" s="2">
        <v>40321</v>
      </c>
      <c r="T690">
        <v>3.3319999999999999</v>
      </c>
      <c r="U690" s="2">
        <v>40321</v>
      </c>
      <c r="V690">
        <v>4.0380000000000003</v>
      </c>
      <c r="W690" s="2">
        <v>40321</v>
      </c>
      <c r="X690">
        <v>4.21</v>
      </c>
      <c r="Y6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1" spans="1:25" x14ac:dyDescent="0.25">
      <c r="A691" s="2">
        <v>40314</v>
      </c>
      <c r="B691">
        <v>0.2</v>
      </c>
      <c r="C691" s="2">
        <v>40314</v>
      </c>
      <c r="D691">
        <v>0.14799999999999999</v>
      </c>
      <c r="E691" s="2">
        <v>40314</v>
      </c>
      <c r="F691">
        <v>0.16</v>
      </c>
      <c r="G691" s="2">
        <v>40314</v>
      </c>
      <c r="H691">
        <v>0.222</v>
      </c>
      <c r="I691" s="2">
        <v>40314</v>
      </c>
      <c r="J691">
        <v>0.38200000000000001</v>
      </c>
      <c r="K691" s="2">
        <v>40314</v>
      </c>
      <c r="L691">
        <v>0.85399999999999998</v>
      </c>
      <c r="M691" s="2">
        <v>40314</v>
      </c>
      <c r="N691">
        <v>1.3640000000000001</v>
      </c>
      <c r="O691" s="2">
        <v>40314</v>
      </c>
      <c r="P691">
        <v>2.25</v>
      </c>
      <c r="Q691" s="2">
        <v>40314</v>
      </c>
      <c r="R691">
        <v>2.9620000000000002</v>
      </c>
      <c r="S691" s="2">
        <v>40314</v>
      </c>
      <c r="T691">
        <v>3.536</v>
      </c>
      <c r="U691" s="2">
        <v>40314</v>
      </c>
      <c r="V691">
        <v>4.2300000000000004</v>
      </c>
      <c r="W691" s="2">
        <v>40314</v>
      </c>
      <c r="X691">
        <v>4.4180000000000001</v>
      </c>
      <c r="Y6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2" spans="1:25" x14ac:dyDescent="0.25">
      <c r="A692" s="2">
        <v>40307</v>
      </c>
      <c r="B692">
        <v>0.20285714285714285</v>
      </c>
      <c r="C692" s="2">
        <v>40307</v>
      </c>
      <c r="D692">
        <v>0.114</v>
      </c>
      <c r="E692" s="2">
        <v>40307</v>
      </c>
      <c r="F692">
        <v>0.14399999999999999</v>
      </c>
      <c r="G692" s="2">
        <v>40307</v>
      </c>
      <c r="H692">
        <v>0.216</v>
      </c>
      <c r="I692" s="2">
        <v>40307</v>
      </c>
      <c r="J692">
        <v>0.39400000000000002</v>
      </c>
      <c r="K692" s="2">
        <v>40307</v>
      </c>
      <c r="L692">
        <v>0.88400000000000001</v>
      </c>
      <c r="M692" s="2">
        <v>40307</v>
      </c>
      <c r="N692">
        <v>1.4139999999999999</v>
      </c>
      <c r="O692" s="2">
        <v>40307</v>
      </c>
      <c r="P692">
        <v>2.2919999999999998</v>
      </c>
      <c r="Q692" s="2">
        <v>40307</v>
      </c>
      <c r="R692">
        <v>2.9860000000000002</v>
      </c>
      <c r="S692" s="2">
        <v>40307</v>
      </c>
      <c r="T692">
        <v>3.5579999999999998</v>
      </c>
      <c r="U692" s="2">
        <v>40307</v>
      </c>
      <c r="V692">
        <v>4.202</v>
      </c>
      <c r="W692" s="2">
        <v>40307</v>
      </c>
      <c r="X692">
        <v>4.3639999999999999</v>
      </c>
      <c r="Y6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3" spans="1:25" x14ac:dyDescent="0.25">
      <c r="A693" s="2">
        <v>40300</v>
      </c>
      <c r="B693">
        <v>0.19857142857142857</v>
      </c>
      <c r="C693" s="2">
        <v>40300</v>
      </c>
      <c r="D693">
        <v>0.14199999999999999</v>
      </c>
      <c r="E693" s="2">
        <v>40300</v>
      </c>
      <c r="F693">
        <v>0.16200000000000001</v>
      </c>
      <c r="G693" s="2">
        <v>40300</v>
      </c>
      <c r="H693">
        <v>0.24199999999999999</v>
      </c>
      <c r="I693" s="2">
        <v>40300</v>
      </c>
      <c r="J693">
        <v>0.43</v>
      </c>
      <c r="K693" s="2">
        <v>40300</v>
      </c>
      <c r="L693">
        <v>1.026</v>
      </c>
      <c r="M693" s="2">
        <v>40300</v>
      </c>
      <c r="N693">
        <v>1.5840000000000001</v>
      </c>
      <c r="O693" s="2">
        <v>40300</v>
      </c>
      <c r="P693">
        <v>2.5019999999999998</v>
      </c>
      <c r="Q693" s="2">
        <v>40300</v>
      </c>
      <c r="R693">
        <v>3.1920000000000002</v>
      </c>
      <c r="S693" s="2">
        <v>40300</v>
      </c>
      <c r="T693">
        <v>3.758</v>
      </c>
      <c r="U693" s="2">
        <v>40300</v>
      </c>
      <c r="V693">
        <v>4.43</v>
      </c>
      <c r="W693" s="2">
        <v>40300</v>
      </c>
      <c r="X693">
        <v>4.5979999999999999</v>
      </c>
      <c r="Y6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4" spans="1:25" x14ac:dyDescent="0.25">
      <c r="A694" s="2">
        <v>40293</v>
      </c>
      <c r="B694">
        <v>0.2</v>
      </c>
      <c r="C694" s="2">
        <v>40293</v>
      </c>
      <c r="D694">
        <v>0.14399999999999999</v>
      </c>
      <c r="E694" s="2">
        <v>40293</v>
      </c>
      <c r="F694">
        <v>0.158</v>
      </c>
      <c r="G694" s="2">
        <v>40293</v>
      </c>
      <c r="H694">
        <v>0.24</v>
      </c>
      <c r="I694" s="2">
        <v>40293</v>
      </c>
      <c r="J694">
        <v>0.44</v>
      </c>
      <c r="K694" s="2">
        <v>40293</v>
      </c>
      <c r="L694">
        <v>1.052</v>
      </c>
      <c r="M694" s="2">
        <v>40293</v>
      </c>
      <c r="N694">
        <v>1.6259999999999999</v>
      </c>
      <c r="O694" s="2">
        <v>40293</v>
      </c>
      <c r="P694">
        <v>2.56</v>
      </c>
      <c r="Q694" s="2">
        <v>40293</v>
      </c>
      <c r="R694">
        <v>3.2519999999999998</v>
      </c>
      <c r="S694" s="2">
        <v>40293</v>
      </c>
      <c r="T694">
        <v>3.8119999999999998</v>
      </c>
      <c r="U694" s="2">
        <v>40293</v>
      </c>
      <c r="V694">
        <v>4.4980000000000002</v>
      </c>
      <c r="W694" s="2">
        <v>40293</v>
      </c>
      <c r="X694">
        <v>4.66</v>
      </c>
      <c r="Y6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5" spans="1:25" x14ac:dyDescent="0.25">
      <c r="A695" s="2">
        <v>40286</v>
      </c>
      <c r="B695">
        <v>0.20571428571428571</v>
      </c>
      <c r="C695" s="2">
        <v>40286</v>
      </c>
      <c r="D695">
        <v>0.152</v>
      </c>
      <c r="E695" s="2">
        <v>40286</v>
      </c>
      <c r="F695">
        <v>0.16</v>
      </c>
      <c r="G695" s="2">
        <v>40286</v>
      </c>
      <c r="H695">
        <v>0.23799999999999999</v>
      </c>
      <c r="I695" s="2">
        <v>40286</v>
      </c>
      <c r="J695">
        <v>0.44</v>
      </c>
      <c r="K695" s="2">
        <v>40286</v>
      </c>
      <c r="L695">
        <v>1.046</v>
      </c>
      <c r="M695" s="2">
        <v>40286</v>
      </c>
      <c r="N695">
        <v>1.6259999999999999</v>
      </c>
      <c r="O695" s="2">
        <v>40286</v>
      </c>
      <c r="P695">
        <v>2.57</v>
      </c>
      <c r="Q695" s="2">
        <v>40286</v>
      </c>
      <c r="R695">
        <v>3.27</v>
      </c>
      <c r="S695" s="2">
        <v>40286</v>
      </c>
      <c r="T695">
        <v>3.8479999999999999</v>
      </c>
      <c r="U695" s="2">
        <v>40286</v>
      </c>
      <c r="V695">
        <v>4.5380000000000003</v>
      </c>
      <c r="W695" s="2">
        <v>40286</v>
      </c>
      <c r="X695">
        <v>4.6980000000000004</v>
      </c>
      <c r="Y6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6" spans="1:25" x14ac:dyDescent="0.25">
      <c r="A696" s="2">
        <v>40279</v>
      </c>
      <c r="B696">
        <v>0.19285714285714287</v>
      </c>
      <c r="C696" s="2">
        <v>40279</v>
      </c>
      <c r="D696">
        <v>0.16200000000000001</v>
      </c>
      <c r="E696" s="2">
        <v>40279</v>
      </c>
      <c r="F696">
        <v>0.17</v>
      </c>
      <c r="G696" s="2">
        <v>40279</v>
      </c>
      <c r="H696">
        <v>0.254</v>
      </c>
      <c r="I696" s="2">
        <v>40279</v>
      </c>
      <c r="J696">
        <v>0.47199999999999998</v>
      </c>
      <c r="K696" s="2">
        <v>40279</v>
      </c>
      <c r="L696">
        <v>1.1100000000000001</v>
      </c>
      <c r="M696" s="2">
        <v>40279</v>
      </c>
      <c r="N696">
        <v>1.706</v>
      </c>
      <c r="O696" s="2">
        <v>40279</v>
      </c>
      <c r="P696">
        <v>2.6739999999999999</v>
      </c>
      <c r="Q696" s="2">
        <v>40279</v>
      </c>
      <c r="R696">
        <v>3.3820000000000001</v>
      </c>
      <c r="S696" s="2">
        <v>40279</v>
      </c>
      <c r="T696">
        <v>3.9380000000000002</v>
      </c>
      <c r="U696" s="2">
        <v>40279</v>
      </c>
      <c r="V696">
        <v>4.6260000000000003</v>
      </c>
      <c r="W696" s="2">
        <v>40279</v>
      </c>
      <c r="X696">
        <v>4.7839999999999998</v>
      </c>
      <c r="Y6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7" spans="1:25" x14ac:dyDescent="0.25">
      <c r="A697" s="2">
        <v>40272</v>
      </c>
      <c r="B697">
        <v>0.16857142857142857</v>
      </c>
      <c r="C697" s="2">
        <v>40272</v>
      </c>
      <c r="D697">
        <v>0.14000000000000001</v>
      </c>
      <c r="E697" s="2">
        <v>40272</v>
      </c>
      <c r="F697">
        <v>0.158</v>
      </c>
      <c r="G697" s="2">
        <v>40272</v>
      </c>
      <c r="H697">
        <v>0.24399999999999999</v>
      </c>
      <c r="I697" s="2">
        <v>40272</v>
      </c>
      <c r="J697">
        <v>0.43</v>
      </c>
      <c r="K697" s="2">
        <v>40272</v>
      </c>
      <c r="L697">
        <v>1.056</v>
      </c>
      <c r="M697" s="2">
        <v>40272</v>
      </c>
      <c r="N697">
        <v>1.6459999999999999</v>
      </c>
      <c r="O697" s="2">
        <v>40272</v>
      </c>
      <c r="P697">
        <v>2.6019999999999999</v>
      </c>
      <c r="Q697" s="2">
        <v>40272</v>
      </c>
      <c r="R697">
        <v>3.3279999999999998</v>
      </c>
      <c r="S697" s="2">
        <v>40272</v>
      </c>
      <c r="T697">
        <v>3.89</v>
      </c>
      <c r="U697" s="2">
        <v>40272</v>
      </c>
      <c r="V697">
        <v>4.5960000000000001</v>
      </c>
      <c r="W697" s="2">
        <v>40272</v>
      </c>
      <c r="X697">
        <v>4.7560000000000002</v>
      </c>
      <c r="Y6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8" spans="1:25" x14ac:dyDescent="0.25">
      <c r="A698" s="2">
        <v>40265</v>
      </c>
      <c r="B698">
        <v>0.17142857142857143</v>
      </c>
      <c r="C698" s="2">
        <v>40265</v>
      </c>
      <c r="D698">
        <v>0.11799999999999999</v>
      </c>
      <c r="E698" s="2">
        <v>40265</v>
      </c>
      <c r="F698">
        <v>0.14199999999999999</v>
      </c>
      <c r="G698" s="2">
        <v>40265</v>
      </c>
      <c r="H698">
        <v>0.24</v>
      </c>
      <c r="I698" s="2">
        <v>40265</v>
      </c>
      <c r="J698">
        <v>0.42399999999999999</v>
      </c>
      <c r="K698" s="2">
        <v>40265</v>
      </c>
      <c r="L698">
        <v>1.05</v>
      </c>
      <c r="M698" s="2">
        <v>40265</v>
      </c>
      <c r="N698">
        <v>1.6180000000000001</v>
      </c>
      <c r="O698" s="2">
        <v>40265</v>
      </c>
      <c r="P698">
        <v>2.5459999999999998</v>
      </c>
      <c r="Q698" s="2">
        <v>40265</v>
      </c>
      <c r="R698">
        <v>3.242</v>
      </c>
      <c r="S698" s="2">
        <v>40265</v>
      </c>
      <c r="T698">
        <v>3.794</v>
      </c>
      <c r="U698" s="2">
        <v>40265</v>
      </c>
      <c r="V698">
        <v>4.5259999999999998</v>
      </c>
      <c r="W698" s="2">
        <v>40265</v>
      </c>
      <c r="X698">
        <v>4.6820000000000004</v>
      </c>
      <c r="Y6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9" spans="1:25" x14ac:dyDescent="0.25">
      <c r="A699" s="2">
        <v>40258</v>
      </c>
      <c r="B699">
        <v>0.18571428571428572</v>
      </c>
      <c r="C699" s="2">
        <v>40258</v>
      </c>
      <c r="D699">
        <v>0.13200000000000001</v>
      </c>
      <c r="E699" s="2">
        <v>40258</v>
      </c>
      <c r="F699">
        <v>0.16</v>
      </c>
      <c r="G699" s="2">
        <v>40258</v>
      </c>
      <c r="H699">
        <v>0.24399999999999999</v>
      </c>
      <c r="I699" s="2">
        <v>40258</v>
      </c>
      <c r="J699">
        <v>0.41</v>
      </c>
      <c r="K699" s="2">
        <v>40258</v>
      </c>
      <c r="L699">
        <v>0.96799999999999997</v>
      </c>
      <c r="M699" s="2">
        <v>40258</v>
      </c>
      <c r="N699">
        <v>1.502</v>
      </c>
      <c r="O699" s="2">
        <v>40258</v>
      </c>
      <c r="P699">
        <v>2.4180000000000001</v>
      </c>
      <c r="Q699" s="2">
        <v>40258</v>
      </c>
      <c r="R699">
        <v>3.13</v>
      </c>
      <c r="S699" s="2">
        <v>40258</v>
      </c>
      <c r="T699">
        <v>3.68</v>
      </c>
      <c r="U699" s="2">
        <v>40258</v>
      </c>
      <c r="V699">
        <v>4.4320000000000004</v>
      </c>
      <c r="W699" s="2">
        <v>40258</v>
      </c>
      <c r="X699">
        <v>4.59</v>
      </c>
      <c r="Y6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0" spans="1:25" x14ac:dyDescent="0.25">
      <c r="A700" s="2">
        <v>40251</v>
      </c>
      <c r="B700">
        <v>0.15571428571428572</v>
      </c>
      <c r="C700" s="2">
        <v>40251</v>
      </c>
      <c r="D700">
        <v>0.114</v>
      </c>
      <c r="E700" s="2">
        <v>40251</v>
      </c>
      <c r="F700">
        <v>0.156</v>
      </c>
      <c r="G700" s="2">
        <v>40251</v>
      </c>
      <c r="H700">
        <v>0.218</v>
      </c>
      <c r="I700" s="2">
        <v>40251</v>
      </c>
      <c r="J700">
        <v>0.39200000000000002</v>
      </c>
      <c r="K700" s="2">
        <v>40251</v>
      </c>
      <c r="L700">
        <v>0.93</v>
      </c>
      <c r="M700" s="2">
        <v>40251</v>
      </c>
      <c r="N700">
        <v>1.462</v>
      </c>
      <c r="O700" s="2">
        <v>40251</v>
      </c>
      <c r="P700">
        <v>2.3879999999999999</v>
      </c>
      <c r="Q700" s="2">
        <v>40251</v>
      </c>
      <c r="R700">
        <v>3.1379999999999999</v>
      </c>
      <c r="S700" s="2">
        <v>40251</v>
      </c>
      <c r="T700">
        <v>3.72</v>
      </c>
      <c r="U700" s="2">
        <v>40251</v>
      </c>
      <c r="V700">
        <v>4.5119999999999996</v>
      </c>
      <c r="W700" s="2">
        <v>40251</v>
      </c>
      <c r="X700">
        <v>4.6660000000000004</v>
      </c>
      <c r="Y7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1" spans="1:25" x14ac:dyDescent="0.25">
      <c r="A701" s="2">
        <v>40244</v>
      </c>
      <c r="B701">
        <v>0.15714285714285714</v>
      </c>
      <c r="C701" s="2">
        <v>40244</v>
      </c>
      <c r="D701">
        <v>9.4E-2</v>
      </c>
      <c r="E701" s="2">
        <v>40244</v>
      </c>
      <c r="F701">
        <v>0.14000000000000001</v>
      </c>
      <c r="G701" s="2">
        <v>40244</v>
      </c>
      <c r="H701">
        <v>0.192</v>
      </c>
      <c r="I701" s="2">
        <v>40244</v>
      </c>
      <c r="J701">
        <v>0.34</v>
      </c>
      <c r="K701" s="2">
        <v>40244</v>
      </c>
      <c r="L701">
        <v>0.83799999999999997</v>
      </c>
      <c r="M701" s="2">
        <v>40244</v>
      </c>
      <c r="N701">
        <v>1.3640000000000001</v>
      </c>
      <c r="O701" s="2">
        <v>40244</v>
      </c>
      <c r="P701">
        <v>2.29</v>
      </c>
      <c r="Q701" s="2">
        <v>40244</v>
      </c>
      <c r="R701">
        <v>3.05</v>
      </c>
      <c r="S701" s="2">
        <v>40244</v>
      </c>
      <c r="T701">
        <v>3.6320000000000001</v>
      </c>
      <c r="U701" s="2">
        <v>40244</v>
      </c>
      <c r="V701">
        <v>4.43</v>
      </c>
      <c r="W701" s="2">
        <v>40244</v>
      </c>
      <c r="X701">
        <v>4.5819999999999999</v>
      </c>
      <c r="Y7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2" spans="1:25" x14ac:dyDescent="0.25">
      <c r="A702" s="2">
        <v>40237</v>
      </c>
      <c r="B702">
        <v>0.12285714285714286</v>
      </c>
      <c r="C702" s="2">
        <v>40237</v>
      </c>
      <c r="D702">
        <v>0.08</v>
      </c>
      <c r="E702" s="2">
        <v>40237</v>
      </c>
      <c r="F702">
        <v>0.122</v>
      </c>
      <c r="G702" s="2">
        <v>40237</v>
      </c>
      <c r="H702">
        <v>0.192</v>
      </c>
      <c r="I702" s="2">
        <v>40237</v>
      </c>
      <c r="J702">
        <v>0.34200000000000003</v>
      </c>
      <c r="K702" s="2">
        <v>40237</v>
      </c>
      <c r="L702">
        <v>0.85599999999999998</v>
      </c>
      <c r="M702" s="2">
        <v>40237</v>
      </c>
      <c r="N702">
        <v>1.4119999999999999</v>
      </c>
      <c r="O702" s="2">
        <v>40237</v>
      </c>
      <c r="P702">
        <v>2.3740000000000001</v>
      </c>
      <c r="Q702" s="2">
        <v>40237</v>
      </c>
      <c r="R702">
        <v>3.1320000000000001</v>
      </c>
      <c r="S702" s="2">
        <v>40237</v>
      </c>
      <c r="T702">
        <v>3.6880000000000002</v>
      </c>
      <c r="U702" s="2">
        <v>40237</v>
      </c>
      <c r="V702">
        <v>4.484</v>
      </c>
      <c r="W702" s="2">
        <v>40237</v>
      </c>
      <c r="X702">
        <v>4.6239999999999997</v>
      </c>
      <c r="Y7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3" spans="1:25" x14ac:dyDescent="0.25">
      <c r="A703" s="2">
        <v>40230</v>
      </c>
      <c r="B703">
        <v>0.12571428571428572</v>
      </c>
      <c r="C703" s="2">
        <v>40230</v>
      </c>
      <c r="D703">
        <v>0.06</v>
      </c>
      <c r="E703" s="2">
        <v>40230</v>
      </c>
      <c r="F703">
        <v>0.10249999999999999</v>
      </c>
      <c r="G703" s="2">
        <v>40230</v>
      </c>
      <c r="H703">
        <v>0.185</v>
      </c>
      <c r="I703" s="2">
        <v>40230</v>
      </c>
      <c r="J703">
        <v>0.36249999999999999</v>
      </c>
      <c r="K703" s="2">
        <v>40230</v>
      </c>
      <c r="L703">
        <v>0.88500000000000001</v>
      </c>
      <c r="M703" s="2">
        <v>40230</v>
      </c>
      <c r="N703">
        <v>1.44</v>
      </c>
      <c r="O703" s="2">
        <v>40230</v>
      </c>
      <c r="P703">
        <v>2.415</v>
      </c>
      <c r="Q703" s="2">
        <v>40230</v>
      </c>
      <c r="R703">
        <v>3.1775000000000002</v>
      </c>
      <c r="S703" s="2">
        <v>40230</v>
      </c>
      <c r="T703">
        <v>3.7425000000000002</v>
      </c>
      <c r="U703" s="2">
        <v>40230</v>
      </c>
      <c r="V703">
        <v>4.5599999999999996</v>
      </c>
      <c r="W703" s="2">
        <v>40230</v>
      </c>
      <c r="X703">
        <v>4.6950000000000003</v>
      </c>
      <c r="Y7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4" spans="1:25" x14ac:dyDescent="0.25">
      <c r="A704" s="2">
        <v>40223</v>
      </c>
      <c r="B704">
        <v>0.12285714285714286</v>
      </c>
      <c r="C704" s="2">
        <v>40223</v>
      </c>
      <c r="D704">
        <v>4.8000000000000001E-2</v>
      </c>
      <c r="E704" s="2">
        <v>40223</v>
      </c>
      <c r="F704">
        <v>0.112</v>
      </c>
      <c r="G704" s="2">
        <v>40223</v>
      </c>
      <c r="H704">
        <v>0.18</v>
      </c>
      <c r="I704" s="2">
        <v>40223</v>
      </c>
      <c r="J704">
        <v>0.35399999999999998</v>
      </c>
      <c r="K704" s="2">
        <v>40223</v>
      </c>
      <c r="L704">
        <v>0.85799999999999998</v>
      </c>
      <c r="M704" s="2">
        <v>40223</v>
      </c>
      <c r="N704">
        <v>1.3839999999999999</v>
      </c>
      <c r="O704" s="2">
        <v>40223</v>
      </c>
      <c r="P704">
        <v>2.3420000000000001</v>
      </c>
      <c r="Q704" s="2">
        <v>40223</v>
      </c>
      <c r="R704">
        <v>3.1019999999999999</v>
      </c>
      <c r="S704" s="2">
        <v>40223</v>
      </c>
      <c r="T704">
        <v>3.6859999999999999</v>
      </c>
      <c r="U704" s="2">
        <v>40223</v>
      </c>
      <c r="V704">
        <v>4.4779999999999998</v>
      </c>
      <c r="W704" s="2">
        <v>40223</v>
      </c>
      <c r="X704">
        <v>4.62</v>
      </c>
      <c r="Y7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5" spans="1:25" x14ac:dyDescent="0.25">
      <c r="A705" s="2">
        <v>40216</v>
      </c>
      <c r="B705">
        <v>0.13428571428571429</v>
      </c>
      <c r="C705" s="2">
        <v>40216</v>
      </c>
      <c r="D705">
        <v>4.2000000000000003E-2</v>
      </c>
      <c r="E705" s="2">
        <v>40216</v>
      </c>
      <c r="F705">
        <v>9.8000000000000004E-2</v>
      </c>
      <c r="G705" s="2">
        <v>40216</v>
      </c>
      <c r="H705">
        <v>0.16800000000000001</v>
      </c>
      <c r="I705" s="2">
        <v>40216</v>
      </c>
      <c r="J705">
        <v>0.32800000000000001</v>
      </c>
      <c r="K705" s="2">
        <v>40216</v>
      </c>
      <c r="L705">
        <v>0.83399999999999996</v>
      </c>
      <c r="M705" s="2">
        <v>40216</v>
      </c>
      <c r="N705">
        <v>1.3759999999999999</v>
      </c>
      <c r="O705" s="2">
        <v>40216</v>
      </c>
      <c r="P705">
        <v>2.3340000000000001</v>
      </c>
      <c r="Q705" s="2">
        <v>40216</v>
      </c>
      <c r="R705">
        <v>3.09</v>
      </c>
      <c r="S705" s="2">
        <v>40216</v>
      </c>
      <c r="T705">
        <v>3.6579999999999999</v>
      </c>
      <c r="U705" s="2">
        <v>40216</v>
      </c>
      <c r="V705">
        <v>4.4180000000000001</v>
      </c>
      <c r="W705" s="2">
        <v>40216</v>
      </c>
      <c r="X705">
        <v>4.5540000000000003</v>
      </c>
      <c r="Y7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6" spans="1:25" x14ac:dyDescent="0.25">
      <c r="A706" s="2">
        <v>40209</v>
      </c>
      <c r="B706">
        <v>0.12</v>
      </c>
      <c r="C706" s="2">
        <v>40209</v>
      </c>
      <c r="D706">
        <v>1.6E-2</v>
      </c>
      <c r="E706" s="2">
        <v>40209</v>
      </c>
      <c r="F706">
        <v>7.3999999999999996E-2</v>
      </c>
      <c r="G706" s="2">
        <v>40209</v>
      </c>
      <c r="H706">
        <v>0.14799999999999999</v>
      </c>
      <c r="I706" s="2">
        <v>40209</v>
      </c>
      <c r="J706">
        <v>0.312</v>
      </c>
      <c r="K706" s="2">
        <v>40209</v>
      </c>
      <c r="L706">
        <v>0.86399999999999999</v>
      </c>
      <c r="M706" s="2">
        <v>40209</v>
      </c>
      <c r="N706">
        <v>1.4159999999999999</v>
      </c>
      <c r="O706" s="2">
        <v>40209</v>
      </c>
      <c r="P706">
        <v>2.39</v>
      </c>
      <c r="Q706" s="2">
        <v>40209</v>
      </c>
      <c r="R706">
        <v>3.12</v>
      </c>
      <c r="S706" s="2">
        <v>40209</v>
      </c>
      <c r="T706">
        <v>3.6560000000000001</v>
      </c>
      <c r="U706" s="2">
        <v>40209</v>
      </c>
      <c r="V706">
        <v>4.4180000000000001</v>
      </c>
      <c r="W706" s="2">
        <v>40209</v>
      </c>
      <c r="X706">
        <v>4.548</v>
      </c>
      <c r="Y7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7" spans="1:25" x14ac:dyDescent="0.25">
      <c r="A707" s="2">
        <v>40202</v>
      </c>
      <c r="B707">
        <v>0.11857142857142858</v>
      </c>
      <c r="C707" s="2">
        <v>40202</v>
      </c>
      <c r="D707">
        <v>2.5000000000000001E-2</v>
      </c>
      <c r="E707" s="2">
        <v>40202</v>
      </c>
      <c r="F707">
        <v>5.7500000000000002E-2</v>
      </c>
      <c r="G707" s="2">
        <v>40202</v>
      </c>
      <c r="H707">
        <v>0.14000000000000001</v>
      </c>
      <c r="I707" s="2">
        <v>40202</v>
      </c>
      <c r="J707">
        <v>0.3125</v>
      </c>
      <c r="K707" s="2">
        <v>40202</v>
      </c>
      <c r="L707">
        <v>0.89</v>
      </c>
      <c r="M707" s="2">
        <v>40202</v>
      </c>
      <c r="N707">
        <v>1.4350000000000001</v>
      </c>
      <c r="O707" s="2">
        <v>40202</v>
      </c>
      <c r="P707">
        <v>2.42</v>
      </c>
      <c r="Q707" s="2">
        <v>40202</v>
      </c>
      <c r="R707">
        <v>3.1349999999999998</v>
      </c>
      <c r="S707" s="2">
        <v>40202</v>
      </c>
      <c r="T707">
        <v>3.6625000000000001</v>
      </c>
      <c r="U707" s="2">
        <v>40202</v>
      </c>
      <c r="V707">
        <v>4.42</v>
      </c>
      <c r="W707" s="2">
        <v>40202</v>
      </c>
      <c r="X707">
        <v>4.5350000000000001</v>
      </c>
      <c r="Y7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8" spans="1:25" x14ac:dyDescent="0.25">
      <c r="A708" s="2">
        <v>40195</v>
      </c>
      <c r="B708">
        <v>0.11428571428571428</v>
      </c>
      <c r="C708" s="2">
        <v>40195</v>
      </c>
      <c r="D708">
        <v>0.02</v>
      </c>
      <c r="E708" s="2">
        <v>40195</v>
      </c>
      <c r="F708">
        <v>5.1999999999999998E-2</v>
      </c>
      <c r="G708" s="2">
        <v>40195</v>
      </c>
      <c r="H708">
        <v>0.14199999999999999</v>
      </c>
      <c r="I708" s="2">
        <v>40195</v>
      </c>
      <c r="J708">
        <v>0.34599999999999997</v>
      </c>
      <c r="K708" s="2">
        <v>40195</v>
      </c>
      <c r="L708">
        <v>0.93400000000000005</v>
      </c>
      <c r="M708" s="2">
        <v>40195</v>
      </c>
      <c r="N708">
        <v>1.504</v>
      </c>
      <c r="O708" s="2">
        <v>40195</v>
      </c>
      <c r="P708">
        <v>2.5139999999999998</v>
      </c>
      <c r="Q708" s="2">
        <v>40195</v>
      </c>
      <c r="R708">
        <v>3.2440000000000002</v>
      </c>
      <c r="S708" s="2">
        <v>40195</v>
      </c>
      <c r="T708">
        <v>3.77</v>
      </c>
      <c r="U708" s="2">
        <v>40195</v>
      </c>
      <c r="V708">
        <v>4.5519999999999996</v>
      </c>
      <c r="W708" s="2">
        <v>40195</v>
      </c>
      <c r="X708">
        <v>4.6559999999999997</v>
      </c>
      <c r="Y7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9" spans="1:25" x14ac:dyDescent="0.25">
      <c r="A709" s="2">
        <v>40188</v>
      </c>
      <c r="B709">
        <v>0.11285714285714285</v>
      </c>
      <c r="C709" s="2">
        <v>40188</v>
      </c>
      <c r="D709">
        <v>0.03</v>
      </c>
      <c r="E709" s="2">
        <v>40188</v>
      </c>
      <c r="F709">
        <v>6.2E-2</v>
      </c>
      <c r="G709" s="2">
        <v>40188</v>
      </c>
      <c r="H709">
        <v>0.16200000000000001</v>
      </c>
      <c r="I709" s="2">
        <v>40188</v>
      </c>
      <c r="J709">
        <v>0.40600000000000003</v>
      </c>
      <c r="K709" s="2">
        <v>40188</v>
      </c>
      <c r="L709">
        <v>1.02</v>
      </c>
      <c r="M709" s="2">
        <v>40188</v>
      </c>
      <c r="N709">
        <v>1.6020000000000001</v>
      </c>
      <c r="O709" s="2">
        <v>40188</v>
      </c>
      <c r="P709">
        <v>2.6</v>
      </c>
      <c r="Q709" s="2">
        <v>40188</v>
      </c>
      <c r="R709">
        <v>3.3220000000000001</v>
      </c>
      <c r="S709" s="2">
        <v>40188</v>
      </c>
      <c r="T709">
        <v>3.83</v>
      </c>
      <c r="U709" s="2">
        <v>40188</v>
      </c>
      <c r="V709">
        <v>4.5999999999999996</v>
      </c>
      <c r="W709" s="2">
        <v>40188</v>
      </c>
      <c r="X709">
        <v>4.6660000000000004</v>
      </c>
      <c r="Y7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0" spans="1:25" x14ac:dyDescent="0.25">
      <c r="A710" s="2">
        <v>40181</v>
      </c>
      <c r="B710">
        <v>7.857142857142857E-2</v>
      </c>
      <c r="C710" s="2">
        <v>40181</v>
      </c>
      <c r="D710">
        <v>2.75E-2</v>
      </c>
      <c r="E710" s="2">
        <v>40181</v>
      </c>
      <c r="F710">
        <v>0.08</v>
      </c>
      <c r="G710" s="2">
        <v>40181</v>
      </c>
      <c r="H710">
        <v>0.19750000000000001</v>
      </c>
      <c r="I710" s="2">
        <v>40181</v>
      </c>
      <c r="J710">
        <v>0.46500000000000002</v>
      </c>
      <c r="K710" s="2">
        <v>40181</v>
      </c>
      <c r="L710">
        <v>1.1000000000000001</v>
      </c>
      <c r="M710" s="2">
        <v>40181</v>
      </c>
      <c r="N710">
        <v>1.655</v>
      </c>
      <c r="O710" s="2">
        <v>40181</v>
      </c>
      <c r="P710">
        <v>2.6349999999999998</v>
      </c>
      <c r="Q710" s="2">
        <v>40181</v>
      </c>
      <c r="R710">
        <v>3.35</v>
      </c>
      <c r="S710" s="2">
        <v>40181</v>
      </c>
      <c r="T710">
        <v>3.83</v>
      </c>
      <c r="U710" s="2">
        <v>40181</v>
      </c>
      <c r="V710">
        <v>4.5750000000000002</v>
      </c>
      <c r="W710" s="2">
        <v>40181</v>
      </c>
      <c r="X710">
        <v>4.6425000000000001</v>
      </c>
      <c r="Y7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1" spans="1:25" x14ac:dyDescent="0.25">
      <c r="A711" s="2">
        <v>40174</v>
      </c>
      <c r="B711">
        <v>0.11285714285714285</v>
      </c>
      <c r="C711" s="2">
        <v>40174</v>
      </c>
      <c r="D711">
        <v>1.2500000000000001E-2</v>
      </c>
      <c r="E711" s="2">
        <v>40174</v>
      </c>
      <c r="F711">
        <v>7.0000000000000007E-2</v>
      </c>
      <c r="G711" s="2">
        <v>40174</v>
      </c>
      <c r="H711">
        <v>0.17499999999999999</v>
      </c>
      <c r="I711" s="2">
        <v>40174</v>
      </c>
      <c r="J711">
        <v>0.41249999999999998</v>
      </c>
      <c r="K711" s="2">
        <v>40174</v>
      </c>
      <c r="L711">
        <v>0.95</v>
      </c>
      <c r="M711" s="2">
        <v>40174</v>
      </c>
      <c r="N711">
        <v>1.4924999999999999</v>
      </c>
      <c r="O711" s="2">
        <v>40174</v>
      </c>
      <c r="P711">
        <v>2.5</v>
      </c>
      <c r="Q711" s="2">
        <v>40174</v>
      </c>
      <c r="R711">
        <v>3.25</v>
      </c>
      <c r="S711" s="2">
        <v>40174</v>
      </c>
      <c r="T711">
        <v>3.76</v>
      </c>
      <c r="U711" s="2">
        <v>40174</v>
      </c>
      <c r="V711">
        <v>4.5324999999999998</v>
      </c>
      <c r="W711" s="2">
        <v>40174</v>
      </c>
      <c r="X711">
        <v>4.6124999999999998</v>
      </c>
      <c r="Y7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2" spans="1:25" x14ac:dyDescent="0.25">
      <c r="A712" s="2">
        <v>40167</v>
      </c>
      <c r="B712">
        <v>0.12571428571428572</v>
      </c>
      <c r="C712" s="2">
        <v>40167</v>
      </c>
      <c r="D712">
        <v>1.6E-2</v>
      </c>
      <c r="E712" s="2">
        <v>40167</v>
      </c>
      <c r="F712">
        <v>4.3999999999999997E-2</v>
      </c>
      <c r="G712" s="2">
        <v>40167</v>
      </c>
      <c r="H712">
        <v>0.16200000000000001</v>
      </c>
      <c r="I712" s="2">
        <v>40167</v>
      </c>
      <c r="J712">
        <v>0.374</v>
      </c>
      <c r="K712" s="2">
        <v>40167</v>
      </c>
      <c r="L712">
        <v>0.83799999999999997</v>
      </c>
      <c r="M712" s="2">
        <v>40167</v>
      </c>
      <c r="N712">
        <v>1.3360000000000001</v>
      </c>
      <c r="O712" s="2">
        <v>40167</v>
      </c>
      <c r="P712">
        <v>2.3079999999999998</v>
      </c>
      <c r="Q712" s="2">
        <v>40167</v>
      </c>
      <c r="R712">
        <v>3.044</v>
      </c>
      <c r="S712" s="2">
        <v>40167</v>
      </c>
      <c r="T712">
        <v>3.5640000000000001</v>
      </c>
      <c r="U712" s="2">
        <v>40167</v>
      </c>
      <c r="V712">
        <v>4.38</v>
      </c>
      <c r="W712" s="2">
        <v>40167</v>
      </c>
      <c r="X712">
        <v>4.4820000000000002</v>
      </c>
      <c r="Y7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3" spans="1:25" x14ac:dyDescent="0.25">
      <c r="A713" s="2">
        <v>40160</v>
      </c>
      <c r="B713">
        <v>0.12</v>
      </c>
      <c r="C713" s="2">
        <v>40160</v>
      </c>
      <c r="D713">
        <v>2.4E-2</v>
      </c>
      <c r="E713" s="2">
        <v>40160</v>
      </c>
      <c r="F713">
        <v>0.03</v>
      </c>
      <c r="G713" s="2">
        <v>40160</v>
      </c>
      <c r="H713">
        <v>0.152</v>
      </c>
      <c r="I713" s="2">
        <v>40160</v>
      </c>
      <c r="J713">
        <v>0.318</v>
      </c>
      <c r="K713" s="2">
        <v>40160</v>
      </c>
      <c r="L713">
        <v>0.77600000000000002</v>
      </c>
      <c r="M713" s="2">
        <v>40160</v>
      </c>
      <c r="N713">
        <v>1.252</v>
      </c>
      <c r="O713" s="2">
        <v>40160</v>
      </c>
      <c r="P713">
        <v>2.1819999999999999</v>
      </c>
      <c r="Q713" s="2">
        <v>40160</v>
      </c>
      <c r="R713">
        <v>2.9279999999999999</v>
      </c>
      <c r="S713" s="2">
        <v>40160</v>
      </c>
      <c r="T713">
        <v>3.4660000000000002</v>
      </c>
      <c r="U713" s="2">
        <v>40160</v>
      </c>
      <c r="V713">
        <v>4.3280000000000003</v>
      </c>
      <c r="W713" s="2">
        <v>40160</v>
      </c>
      <c r="X713">
        <v>4.4379999999999997</v>
      </c>
      <c r="Y7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4" spans="1:25" x14ac:dyDescent="0.25">
      <c r="A714" s="2">
        <v>40153</v>
      </c>
      <c r="B714">
        <v>0.12571428571428572</v>
      </c>
      <c r="C714" s="2">
        <v>40153</v>
      </c>
      <c r="D714">
        <v>8.4000000000000005E-2</v>
      </c>
      <c r="E714" s="2">
        <v>40153</v>
      </c>
      <c r="F714">
        <v>5.8000000000000003E-2</v>
      </c>
      <c r="G714" s="2">
        <v>40153</v>
      </c>
      <c r="H714">
        <v>0.156</v>
      </c>
      <c r="I714" s="2">
        <v>40153</v>
      </c>
      <c r="J714">
        <v>0.29399999999999998</v>
      </c>
      <c r="K714" s="2">
        <v>40153</v>
      </c>
      <c r="L714">
        <v>0.72799999999999998</v>
      </c>
      <c r="M714" s="2">
        <v>40153</v>
      </c>
      <c r="N714">
        <v>1.204</v>
      </c>
      <c r="O714" s="2">
        <v>40153</v>
      </c>
      <c r="P714">
        <v>2.1019999999999999</v>
      </c>
      <c r="Q714" s="2">
        <v>40153</v>
      </c>
      <c r="R714">
        <v>2.8140000000000001</v>
      </c>
      <c r="S714" s="2">
        <v>40153</v>
      </c>
      <c r="T714">
        <v>3.3359999999999999</v>
      </c>
      <c r="U714" s="2">
        <v>40153</v>
      </c>
      <c r="V714">
        <v>4.1779999999999999</v>
      </c>
      <c r="W714" s="2">
        <v>40153</v>
      </c>
      <c r="X714">
        <v>4.29</v>
      </c>
      <c r="Y7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5" spans="1:25" x14ac:dyDescent="0.25">
      <c r="A715" s="2">
        <v>40146</v>
      </c>
      <c r="B715">
        <v>0.11714285714285715</v>
      </c>
      <c r="C715" s="2">
        <v>40146</v>
      </c>
      <c r="D715">
        <v>0.06</v>
      </c>
      <c r="E715" s="2">
        <v>40146</v>
      </c>
      <c r="F715">
        <v>4.4999999999999998E-2</v>
      </c>
      <c r="G715" s="2">
        <v>40146</v>
      </c>
      <c r="H715">
        <v>0.14000000000000001</v>
      </c>
      <c r="I715" s="2">
        <v>40146</v>
      </c>
      <c r="J715">
        <v>0.27250000000000002</v>
      </c>
      <c r="K715" s="2">
        <v>40146</v>
      </c>
      <c r="L715">
        <v>0.72750000000000004</v>
      </c>
      <c r="M715" s="2">
        <v>40146</v>
      </c>
      <c r="N715">
        <v>1.22</v>
      </c>
      <c r="O715" s="2">
        <v>40146</v>
      </c>
      <c r="P715">
        <v>2.1225000000000001</v>
      </c>
      <c r="Q715" s="2">
        <v>40146</v>
      </c>
      <c r="R715">
        <v>2.8025000000000002</v>
      </c>
      <c r="S715" s="2">
        <v>40146</v>
      </c>
      <c r="T715">
        <v>3.2949999999999999</v>
      </c>
      <c r="U715" s="2">
        <v>40146</v>
      </c>
      <c r="V715">
        <v>4.1375000000000002</v>
      </c>
      <c r="W715" s="2">
        <v>40146</v>
      </c>
      <c r="X715">
        <v>4.2450000000000001</v>
      </c>
      <c r="Y7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6" spans="1:25" x14ac:dyDescent="0.25">
      <c r="A716" s="2">
        <v>40139</v>
      </c>
      <c r="B716">
        <v>0.11285714285714285</v>
      </c>
      <c r="C716" s="2">
        <v>40139</v>
      </c>
      <c r="D716">
        <v>4.2000000000000003E-2</v>
      </c>
      <c r="E716" s="2">
        <v>40139</v>
      </c>
      <c r="F716">
        <v>4.2000000000000003E-2</v>
      </c>
      <c r="G716" s="2">
        <v>40139</v>
      </c>
      <c r="H716">
        <v>0.15</v>
      </c>
      <c r="I716" s="2">
        <v>40139</v>
      </c>
      <c r="J716">
        <v>0.29199999999999998</v>
      </c>
      <c r="K716" s="2">
        <v>40139</v>
      </c>
      <c r="L716">
        <v>0.76200000000000001</v>
      </c>
      <c r="M716" s="2">
        <v>40139</v>
      </c>
      <c r="N716">
        <v>1.264</v>
      </c>
      <c r="O716" s="2">
        <v>40139</v>
      </c>
      <c r="P716">
        <v>2.194</v>
      </c>
      <c r="Q716" s="2">
        <v>40139</v>
      </c>
      <c r="R716">
        <v>2.8839999999999999</v>
      </c>
      <c r="S716" s="2">
        <v>40139</v>
      </c>
      <c r="T716">
        <v>3.3460000000000001</v>
      </c>
      <c r="U716" s="2">
        <v>40139</v>
      </c>
      <c r="V716">
        <v>4.1900000000000004</v>
      </c>
      <c r="W716" s="2">
        <v>40139</v>
      </c>
      <c r="X716">
        <v>4.28</v>
      </c>
      <c r="Y7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7" spans="1:25" x14ac:dyDescent="0.25">
      <c r="A717" s="2">
        <v>40132</v>
      </c>
      <c r="B717">
        <v>0.12285714285714286</v>
      </c>
      <c r="C717" s="2">
        <v>40132</v>
      </c>
      <c r="D717">
        <v>5.7500000000000002E-2</v>
      </c>
      <c r="E717" s="2">
        <v>40132</v>
      </c>
      <c r="F717">
        <v>6.7500000000000004E-2</v>
      </c>
      <c r="G717" s="2">
        <v>40132</v>
      </c>
      <c r="H717">
        <v>0.16500000000000001</v>
      </c>
      <c r="I717" s="2">
        <v>40132</v>
      </c>
      <c r="J717">
        <v>0.32750000000000001</v>
      </c>
      <c r="K717" s="2">
        <v>40132</v>
      </c>
      <c r="L717">
        <v>0.84</v>
      </c>
      <c r="M717" s="2">
        <v>40132</v>
      </c>
      <c r="N717">
        <v>1.3725000000000001</v>
      </c>
      <c r="O717" s="2">
        <v>40132</v>
      </c>
      <c r="P717">
        <v>2.2949999999999999</v>
      </c>
      <c r="Q717" s="2">
        <v>40132</v>
      </c>
      <c r="R717">
        <v>2.9925000000000002</v>
      </c>
      <c r="S717" s="2">
        <v>40132</v>
      </c>
      <c r="T717">
        <v>3.4750000000000001</v>
      </c>
      <c r="U717" s="2">
        <v>40132</v>
      </c>
      <c r="V717">
        <v>4.33</v>
      </c>
      <c r="W717" s="2">
        <v>40132</v>
      </c>
      <c r="X717">
        <v>4.3949999999999996</v>
      </c>
      <c r="Y7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8" spans="1:25" x14ac:dyDescent="0.25">
      <c r="A718" s="2">
        <v>40125</v>
      </c>
      <c r="B718">
        <v>0.12285714285714286</v>
      </c>
      <c r="C718" s="2">
        <v>40125</v>
      </c>
      <c r="D718">
        <v>4.8000000000000001E-2</v>
      </c>
      <c r="E718" s="2">
        <v>40125</v>
      </c>
      <c r="F718">
        <v>5.3999999999999999E-2</v>
      </c>
      <c r="G718" s="2">
        <v>40125</v>
      </c>
      <c r="H718">
        <v>0.16400000000000001</v>
      </c>
      <c r="I718" s="2">
        <v>40125</v>
      </c>
      <c r="J718">
        <v>0.36399999999999999</v>
      </c>
      <c r="K718" s="2">
        <v>40125</v>
      </c>
      <c r="L718">
        <v>0.90200000000000002</v>
      </c>
      <c r="M718" s="2">
        <v>40125</v>
      </c>
      <c r="N718">
        <v>1.44</v>
      </c>
      <c r="O718" s="2">
        <v>40125</v>
      </c>
      <c r="P718">
        <v>2.3460000000000001</v>
      </c>
      <c r="Q718" s="2">
        <v>40125</v>
      </c>
      <c r="R718">
        <v>3.044</v>
      </c>
      <c r="S718" s="2">
        <v>40125</v>
      </c>
      <c r="T718">
        <v>3.5259999999999998</v>
      </c>
      <c r="U718" s="2">
        <v>40125</v>
      </c>
      <c r="V718">
        <v>4.3159999999999998</v>
      </c>
      <c r="W718" s="2">
        <v>40125</v>
      </c>
      <c r="X718">
        <v>4.3639999999999999</v>
      </c>
      <c r="Y7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9" spans="1:25" x14ac:dyDescent="0.25">
      <c r="A719" s="2">
        <v>40118</v>
      </c>
      <c r="B719">
        <v>0.11</v>
      </c>
      <c r="C719" s="2">
        <v>40118</v>
      </c>
      <c r="D719">
        <v>3.2000000000000001E-2</v>
      </c>
      <c r="E719" s="2">
        <v>40118</v>
      </c>
      <c r="F719">
        <v>6.8000000000000005E-2</v>
      </c>
      <c r="G719" s="2">
        <v>40118</v>
      </c>
      <c r="H719">
        <v>0.17</v>
      </c>
      <c r="I719" s="2">
        <v>40118</v>
      </c>
      <c r="J719">
        <v>0.39200000000000002</v>
      </c>
      <c r="K719" s="2">
        <v>40118</v>
      </c>
      <c r="L719">
        <v>0.97599999999999998</v>
      </c>
      <c r="M719" s="2">
        <v>40118</v>
      </c>
      <c r="N719">
        <v>1.508</v>
      </c>
      <c r="O719" s="2">
        <v>40118</v>
      </c>
      <c r="P719">
        <v>2.4119999999999999</v>
      </c>
      <c r="Q719" s="2">
        <v>40118</v>
      </c>
      <c r="R719">
        <v>3.0659999999999998</v>
      </c>
      <c r="S719" s="2">
        <v>40118</v>
      </c>
      <c r="T719">
        <v>3.492</v>
      </c>
      <c r="U719" s="2">
        <v>40118</v>
      </c>
      <c r="V719">
        <v>4.266</v>
      </c>
      <c r="W719" s="2">
        <v>40118</v>
      </c>
      <c r="X719">
        <v>4.298</v>
      </c>
      <c r="Y7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0" spans="1:25" x14ac:dyDescent="0.25">
      <c r="A720" s="2">
        <v>40111</v>
      </c>
      <c r="B720">
        <v>0.11285714285714285</v>
      </c>
      <c r="C720" s="2">
        <v>40111</v>
      </c>
      <c r="D720">
        <v>0.04</v>
      </c>
      <c r="E720" s="2">
        <v>40111</v>
      </c>
      <c r="F720">
        <v>7.1999999999999995E-2</v>
      </c>
      <c r="G720" s="2">
        <v>40111</v>
      </c>
      <c r="H720">
        <v>0.17</v>
      </c>
      <c r="I720" s="2">
        <v>40111</v>
      </c>
      <c r="J720">
        <v>0.39</v>
      </c>
      <c r="K720" s="2">
        <v>40111</v>
      </c>
      <c r="L720">
        <v>0.99</v>
      </c>
      <c r="M720" s="2">
        <v>40111</v>
      </c>
      <c r="N720">
        <v>1.504</v>
      </c>
      <c r="O720" s="2">
        <v>40111</v>
      </c>
      <c r="P720">
        <v>2.3780000000000001</v>
      </c>
      <c r="Q720" s="2">
        <v>40111</v>
      </c>
      <c r="R720">
        <v>3.01</v>
      </c>
      <c r="S720" s="2">
        <v>40111</v>
      </c>
      <c r="T720">
        <v>3.4260000000000002</v>
      </c>
      <c r="U720" s="2">
        <v>40111</v>
      </c>
      <c r="V720">
        <v>4.2039999999999997</v>
      </c>
      <c r="W720" s="2">
        <v>40111</v>
      </c>
      <c r="X720">
        <v>4.2240000000000002</v>
      </c>
      <c r="Y7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1" spans="1:25" x14ac:dyDescent="0.25">
      <c r="A721" s="2">
        <v>40104</v>
      </c>
      <c r="B721">
        <v>0.12142857142857143</v>
      </c>
      <c r="C721" s="2">
        <v>40104</v>
      </c>
      <c r="D721">
        <v>5.2499999999999998E-2</v>
      </c>
      <c r="E721" s="2">
        <v>40104</v>
      </c>
      <c r="F721">
        <v>7.0000000000000007E-2</v>
      </c>
      <c r="G721" s="2">
        <v>40104</v>
      </c>
      <c r="H721">
        <v>0.155</v>
      </c>
      <c r="I721" s="2">
        <v>40104</v>
      </c>
      <c r="J721">
        <v>0.35499999999999998</v>
      </c>
      <c r="K721" s="2">
        <v>40104</v>
      </c>
      <c r="L721">
        <v>0.95250000000000001</v>
      </c>
      <c r="M721" s="2">
        <v>40104</v>
      </c>
      <c r="N721">
        <v>1.47</v>
      </c>
      <c r="O721" s="2">
        <v>40104</v>
      </c>
      <c r="P721">
        <v>2.355</v>
      </c>
      <c r="Q721" s="2">
        <v>40104</v>
      </c>
      <c r="R721">
        <v>2.9874999999999998</v>
      </c>
      <c r="S721" s="2">
        <v>40104</v>
      </c>
      <c r="T721">
        <v>3.4275000000000002</v>
      </c>
      <c r="U721" s="2">
        <v>40104</v>
      </c>
      <c r="V721">
        <v>4.2275</v>
      </c>
      <c r="W721" s="2">
        <v>40104</v>
      </c>
      <c r="X721">
        <v>4.2474999999999996</v>
      </c>
      <c r="Y7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2" spans="1:25" x14ac:dyDescent="0.25">
      <c r="A722" s="2">
        <v>40097</v>
      </c>
      <c r="B722">
        <v>0.12285714285714286</v>
      </c>
      <c r="C722" s="2">
        <v>40097</v>
      </c>
      <c r="D722">
        <v>4.3999999999999997E-2</v>
      </c>
      <c r="E722" s="2">
        <v>40097</v>
      </c>
      <c r="F722">
        <v>7.5999999999999998E-2</v>
      </c>
      <c r="G722" s="2">
        <v>40097</v>
      </c>
      <c r="H722">
        <v>0.15</v>
      </c>
      <c r="I722" s="2">
        <v>40097</v>
      </c>
      <c r="J722">
        <v>0.36</v>
      </c>
      <c r="K722" s="2">
        <v>40097</v>
      </c>
      <c r="L722">
        <v>0.90800000000000003</v>
      </c>
      <c r="M722" s="2">
        <v>40097</v>
      </c>
      <c r="N722">
        <v>1.4119999999999999</v>
      </c>
      <c r="O722" s="2">
        <v>40097</v>
      </c>
      <c r="P722">
        <v>2.2400000000000002</v>
      </c>
      <c r="Q722" s="2">
        <v>40097</v>
      </c>
      <c r="R722">
        <v>2.85</v>
      </c>
      <c r="S722" s="2">
        <v>40097</v>
      </c>
      <c r="T722">
        <v>3.278</v>
      </c>
      <c r="U722" s="2">
        <v>40097</v>
      </c>
      <c r="V722">
        <v>4.0439999999999996</v>
      </c>
      <c r="W722" s="2">
        <v>40097</v>
      </c>
      <c r="X722">
        <v>4.0759999999999996</v>
      </c>
      <c r="Y7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3" spans="1:25" x14ac:dyDescent="0.25">
      <c r="A723" s="2">
        <v>40090</v>
      </c>
      <c r="B723">
        <v>0.11571428571428571</v>
      </c>
      <c r="C723" s="2">
        <v>40090</v>
      </c>
      <c r="D723">
        <v>4.5999999999999999E-2</v>
      </c>
      <c r="E723" s="2">
        <v>40090</v>
      </c>
      <c r="F723">
        <v>0.11600000000000001</v>
      </c>
      <c r="G723" s="2">
        <v>40090</v>
      </c>
      <c r="H723">
        <v>0.17</v>
      </c>
      <c r="I723" s="2">
        <v>40090</v>
      </c>
      <c r="J723">
        <v>0.39</v>
      </c>
      <c r="K723" s="2">
        <v>40090</v>
      </c>
      <c r="L723">
        <v>0.93600000000000005</v>
      </c>
      <c r="M723" s="2">
        <v>40090</v>
      </c>
      <c r="N723">
        <v>1.4279999999999999</v>
      </c>
      <c r="O723" s="2">
        <v>40090</v>
      </c>
      <c r="P723">
        <v>2.2799999999999998</v>
      </c>
      <c r="Q723" s="2">
        <v>40090</v>
      </c>
      <c r="R723">
        <v>2.8940000000000001</v>
      </c>
      <c r="S723" s="2">
        <v>40090</v>
      </c>
      <c r="T723">
        <v>3.2759999999999998</v>
      </c>
      <c r="U723" s="2">
        <v>40090</v>
      </c>
      <c r="V723">
        <v>3.9980000000000002</v>
      </c>
      <c r="W723" s="2">
        <v>40090</v>
      </c>
      <c r="X723">
        <v>4.016</v>
      </c>
      <c r="Y7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4" spans="1:25" x14ac:dyDescent="0.25">
      <c r="A724" s="2">
        <v>40083</v>
      </c>
      <c r="B724">
        <v>0.14000000000000001</v>
      </c>
      <c r="C724" s="2">
        <v>40083</v>
      </c>
      <c r="D724">
        <v>4.2000000000000003E-2</v>
      </c>
      <c r="E724" s="2">
        <v>40083</v>
      </c>
      <c r="F724">
        <v>0.106</v>
      </c>
      <c r="G724" s="2">
        <v>40083</v>
      </c>
      <c r="H724">
        <v>0.19800000000000001</v>
      </c>
      <c r="I724" s="2">
        <v>40083</v>
      </c>
      <c r="J724">
        <v>0.40600000000000003</v>
      </c>
      <c r="K724" s="2">
        <v>40083</v>
      </c>
      <c r="L724">
        <v>0.98199999999999998</v>
      </c>
      <c r="M724" s="2">
        <v>40083</v>
      </c>
      <c r="N724">
        <v>1.506</v>
      </c>
      <c r="O724" s="2">
        <v>40083</v>
      </c>
      <c r="P724">
        <v>2.41</v>
      </c>
      <c r="Q724" s="2">
        <v>40083</v>
      </c>
      <c r="R724">
        <v>3.052</v>
      </c>
      <c r="S724" s="2">
        <v>40083</v>
      </c>
      <c r="T724">
        <v>3.4260000000000002</v>
      </c>
      <c r="U724" s="2">
        <v>40083</v>
      </c>
      <c r="V724">
        <v>4.1539999999999999</v>
      </c>
      <c r="W724" s="2">
        <v>40083</v>
      </c>
      <c r="X724">
        <v>4.1820000000000004</v>
      </c>
      <c r="Y7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5" spans="1:25" x14ac:dyDescent="0.25">
      <c r="A725" s="2">
        <v>40076</v>
      </c>
      <c r="B725">
        <v>0.16285714285714287</v>
      </c>
      <c r="C725" s="2">
        <v>40076</v>
      </c>
      <c r="D725">
        <v>4.3999999999999997E-2</v>
      </c>
      <c r="E725" s="2">
        <v>40076</v>
      </c>
      <c r="F725">
        <v>0.11</v>
      </c>
      <c r="G725" s="2">
        <v>40076</v>
      </c>
      <c r="H725">
        <v>0.20399999999999999</v>
      </c>
      <c r="I725" s="2">
        <v>40076</v>
      </c>
      <c r="J725">
        <v>0.39600000000000002</v>
      </c>
      <c r="K725" s="2">
        <v>40076</v>
      </c>
      <c r="L725">
        <v>0.98399999999999999</v>
      </c>
      <c r="M725" s="2">
        <v>40076</v>
      </c>
      <c r="N725">
        <v>1.516</v>
      </c>
      <c r="O725" s="2">
        <v>40076</v>
      </c>
      <c r="P725">
        <v>2.4279999999999999</v>
      </c>
      <c r="Q725" s="2">
        <v>40076</v>
      </c>
      <c r="R725">
        <v>3.07</v>
      </c>
      <c r="S725" s="2">
        <v>40076</v>
      </c>
      <c r="T725">
        <v>3.456</v>
      </c>
      <c r="U725" s="2">
        <v>40076</v>
      </c>
      <c r="V725">
        <v>4.1859999999999999</v>
      </c>
      <c r="W725" s="2">
        <v>40076</v>
      </c>
      <c r="X725">
        <v>4.2359999999999998</v>
      </c>
      <c r="Y7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6" spans="1:25" x14ac:dyDescent="0.25">
      <c r="A726" s="2">
        <v>40069</v>
      </c>
      <c r="B726">
        <v>0.15142857142857144</v>
      </c>
      <c r="C726" s="2">
        <v>40069</v>
      </c>
      <c r="D726">
        <v>8.7499999999999994E-2</v>
      </c>
      <c r="E726" s="2">
        <v>40069</v>
      </c>
      <c r="F726">
        <v>0.14000000000000001</v>
      </c>
      <c r="G726" s="2">
        <v>40069</v>
      </c>
      <c r="H726">
        <v>0.22</v>
      </c>
      <c r="I726" s="2">
        <v>40069</v>
      </c>
      <c r="J726">
        <v>0.4</v>
      </c>
      <c r="K726" s="2">
        <v>40069</v>
      </c>
      <c r="L726">
        <v>0.91500000000000004</v>
      </c>
      <c r="M726" s="2">
        <v>40069</v>
      </c>
      <c r="N726">
        <v>1.4524999999999999</v>
      </c>
      <c r="O726" s="2">
        <v>40069</v>
      </c>
      <c r="P726">
        <v>2.335</v>
      </c>
      <c r="Q726" s="2">
        <v>40069</v>
      </c>
      <c r="R726">
        <v>3.0024999999999999</v>
      </c>
      <c r="S726" s="2">
        <v>40069</v>
      </c>
      <c r="T726">
        <v>3.4125000000000001</v>
      </c>
      <c r="U726" s="2">
        <v>40069</v>
      </c>
      <c r="V726">
        <v>4.1775000000000002</v>
      </c>
      <c r="W726" s="2">
        <v>40069</v>
      </c>
      <c r="X726">
        <v>4.2525000000000004</v>
      </c>
      <c r="Y7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7" spans="1:25" x14ac:dyDescent="0.25">
      <c r="A727" s="2">
        <v>40062</v>
      </c>
      <c r="B727">
        <v>0.15142857142857144</v>
      </c>
      <c r="C727" s="2">
        <v>40062</v>
      </c>
      <c r="D727">
        <v>9.1999999999999998E-2</v>
      </c>
      <c r="E727" s="2">
        <v>40062</v>
      </c>
      <c r="F727">
        <v>0.14399999999999999</v>
      </c>
      <c r="G727" s="2">
        <v>40062</v>
      </c>
      <c r="H727">
        <v>0.23</v>
      </c>
      <c r="I727" s="2">
        <v>40062</v>
      </c>
      <c r="J727">
        <v>0.42199999999999999</v>
      </c>
      <c r="K727" s="2">
        <v>40062</v>
      </c>
      <c r="L727">
        <v>0.92600000000000005</v>
      </c>
      <c r="M727" s="2">
        <v>40062</v>
      </c>
      <c r="N727">
        <v>1.44</v>
      </c>
      <c r="O727" s="2">
        <v>40062</v>
      </c>
      <c r="P727">
        <v>2.3260000000000001</v>
      </c>
      <c r="Q727" s="2">
        <v>40062</v>
      </c>
      <c r="R727">
        <v>2.988</v>
      </c>
      <c r="S727" s="2">
        <v>40062</v>
      </c>
      <c r="T727">
        <v>3.37</v>
      </c>
      <c r="U727" s="2">
        <v>40062</v>
      </c>
      <c r="V727">
        <v>4.1239999999999997</v>
      </c>
      <c r="W727" s="2">
        <v>40062</v>
      </c>
      <c r="X727">
        <v>4.1760000000000002</v>
      </c>
      <c r="Y7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8" spans="1:25" x14ac:dyDescent="0.25">
      <c r="A728" s="2">
        <v>40055</v>
      </c>
      <c r="B728">
        <v>0.14571428571428571</v>
      </c>
      <c r="C728" s="2">
        <v>40055</v>
      </c>
      <c r="D728">
        <v>0.112</v>
      </c>
      <c r="E728" s="2">
        <v>40055</v>
      </c>
      <c r="F728">
        <v>0.158</v>
      </c>
      <c r="G728" s="2">
        <v>40055</v>
      </c>
      <c r="H728">
        <v>0.25600000000000001</v>
      </c>
      <c r="I728" s="2">
        <v>40055</v>
      </c>
      <c r="J728">
        <v>0.45200000000000001</v>
      </c>
      <c r="K728" s="2">
        <v>40055</v>
      </c>
      <c r="L728">
        <v>1.042</v>
      </c>
      <c r="M728" s="2">
        <v>40055</v>
      </c>
      <c r="N728">
        <v>1.5660000000000001</v>
      </c>
      <c r="O728" s="2">
        <v>40055</v>
      </c>
      <c r="P728">
        <v>2.476</v>
      </c>
      <c r="Q728" s="2">
        <v>40055</v>
      </c>
      <c r="R728">
        <v>3.1059999999999999</v>
      </c>
      <c r="S728" s="2">
        <v>40055</v>
      </c>
      <c r="T728">
        <v>3.46</v>
      </c>
      <c r="U728" s="2">
        <v>40055</v>
      </c>
      <c r="V728">
        <v>4.18</v>
      </c>
      <c r="W728" s="2">
        <v>40055</v>
      </c>
      <c r="X728">
        <v>4.226</v>
      </c>
      <c r="Y7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9" spans="1:25" x14ac:dyDescent="0.25">
      <c r="A729" s="2">
        <v>40048</v>
      </c>
      <c r="B729">
        <v>0.1657142857142857</v>
      </c>
      <c r="C729" s="2">
        <v>40048</v>
      </c>
      <c r="D729">
        <v>0.114</v>
      </c>
      <c r="E729" s="2">
        <v>40048</v>
      </c>
      <c r="F729">
        <v>0.17399999999999999</v>
      </c>
      <c r="G729" s="2">
        <v>40048</v>
      </c>
      <c r="H729">
        <v>0.26200000000000001</v>
      </c>
      <c r="I729" s="2">
        <v>40048</v>
      </c>
      <c r="J729">
        <v>0.436</v>
      </c>
      <c r="K729" s="2">
        <v>40048</v>
      </c>
      <c r="L729">
        <v>1.054</v>
      </c>
      <c r="M729" s="2">
        <v>40048</v>
      </c>
      <c r="N729">
        <v>1.5620000000000001</v>
      </c>
      <c r="O729" s="2">
        <v>40048</v>
      </c>
      <c r="P729">
        <v>2.4700000000000002</v>
      </c>
      <c r="Q729" s="2">
        <v>40048</v>
      </c>
      <c r="R729">
        <v>3.1120000000000001</v>
      </c>
      <c r="S729" s="2">
        <v>40048</v>
      </c>
      <c r="T729">
        <v>3.484</v>
      </c>
      <c r="U729" s="2">
        <v>40048</v>
      </c>
      <c r="V729">
        <v>4.2560000000000002</v>
      </c>
      <c r="W729" s="2">
        <v>40048</v>
      </c>
      <c r="X729">
        <v>4.3120000000000003</v>
      </c>
      <c r="Y7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0" spans="1:25" x14ac:dyDescent="0.25">
      <c r="A730" s="2">
        <v>40041</v>
      </c>
      <c r="B730">
        <v>0.15428571428571428</v>
      </c>
      <c r="C730" s="2">
        <v>40041</v>
      </c>
      <c r="D730">
        <v>0.126</v>
      </c>
      <c r="E730" s="2">
        <v>40041</v>
      </c>
      <c r="F730">
        <v>0.17799999999999999</v>
      </c>
      <c r="G730" s="2">
        <v>40041</v>
      </c>
      <c r="H730">
        <v>0.27800000000000002</v>
      </c>
      <c r="I730" s="2">
        <v>40041</v>
      </c>
      <c r="J730">
        <v>0.46600000000000003</v>
      </c>
      <c r="K730" s="2">
        <v>40041</v>
      </c>
      <c r="L730">
        <v>1.1639999999999999</v>
      </c>
      <c r="M730" s="2">
        <v>40041</v>
      </c>
      <c r="N730">
        <v>1.72</v>
      </c>
      <c r="O730" s="2">
        <v>40041</v>
      </c>
      <c r="P730">
        <v>2.6459999999999999</v>
      </c>
      <c r="Q730" s="2">
        <v>40041</v>
      </c>
      <c r="R730">
        <v>3.2919999999999998</v>
      </c>
      <c r="S730" s="2">
        <v>40041</v>
      </c>
      <c r="T730">
        <v>3.6739999999999999</v>
      </c>
      <c r="U730" s="2">
        <v>40041</v>
      </c>
      <c r="V730">
        <v>4.4160000000000004</v>
      </c>
      <c r="W730" s="2">
        <v>40041</v>
      </c>
      <c r="X730">
        <v>4.468</v>
      </c>
      <c r="Y7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1" spans="1:25" x14ac:dyDescent="0.25">
      <c r="A731" s="2">
        <v>40034</v>
      </c>
      <c r="B731">
        <v>0.17142857142857143</v>
      </c>
      <c r="C731" s="2">
        <v>40034</v>
      </c>
      <c r="D731">
        <v>0.14799999999999999</v>
      </c>
      <c r="E731" s="2">
        <v>40034</v>
      </c>
      <c r="F731">
        <v>0.182</v>
      </c>
      <c r="G731" s="2">
        <v>40034</v>
      </c>
      <c r="H731">
        <v>0.28599999999999998</v>
      </c>
      <c r="I731" s="2">
        <v>40034</v>
      </c>
      <c r="J731">
        <v>0.48799999999999999</v>
      </c>
      <c r="K731" s="2">
        <v>40034</v>
      </c>
      <c r="L731">
        <v>1.23</v>
      </c>
      <c r="M731" s="2">
        <v>40034</v>
      </c>
      <c r="N731">
        <v>1.778</v>
      </c>
      <c r="O731" s="2">
        <v>40034</v>
      </c>
      <c r="P731">
        <v>2.7280000000000002</v>
      </c>
      <c r="Q731" s="2">
        <v>40034</v>
      </c>
      <c r="R731">
        <v>3.3820000000000001</v>
      </c>
      <c r="S731" s="2">
        <v>40034</v>
      </c>
      <c r="T731">
        <v>3.7679999999999998</v>
      </c>
      <c r="U731" s="2">
        <v>40034</v>
      </c>
      <c r="V731">
        <v>4.4960000000000004</v>
      </c>
      <c r="W731" s="2">
        <v>40034</v>
      </c>
      <c r="X731">
        <v>4.516</v>
      </c>
      <c r="Y7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2" spans="1:25" x14ac:dyDescent="0.25">
      <c r="A732" s="2">
        <v>40027</v>
      </c>
      <c r="B732">
        <v>0.17</v>
      </c>
      <c r="C732" s="2">
        <v>40027</v>
      </c>
      <c r="D732">
        <v>0.14199999999999999</v>
      </c>
      <c r="E732" s="2">
        <v>40027</v>
      </c>
      <c r="F732">
        <v>0.186</v>
      </c>
      <c r="G732" s="2">
        <v>40027</v>
      </c>
      <c r="H732">
        <v>0.26400000000000001</v>
      </c>
      <c r="I732" s="2">
        <v>40027</v>
      </c>
      <c r="J732">
        <v>0.48799999999999999</v>
      </c>
      <c r="K732" s="2">
        <v>40027</v>
      </c>
      <c r="L732">
        <v>1.1379999999999999</v>
      </c>
      <c r="M732" s="2">
        <v>40027</v>
      </c>
      <c r="N732">
        <v>1.6719999999999999</v>
      </c>
      <c r="O732" s="2">
        <v>40027</v>
      </c>
      <c r="P732">
        <v>2.6280000000000001</v>
      </c>
      <c r="Q732" s="2">
        <v>40027</v>
      </c>
      <c r="R732">
        <v>3.274</v>
      </c>
      <c r="S732" s="2">
        <v>40027</v>
      </c>
      <c r="T732">
        <v>3.67</v>
      </c>
      <c r="U732" s="2">
        <v>40027</v>
      </c>
      <c r="V732">
        <v>4.4720000000000004</v>
      </c>
      <c r="W732" s="2">
        <v>40027</v>
      </c>
      <c r="X732">
        <v>4.4859999999999998</v>
      </c>
      <c r="Y7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3" spans="1:25" x14ac:dyDescent="0.25">
      <c r="A733" s="2">
        <v>40020</v>
      </c>
      <c r="B733">
        <v>0.14714285714285713</v>
      </c>
      <c r="C733" s="2">
        <v>40020</v>
      </c>
      <c r="D733">
        <v>0.152</v>
      </c>
      <c r="E733" s="2">
        <v>40020</v>
      </c>
      <c r="F733">
        <v>0.188</v>
      </c>
      <c r="G733" s="2">
        <v>40020</v>
      </c>
      <c r="H733">
        <v>0.28199999999999997</v>
      </c>
      <c r="I733" s="2">
        <v>40020</v>
      </c>
      <c r="J733">
        <v>0.47199999999999998</v>
      </c>
      <c r="K733" s="2">
        <v>40020</v>
      </c>
      <c r="L733">
        <v>1.012</v>
      </c>
      <c r="M733" s="2">
        <v>40020</v>
      </c>
      <c r="N733">
        <v>1.544</v>
      </c>
      <c r="O733" s="2">
        <v>40020</v>
      </c>
      <c r="P733">
        <v>2.484</v>
      </c>
      <c r="Q733" s="2">
        <v>40020</v>
      </c>
      <c r="R733">
        <v>3.1619999999999999</v>
      </c>
      <c r="S733" s="2">
        <v>40020</v>
      </c>
      <c r="T733">
        <v>3.6219999999999999</v>
      </c>
      <c r="U733" s="2">
        <v>40020</v>
      </c>
      <c r="V733">
        <v>4.46</v>
      </c>
      <c r="W733" s="2">
        <v>40020</v>
      </c>
      <c r="X733">
        <v>4.4859999999999998</v>
      </c>
      <c r="Y7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4" spans="1:25" x14ac:dyDescent="0.25">
      <c r="A734" s="2">
        <v>40013</v>
      </c>
      <c r="B734">
        <v>0.14285714285714285</v>
      </c>
      <c r="C734" s="2">
        <v>40013</v>
      </c>
      <c r="D734">
        <v>0.14199999999999999</v>
      </c>
      <c r="E734" s="2">
        <v>40013</v>
      </c>
      <c r="F734">
        <v>0.18</v>
      </c>
      <c r="G734" s="2">
        <v>40013</v>
      </c>
      <c r="H734">
        <v>0.28399999999999997</v>
      </c>
      <c r="I734" s="2">
        <v>40013</v>
      </c>
      <c r="J734">
        <v>0.47799999999999998</v>
      </c>
      <c r="K734" s="2">
        <v>40013</v>
      </c>
      <c r="L734">
        <v>0.98799999999999999</v>
      </c>
      <c r="M734" s="2">
        <v>40013</v>
      </c>
      <c r="N734">
        <v>1.522</v>
      </c>
      <c r="O734" s="2">
        <v>40013</v>
      </c>
      <c r="P734">
        <v>2.4279999999999999</v>
      </c>
      <c r="Q734" s="2">
        <v>40013</v>
      </c>
      <c r="R734">
        <v>3.1040000000000001</v>
      </c>
      <c r="S734" s="2">
        <v>40013</v>
      </c>
      <c r="T734">
        <v>3.5539999999999998</v>
      </c>
      <c r="U734" s="2">
        <v>40013</v>
      </c>
      <c r="V734">
        <v>4.3920000000000003</v>
      </c>
      <c r="W734" s="2">
        <v>40013</v>
      </c>
      <c r="X734">
        <v>4.4180000000000001</v>
      </c>
      <c r="Y7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5" spans="1:25" x14ac:dyDescent="0.25">
      <c r="A735" s="2">
        <v>40006</v>
      </c>
      <c r="B735">
        <v>0.16</v>
      </c>
      <c r="C735" s="2">
        <v>40006</v>
      </c>
      <c r="D735">
        <v>0.154</v>
      </c>
      <c r="E735" s="2">
        <v>40006</v>
      </c>
      <c r="F735">
        <v>0.186</v>
      </c>
      <c r="G735" s="2">
        <v>40006</v>
      </c>
      <c r="H735">
        <v>0.27</v>
      </c>
      <c r="I735" s="2">
        <v>40006</v>
      </c>
      <c r="J735">
        <v>0.46200000000000002</v>
      </c>
      <c r="K735" s="2">
        <v>40006</v>
      </c>
      <c r="L735">
        <v>0.94</v>
      </c>
      <c r="M735" s="2">
        <v>40006</v>
      </c>
      <c r="N735">
        <v>1.456</v>
      </c>
      <c r="O735" s="2">
        <v>40006</v>
      </c>
      <c r="P735">
        <v>2.3079999999999998</v>
      </c>
      <c r="Q735" s="2">
        <v>40006</v>
      </c>
      <c r="R735">
        <v>3</v>
      </c>
      <c r="S735" s="2">
        <v>40006</v>
      </c>
      <c r="T735">
        <v>3.4159999999999999</v>
      </c>
      <c r="U735" s="2">
        <v>40006</v>
      </c>
      <c r="V735">
        <v>4.218</v>
      </c>
      <c r="W735" s="2">
        <v>40006</v>
      </c>
      <c r="X735">
        <v>4.2679999999999998</v>
      </c>
      <c r="Y7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6" spans="1:25" x14ac:dyDescent="0.25">
      <c r="A736" s="2">
        <v>39999</v>
      </c>
      <c r="B736">
        <v>0.17714285714285713</v>
      </c>
      <c r="C736" s="2">
        <v>39999</v>
      </c>
      <c r="D736">
        <v>0.14000000000000001</v>
      </c>
      <c r="E736" s="2">
        <v>39999</v>
      </c>
      <c r="F736">
        <v>0.1825</v>
      </c>
      <c r="G736" s="2">
        <v>39999</v>
      </c>
      <c r="H736">
        <v>0.34</v>
      </c>
      <c r="I736" s="2">
        <v>39999</v>
      </c>
      <c r="J736">
        <v>0.52500000000000002</v>
      </c>
      <c r="K736" s="2">
        <v>39999</v>
      </c>
      <c r="L736">
        <v>1.0625</v>
      </c>
      <c r="M736" s="2">
        <v>39999</v>
      </c>
      <c r="N736">
        <v>1.59</v>
      </c>
      <c r="O736" s="2">
        <v>39999</v>
      </c>
      <c r="P736">
        <v>2.5024999999999999</v>
      </c>
      <c r="Q736" s="2">
        <v>39999</v>
      </c>
      <c r="R736">
        <v>3.1775000000000002</v>
      </c>
      <c r="S736" s="2">
        <v>39999</v>
      </c>
      <c r="T736">
        <v>3.5249999999999999</v>
      </c>
      <c r="U736" s="2">
        <v>39999</v>
      </c>
      <c r="V736">
        <v>4.2975000000000003</v>
      </c>
      <c r="W736" s="2">
        <v>39999</v>
      </c>
      <c r="X736">
        <v>4.3224999999999998</v>
      </c>
      <c r="Y7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7" spans="1:25" x14ac:dyDescent="0.25">
      <c r="A737" s="2">
        <v>39992</v>
      </c>
      <c r="B737">
        <v>0.20285714285714285</v>
      </c>
      <c r="C737" s="2">
        <v>39992</v>
      </c>
      <c r="D737">
        <v>0.10199999999999999</v>
      </c>
      <c r="E737" s="2">
        <v>39992</v>
      </c>
      <c r="F737">
        <v>0.19400000000000001</v>
      </c>
      <c r="G737" s="2">
        <v>39992</v>
      </c>
      <c r="H737">
        <v>0.32400000000000001</v>
      </c>
      <c r="I737" s="2">
        <v>39992</v>
      </c>
      <c r="J737">
        <v>0.48399999999999999</v>
      </c>
      <c r="K737" s="2">
        <v>39992</v>
      </c>
      <c r="L737">
        <v>1.1439999999999999</v>
      </c>
      <c r="M737" s="2">
        <v>39992</v>
      </c>
      <c r="N737">
        <v>1.718</v>
      </c>
      <c r="O737" s="2">
        <v>39992</v>
      </c>
      <c r="P737">
        <v>2.6619999999999999</v>
      </c>
      <c r="Q737" s="2">
        <v>39992</v>
      </c>
      <c r="R737">
        <v>3.294</v>
      </c>
      <c r="S737" s="2">
        <v>39992</v>
      </c>
      <c r="T737">
        <v>3.6320000000000001</v>
      </c>
      <c r="U737" s="2">
        <v>39992</v>
      </c>
      <c r="V737">
        <v>4.3659999999999997</v>
      </c>
      <c r="W737" s="2">
        <v>39992</v>
      </c>
      <c r="X737">
        <v>4.3780000000000001</v>
      </c>
      <c r="Y7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8" spans="1:25" x14ac:dyDescent="0.25">
      <c r="A738" s="2">
        <v>39985</v>
      </c>
      <c r="B738">
        <v>0.24</v>
      </c>
      <c r="C738" s="2">
        <v>39985</v>
      </c>
      <c r="D738">
        <v>0.1</v>
      </c>
      <c r="E738" s="2">
        <v>39985</v>
      </c>
      <c r="F738">
        <v>0.17599999999999999</v>
      </c>
      <c r="G738" s="2">
        <v>39985</v>
      </c>
      <c r="H738">
        <v>0.314</v>
      </c>
      <c r="I738" s="2">
        <v>39985</v>
      </c>
      <c r="J738">
        <v>0.51</v>
      </c>
      <c r="K738" s="2">
        <v>39985</v>
      </c>
      <c r="L738">
        <v>1.242</v>
      </c>
      <c r="M738" s="2">
        <v>39985</v>
      </c>
      <c r="N738">
        <v>1.8220000000000001</v>
      </c>
      <c r="O738" s="2">
        <v>39985</v>
      </c>
      <c r="P738">
        <v>2.7639999999999998</v>
      </c>
      <c r="Q738" s="2">
        <v>39985</v>
      </c>
      <c r="R738">
        <v>3.4</v>
      </c>
      <c r="S738" s="2">
        <v>39985</v>
      </c>
      <c r="T738">
        <v>3.7519999999999998</v>
      </c>
      <c r="U738" s="2">
        <v>39985</v>
      </c>
      <c r="V738">
        <v>4.5359999999999996</v>
      </c>
      <c r="W738" s="2">
        <v>39985</v>
      </c>
      <c r="X738">
        <v>4.548</v>
      </c>
      <c r="Y7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9" spans="1:25" x14ac:dyDescent="0.25">
      <c r="A739" s="2">
        <v>39978</v>
      </c>
      <c r="B739">
        <v>0.17857142857142858</v>
      </c>
      <c r="C739" s="2">
        <v>39978</v>
      </c>
      <c r="D739">
        <v>0.09</v>
      </c>
      <c r="E739" s="2">
        <v>39978</v>
      </c>
      <c r="F739">
        <v>0.188</v>
      </c>
      <c r="G739" s="2">
        <v>39978</v>
      </c>
      <c r="H739">
        <v>0.314</v>
      </c>
      <c r="I739" s="2">
        <v>39978</v>
      </c>
      <c r="J739">
        <v>0.55600000000000005</v>
      </c>
      <c r="K739" s="2">
        <v>39978</v>
      </c>
      <c r="L739">
        <v>1.3560000000000001</v>
      </c>
      <c r="M739" s="2">
        <v>39978</v>
      </c>
      <c r="N739">
        <v>1.962</v>
      </c>
      <c r="O739" s="2">
        <v>39978</v>
      </c>
      <c r="P739">
        <v>2.8839999999999999</v>
      </c>
      <c r="Q739" s="2">
        <v>39978</v>
      </c>
      <c r="R739">
        <v>3.53</v>
      </c>
      <c r="S739" s="2">
        <v>39978</v>
      </c>
      <c r="T739">
        <v>3.8879999999999999</v>
      </c>
      <c r="U739" s="2">
        <v>39978</v>
      </c>
      <c r="V739">
        <v>4.6719999999999997</v>
      </c>
      <c r="W739" s="2">
        <v>39978</v>
      </c>
      <c r="X739">
        <v>4.6779999999999999</v>
      </c>
      <c r="Y7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0" spans="1:25" x14ac:dyDescent="0.25">
      <c r="A740" s="2">
        <v>39971</v>
      </c>
      <c r="B740">
        <v>0.20714285714285713</v>
      </c>
      <c r="C740" s="2">
        <v>39971</v>
      </c>
      <c r="D740">
        <v>8.5999999999999993E-2</v>
      </c>
      <c r="E740" s="2">
        <v>39971</v>
      </c>
      <c r="F740">
        <v>0.15</v>
      </c>
      <c r="G740" s="2">
        <v>39971</v>
      </c>
      <c r="H740">
        <v>0.28999999999999998</v>
      </c>
      <c r="I740" s="2">
        <v>39971</v>
      </c>
      <c r="J740">
        <v>0.496</v>
      </c>
      <c r="K740" s="2">
        <v>39971</v>
      </c>
      <c r="L740">
        <v>1.024</v>
      </c>
      <c r="M740" s="2">
        <v>39971</v>
      </c>
      <c r="N740">
        <v>1.5860000000000001</v>
      </c>
      <c r="O740" s="2">
        <v>39971</v>
      </c>
      <c r="P740">
        <v>2.5819999999999999</v>
      </c>
      <c r="Q740" s="2">
        <v>39971</v>
      </c>
      <c r="R740">
        <v>3.3079999999999998</v>
      </c>
      <c r="S740" s="2">
        <v>39971</v>
      </c>
      <c r="T740">
        <v>3.6960000000000002</v>
      </c>
      <c r="U740" s="2">
        <v>39971</v>
      </c>
      <c r="V740">
        <v>4.5460000000000003</v>
      </c>
      <c r="W740" s="2">
        <v>39971</v>
      </c>
      <c r="X740">
        <v>4.5419999999999998</v>
      </c>
      <c r="Y7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1" spans="1:25" x14ac:dyDescent="0.25">
      <c r="A741" s="2">
        <v>39964</v>
      </c>
      <c r="B741">
        <v>0.18</v>
      </c>
      <c r="C741" s="2">
        <v>39964</v>
      </c>
      <c r="D741">
        <v>0.14749999999999999</v>
      </c>
      <c r="E741" s="2">
        <v>39964</v>
      </c>
      <c r="F741">
        <v>0.16</v>
      </c>
      <c r="G741" s="2">
        <v>39964</v>
      </c>
      <c r="H741">
        <v>0.3</v>
      </c>
      <c r="I741" s="2">
        <v>39964</v>
      </c>
      <c r="J741">
        <v>0.48499999999999999</v>
      </c>
      <c r="K741" s="2">
        <v>39964</v>
      </c>
      <c r="L741">
        <v>0.95250000000000001</v>
      </c>
      <c r="M741" s="2">
        <v>39964</v>
      </c>
      <c r="N741">
        <v>1.4724999999999999</v>
      </c>
      <c r="O741" s="2">
        <v>39964</v>
      </c>
      <c r="P741">
        <v>2.3824999999999998</v>
      </c>
      <c r="Q741" s="2">
        <v>39964</v>
      </c>
      <c r="R741">
        <v>3.1375000000000002</v>
      </c>
      <c r="S741" s="2">
        <v>39964</v>
      </c>
      <c r="T741">
        <v>3.5874999999999999</v>
      </c>
      <c r="U741" s="2">
        <v>39964</v>
      </c>
      <c r="V741">
        <v>4.4649999999999999</v>
      </c>
      <c r="W741" s="2">
        <v>39964</v>
      </c>
      <c r="X741">
        <v>4.4800000000000004</v>
      </c>
      <c r="Y7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2" spans="1:25" x14ac:dyDescent="0.25">
      <c r="A742" s="2">
        <v>39957</v>
      </c>
      <c r="B742">
        <v>0.16142857142857142</v>
      </c>
      <c r="C742" s="2">
        <v>39957</v>
      </c>
      <c r="D742">
        <v>0.14000000000000001</v>
      </c>
      <c r="E742" s="2">
        <v>39957</v>
      </c>
      <c r="F742">
        <v>0.184</v>
      </c>
      <c r="G742" s="2">
        <v>39957</v>
      </c>
      <c r="H742">
        <v>0.29399999999999998</v>
      </c>
      <c r="I742" s="2">
        <v>39957</v>
      </c>
      <c r="J742">
        <v>0.47199999999999998</v>
      </c>
      <c r="K742" s="2">
        <v>39957</v>
      </c>
      <c r="L742">
        <v>0.90400000000000003</v>
      </c>
      <c r="M742" s="2">
        <v>39957</v>
      </c>
      <c r="N742">
        <v>1.3580000000000001</v>
      </c>
      <c r="O742" s="2">
        <v>39957</v>
      </c>
      <c r="P742">
        <v>2.13</v>
      </c>
      <c r="Q742" s="2">
        <v>39957</v>
      </c>
      <c r="R742">
        <v>2.806</v>
      </c>
      <c r="S742" s="2">
        <v>39957</v>
      </c>
      <c r="T742">
        <v>3.2919999999999998</v>
      </c>
      <c r="U742" s="2">
        <v>39957</v>
      </c>
      <c r="V742">
        <v>4.218</v>
      </c>
      <c r="W742" s="2">
        <v>39957</v>
      </c>
      <c r="X742">
        <v>4.242</v>
      </c>
      <c r="Y7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3" spans="1:25" x14ac:dyDescent="0.25">
      <c r="A743" s="2">
        <v>39950</v>
      </c>
      <c r="B743">
        <v>0.1657142857142857</v>
      </c>
      <c r="C743" s="2">
        <v>39950</v>
      </c>
      <c r="D743">
        <v>0.13600000000000001</v>
      </c>
      <c r="E743" s="2">
        <v>39950</v>
      </c>
      <c r="F743">
        <v>0.17599999999999999</v>
      </c>
      <c r="G743" s="2">
        <v>39950</v>
      </c>
      <c r="H743">
        <v>0.29399999999999998</v>
      </c>
      <c r="I743" s="2">
        <v>39950</v>
      </c>
      <c r="J743">
        <v>0.51800000000000002</v>
      </c>
      <c r="K743" s="2">
        <v>39950</v>
      </c>
      <c r="L743">
        <v>0.89200000000000002</v>
      </c>
      <c r="M743" s="2">
        <v>39950</v>
      </c>
      <c r="N743">
        <v>1.3180000000000001</v>
      </c>
      <c r="O743" s="2">
        <v>39950</v>
      </c>
      <c r="P743">
        <v>2.0059999999999998</v>
      </c>
      <c r="Q743" s="2">
        <v>39950</v>
      </c>
      <c r="R743">
        <v>2.6459999999999999</v>
      </c>
      <c r="S743" s="2">
        <v>39950</v>
      </c>
      <c r="T743">
        <v>3.1379999999999999</v>
      </c>
      <c r="U743" s="2">
        <v>39950</v>
      </c>
      <c r="V743">
        <v>4.09</v>
      </c>
      <c r="W743" s="2">
        <v>39950</v>
      </c>
      <c r="X743">
        <v>4.1159999999999997</v>
      </c>
      <c r="Y7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4" spans="1:25" x14ac:dyDescent="0.25">
      <c r="A744" s="2">
        <v>39943</v>
      </c>
      <c r="B744">
        <v>0.18428571428571427</v>
      </c>
      <c r="C744" s="2">
        <v>39943</v>
      </c>
      <c r="D744">
        <v>0.14399999999999999</v>
      </c>
      <c r="E744" s="2">
        <v>39943</v>
      </c>
      <c r="F744">
        <v>0.188</v>
      </c>
      <c r="G744" s="2">
        <v>39943</v>
      </c>
      <c r="H744">
        <v>0.32400000000000001</v>
      </c>
      <c r="I744" s="2">
        <v>39943</v>
      </c>
      <c r="J744">
        <v>0.53</v>
      </c>
      <c r="K744" s="2">
        <v>39943</v>
      </c>
      <c r="L744">
        <v>0.97599999999999998</v>
      </c>
      <c r="M744" s="2">
        <v>39943</v>
      </c>
      <c r="N744">
        <v>1.4379999999999999</v>
      </c>
      <c r="O744" s="2">
        <v>39943</v>
      </c>
      <c r="P744">
        <v>2.0880000000000001</v>
      </c>
      <c r="Q744" s="2">
        <v>39943</v>
      </c>
      <c r="R744">
        <v>2.7360000000000002</v>
      </c>
      <c r="S744" s="2">
        <v>39943</v>
      </c>
      <c r="T744">
        <v>3.23</v>
      </c>
      <c r="U744" s="2">
        <v>39943</v>
      </c>
      <c r="V744">
        <v>4.17</v>
      </c>
      <c r="W744" s="2">
        <v>39943</v>
      </c>
      <c r="X744">
        <v>4.1479999999999997</v>
      </c>
      <c r="Y7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5" spans="1:25" x14ac:dyDescent="0.25">
      <c r="A745" s="2">
        <v>39936</v>
      </c>
      <c r="B745">
        <v>0.1957142857142857</v>
      </c>
      <c r="C745" s="2">
        <v>39936</v>
      </c>
      <c r="D745">
        <v>5.1999999999999998E-2</v>
      </c>
      <c r="E745" s="2">
        <v>39936</v>
      </c>
      <c r="F745">
        <v>0.13400000000000001</v>
      </c>
      <c r="G745" s="2">
        <v>39936</v>
      </c>
      <c r="H745">
        <v>0.29799999999999999</v>
      </c>
      <c r="I745" s="2">
        <v>39936</v>
      </c>
      <c r="J745">
        <v>0.498</v>
      </c>
      <c r="K745" s="2">
        <v>39936</v>
      </c>
      <c r="L745">
        <v>0.92400000000000004</v>
      </c>
      <c r="M745" s="2">
        <v>39936</v>
      </c>
      <c r="N745">
        <v>1.3740000000000001</v>
      </c>
      <c r="O745" s="2">
        <v>39936</v>
      </c>
      <c r="P745">
        <v>1.98</v>
      </c>
      <c r="Q745" s="2">
        <v>39936</v>
      </c>
      <c r="R745">
        <v>2.6339999999999999</v>
      </c>
      <c r="S745" s="2">
        <v>39936</v>
      </c>
      <c r="T745">
        <v>3.0979999999999999</v>
      </c>
      <c r="U745" s="2">
        <v>39936</v>
      </c>
      <c r="V745">
        <v>4.0519999999999996</v>
      </c>
      <c r="W745" s="2">
        <v>39936</v>
      </c>
      <c r="X745">
        <v>3.992</v>
      </c>
      <c r="Y7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6" spans="1:25" x14ac:dyDescent="0.25">
      <c r="A746" s="2">
        <v>39929</v>
      </c>
      <c r="B746">
        <v>0.15571428571428572</v>
      </c>
      <c r="C746" s="2">
        <v>39929</v>
      </c>
      <c r="D746">
        <v>6.8000000000000005E-2</v>
      </c>
      <c r="E746" s="2">
        <v>39929</v>
      </c>
      <c r="F746">
        <v>0.126</v>
      </c>
      <c r="G746" s="2">
        <v>39929</v>
      </c>
      <c r="H746">
        <v>0.32400000000000001</v>
      </c>
      <c r="I746" s="2">
        <v>39929</v>
      </c>
      <c r="J746">
        <v>0.51600000000000001</v>
      </c>
      <c r="K746" s="2">
        <v>39929</v>
      </c>
      <c r="L746">
        <v>0.97</v>
      </c>
      <c r="M746" s="2">
        <v>39929</v>
      </c>
      <c r="N746">
        <v>1.3340000000000001</v>
      </c>
      <c r="O746" s="2">
        <v>39929</v>
      </c>
      <c r="P746">
        <v>1.8919999999999999</v>
      </c>
      <c r="Q746" s="2">
        <v>39929</v>
      </c>
      <c r="R746">
        <v>2.48</v>
      </c>
      <c r="S746" s="2">
        <v>39929</v>
      </c>
      <c r="T746">
        <v>2.9580000000000002</v>
      </c>
      <c r="U746" s="2">
        <v>39929</v>
      </c>
      <c r="V746">
        <v>3.8959999999999999</v>
      </c>
      <c r="W746" s="2">
        <v>39929</v>
      </c>
      <c r="X746">
        <v>3.7879999999999998</v>
      </c>
      <c r="Y7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7" spans="1:25" x14ac:dyDescent="0.25">
      <c r="A747" s="2">
        <v>39922</v>
      </c>
      <c r="B747">
        <v>0.14142857142857143</v>
      </c>
      <c r="C747" s="2">
        <v>39922</v>
      </c>
      <c r="D747">
        <v>6.8000000000000005E-2</v>
      </c>
      <c r="E747" s="2">
        <v>39922</v>
      </c>
      <c r="F747">
        <v>0.154</v>
      </c>
      <c r="G747" s="2">
        <v>39922</v>
      </c>
      <c r="H747">
        <v>0.35</v>
      </c>
      <c r="I747" s="2">
        <v>39922</v>
      </c>
      <c r="J747">
        <v>0.55200000000000005</v>
      </c>
      <c r="K747" s="2">
        <v>39922</v>
      </c>
      <c r="L747">
        <v>0.90200000000000002</v>
      </c>
      <c r="M747" s="2">
        <v>39922</v>
      </c>
      <c r="N747">
        <v>1.266</v>
      </c>
      <c r="O747" s="2">
        <v>39922</v>
      </c>
      <c r="P747">
        <v>1.786</v>
      </c>
      <c r="Q747" s="2">
        <v>39922</v>
      </c>
      <c r="R747">
        <v>2.3660000000000001</v>
      </c>
      <c r="S747" s="2">
        <v>39922</v>
      </c>
      <c r="T747">
        <v>2.8679999999999999</v>
      </c>
      <c r="U747" s="2">
        <v>39922</v>
      </c>
      <c r="V747">
        <v>3.7959999999999998</v>
      </c>
      <c r="W747" s="2">
        <v>39922</v>
      </c>
      <c r="X747">
        <v>3.7</v>
      </c>
      <c r="Y7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8" spans="1:25" x14ac:dyDescent="0.25">
      <c r="A748" s="2">
        <v>39915</v>
      </c>
      <c r="B748">
        <v>0.14428571428571429</v>
      </c>
      <c r="C748" s="2">
        <v>39915</v>
      </c>
      <c r="D748">
        <v>0.1525</v>
      </c>
      <c r="E748" s="2">
        <v>39915</v>
      </c>
      <c r="F748">
        <v>0.19</v>
      </c>
      <c r="G748" s="2">
        <v>39915</v>
      </c>
      <c r="H748">
        <v>0.39250000000000002</v>
      </c>
      <c r="I748" s="2">
        <v>39915</v>
      </c>
      <c r="J748">
        <v>0.59750000000000003</v>
      </c>
      <c r="K748" s="2">
        <v>39915</v>
      </c>
      <c r="L748">
        <v>0.93500000000000005</v>
      </c>
      <c r="M748" s="2">
        <v>39915</v>
      </c>
      <c r="N748">
        <v>1.35</v>
      </c>
      <c r="O748" s="2">
        <v>39915</v>
      </c>
      <c r="P748">
        <v>1.875</v>
      </c>
      <c r="Q748" s="2">
        <v>39915</v>
      </c>
      <c r="R748">
        <v>2.4950000000000001</v>
      </c>
      <c r="S748" s="2">
        <v>39915</v>
      </c>
      <c r="T748">
        <v>2.9249999999999998</v>
      </c>
      <c r="U748" s="2">
        <v>39915</v>
      </c>
      <c r="V748">
        <v>3.8</v>
      </c>
      <c r="W748" s="2">
        <v>39915</v>
      </c>
      <c r="X748">
        <v>3.7174999999999998</v>
      </c>
      <c r="Y7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9" spans="1:25" x14ac:dyDescent="0.25">
      <c r="A749" s="2">
        <v>39908</v>
      </c>
      <c r="B749">
        <v>0.14714285714285713</v>
      </c>
      <c r="C749" s="2">
        <v>39908</v>
      </c>
      <c r="D749">
        <v>0.14599999999999999</v>
      </c>
      <c r="E749" s="2">
        <v>39908</v>
      </c>
      <c r="F749">
        <v>0.20799999999999999</v>
      </c>
      <c r="G749" s="2">
        <v>39908</v>
      </c>
      <c r="H749">
        <v>0.41799999999999998</v>
      </c>
      <c r="I749" s="2">
        <v>39908</v>
      </c>
      <c r="J749">
        <v>0.58399999999999996</v>
      </c>
      <c r="K749" s="2">
        <v>39908</v>
      </c>
      <c r="L749">
        <v>0.86399999999999999</v>
      </c>
      <c r="M749" s="2">
        <v>39908</v>
      </c>
      <c r="N749">
        <v>1.224</v>
      </c>
      <c r="O749" s="2">
        <v>39908</v>
      </c>
      <c r="P749">
        <v>1.73</v>
      </c>
      <c r="Q749" s="2">
        <v>39908</v>
      </c>
      <c r="R749">
        <v>2.34</v>
      </c>
      <c r="S749" s="2">
        <v>39908</v>
      </c>
      <c r="T749">
        <v>2.76</v>
      </c>
      <c r="U749" s="2">
        <v>39908</v>
      </c>
      <c r="V749">
        <v>3.6379999999999999</v>
      </c>
      <c r="W749" s="2">
        <v>39908</v>
      </c>
      <c r="X749">
        <v>3.5880000000000001</v>
      </c>
      <c r="Y7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0" spans="1:25" x14ac:dyDescent="0.25">
      <c r="A750" s="2">
        <v>39901</v>
      </c>
      <c r="B750">
        <v>0.16</v>
      </c>
      <c r="C750" s="2">
        <v>39901</v>
      </c>
      <c r="D750">
        <v>4.5999999999999999E-2</v>
      </c>
      <c r="E750" s="2">
        <v>39901</v>
      </c>
      <c r="F750">
        <v>0.182</v>
      </c>
      <c r="G750" s="2">
        <v>39901</v>
      </c>
      <c r="H750">
        <v>0.40200000000000002</v>
      </c>
      <c r="I750" s="2">
        <v>39901</v>
      </c>
      <c r="J750">
        <v>0.59399999999999997</v>
      </c>
      <c r="K750" s="2">
        <v>39901</v>
      </c>
      <c r="L750">
        <v>0.92400000000000004</v>
      </c>
      <c r="M750" s="2">
        <v>39901</v>
      </c>
      <c r="N750">
        <v>1.28</v>
      </c>
      <c r="O750" s="2">
        <v>39901</v>
      </c>
      <c r="P750">
        <v>1.764</v>
      </c>
      <c r="Q750" s="2">
        <v>39901</v>
      </c>
      <c r="R750">
        <v>2.2959999999999998</v>
      </c>
      <c r="S750" s="2">
        <v>39901</v>
      </c>
      <c r="T750">
        <v>2.742</v>
      </c>
      <c r="U750" s="2">
        <v>39901</v>
      </c>
      <c r="V750">
        <v>3.69</v>
      </c>
      <c r="W750" s="2">
        <v>39901</v>
      </c>
      <c r="X750">
        <v>3.66</v>
      </c>
      <c r="Y7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1" spans="1:25" x14ac:dyDescent="0.25">
      <c r="A751" s="2">
        <v>39894</v>
      </c>
      <c r="B751">
        <v>0.18428571428571427</v>
      </c>
      <c r="C751" s="2">
        <v>39894</v>
      </c>
      <c r="D751">
        <v>0.11799999999999999</v>
      </c>
      <c r="E751" s="2">
        <v>39894</v>
      </c>
      <c r="F751">
        <v>0.222</v>
      </c>
      <c r="G751" s="2">
        <v>39894</v>
      </c>
      <c r="H751">
        <v>0.42399999999999999</v>
      </c>
      <c r="I751" s="2">
        <v>39894</v>
      </c>
      <c r="J751">
        <v>0.63600000000000001</v>
      </c>
      <c r="K751" s="2">
        <v>39894</v>
      </c>
      <c r="L751">
        <v>0.92600000000000005</v>
      </c>
      <c r="M751" s="2">
        <v>39894</v>
      </c>
      <c r="N751">
        <v>1.284</v>
      </c>
      <c r="O751" s="2">
        <v>39894</v>
      </c>
      <c r="P751">
        <v>1.75</v>
      </c>
      <c r="Q751" s="2">
        <v>39894</v>
      </c>
      <c r="R751">
        <v>2.33</v>
      </c>
      <c r="S751" s="2">
        <v>39894</v>
      </c>
      <c r="T751">
        <v>2.7519999999999998</v>
      </c>
      <c r="U751" s="2">
        <v>39894</v>
      </c>
      <c r="V751">
        <v>3.7759999999999998</v>
      </c>
      <c r="W751" s="2">
        <v>39894</v>
      </c>
      <c r="X751">
        <v>3.6859999999999999</v>
      </c>
      <c r="Y7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2" spans="1:25" x14ac:dyDescent="0.25">
      <c r="A752" s="2">
        <v>39887</v>
      </c>
      <c r="B752">
        <v>0.17428571428571429</v>
      </c>
      <c r="C752" s="2">
        <v>39887</v>
      </c>
      <c r="D752">
        <v>0.12</v>
      </c>
      <c r="E752" s="2">
        <v>39887</v>
      </c>
      <c r="F752">
        <v>0.224</v>
      </c>
      <c r="G752" s="2">
        <v>39887</v>
      </c>
      <c r="H752">
        <v>0.45400000000000001</v>
      </c>
      <c r="I752" s="2">
        <v>39887</v>
      </c>
      <c r="J752">
        <v>0.69599999999999995</v>
      </c>
      <c r="K752" s="2">
        <v>39887</v>
      </c>
      <c r="L752">
        <v>1.002</v>
      </c>
      <c r="M752" s="2">
        <v>39887</v>
      </c>
      <c r="N752">
        <v>1.4139999999999999</v>
      </c>
      <c r="O752" s="2">
        <v>39887</v>
      </c>
      <c r="P752">
        <v>1.9279999999999999</v>
      </c>
      <c r="Q752" s="2">
        <v>39887</v>
      </c>
      <c r="R752">
        <v>2.54</v>
      </c>
      <c r="S752" s="2">
        <v>39887</v>
      </c>
      <c r="T752">
        <v>2.9220000000000002</v>
      </c>
      <c r="U752" s="2">
        <v>39887</v>
      </c>
      <c r="V752">
        <v>3.8620000000000001</v>
      </c>
      <c r="W752" s="2">
        <v>39887</v>
      </c>
      <c r="X752">
        <v>3.65</v>
      </c>
      <c r="Y7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3" spans="1:25" x14ac:dyDescent="0.25">
      <c r="A753" s="2">
        <v>39880</v>
      </c>
      <c r="B753">
        <v>0.20428571428571429</v>
      </c>
      <c r="C753" s="2">
        <v>39880</v>
      </c>
      <c r="D753">
        <v>0.13200000000000001</v>
      </c>
      <c r="E753" s="2">
        <v>39880</v>
      </c>
      <c r="F753">
        <v>0.24399999999999999</v>
      </c>
      <c r="G753" s="2">
        <v>39880</v>
      </c>
      <c r="H753">
        <v>0.42399999999999999</v>
      </c>
      <c r="I753" s="2">
        <v>39880</v>
      </c>
      <c r="J753">
        <v>0.67800000000000005</v>
      </c>
      <c r="K753" s="2">
        <v>39880</v>
      </c>
      <c r="L753">
        <v>0.91600000000000004</v>
      </c>
      <c r="M753" s="2">
        <v>39880</v>
      </c>
      <c r="N753">
        <v>1.3260000000000001</v>
      </c>
      <c r="O753" s="2">
        <v>39880</v>
      </c>
      <c r="P753">
        <v>1.87</v>
      </c>
      <c r="Q753" s="2">
        <v>39880</v>
      </c>
      <c r="R753">
        <v>2.5539999999999998</v>
      </c>
      <c r="S753" s="2">
        <v>39880</v>
      </c>
      <c r="T753">
        <v>2.9020000000000001</v>
      </c>
      <c r="U753" s="2">
        <v>39880</v>
      </c>
      <c r="V753">
        <v>3.8540000000000001</v>
      </c>
      <c r="W753" s="2">
        <v>39880</v>
      </c>
      <c r="X753">
        <v>3.6019999999999999</v>
      </c>
      <c r="Y7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4" spans="1:25" x14ac:dyDescent="0.25">
      <c r="A754" s="2">
        <v>39873</v>
      </c>
      <c r="B754">
        <v>0.21285714285714286</v>
      </c>
      <c r="C754" s="2">
        <v>39873</v>
      </c>
      <c r="D754">
        <v>0.192</v>
      </c>
      <c r="E754" s="2">
        <v>39873</v>
      </c>
      <c r="F754">
        <v>0.28799999999999998</v>
      </c>
      <c r="G754" s="2">
        <v>39873</v>
      </c>
      <c r="H754">
        <v>0.48599999999999999</v>
      </c>
      <c r="I754" s="2">
        <v>39873</v>
      </c>
      <c r="J754">
        <v>0.72</v>
      </c>
      <c r="K754" s="2">
        <v>39873</v>
      </c>
      <c r="L754">
        <v>1.032</v>
      </c>
      <c r="M754" s="2">
        <v>39873</v>
      </c>
      <c r="N754">
        <v>1.42</v>
      </c>
      <c r="O754" s="2">
        <v>39873</v>
      </c>
      <c r="P754">
        <v>1.97</v>
      </c>
      <c r="Q754" s="2">
        <v>39873</v>
      </c>
      <c r="R754">
        <v>2.4620000000000002</v>
      </c>
      <c r="S754" s="2">
        <v>39873</v>
      </c>
      <c r="T754">
        <v>2.9060000000000001</v>
      </c>
      <c r="U754" s="2">
        <v>39873</v>
      </c>
      <c r="V754">
        <v>3.87</v>
      </c>
      <c r="W754" s="2">
        <v>39873</v>
      </c>
      <c r="X754">
        <v>3.5960000000000001</v>
      </c>
      <c r="Y7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5" spans="1:25" x14ac:dyDescent="0.25">
      <c r="A755" s="2">
        <v>39866</v>
      </c>
      <c r="B755">
        <v>0.21571428571428572</v>
      </c>
      <c r="C755" s="2">
        <v>39866</v>
      </c>
      <c r="D755">
        <v>0.22500000000000001</v>
      </c>
      <c r="E755" s="2">
        <v>39866</v>
      </c>
      <c r="F755">
        <v>0.3</v>
      </c>
      <c r="G755" s="2">
        <v>39866</v>
      </c>
      <c r="H755">
        <v>0.49249999999999999</v>
      </c>
      <c r="I755" s="2">
        <v>39866</v>
      </c>
      <c r="J755">
        <v>0.64</v>
      </c>
      <c r="K755" s="2">
        <v>39866</v>
      </c>
      <c r="L755">
        <v>0.95250000000000001</v>
      </c>
      <c r="M755" s="2">
        <v>39866</v>
      </c>
      <c r="N755">
        <v>1.3075000000000001</v>
      </c>
      <c r="O755" s="2">
        <v>39866</v>
      </c>
      <c r="P755">
        <v>1.79</v>
      </c>
      <c r="Q755" s="2">
        <v>39866</v>
      </c>
      <c r="R755">
        <v>2.1800000000000002</v>
      </c>
      <c r="S755" s="2">
        <v>39866</v>
      </c>
      <c r="T755">
        <v>2.7524999999999999</v>
      </c>
      <c r="U755" s="2">
        <v>39866</v>
      </c>
      <c r="V755">
        <v>3.8025000000000002</v>
      </c>
      <c r="W755" s="2">
        <v>39866</v>
      </c>
      <c r="X755">
        <v>3.5625</v>
      </c>
      <c r="Y7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6" spans="1:25" x14ac:dyDescent="0.25">
      <c r="A756" s="2">
        <v>39859</v>
      </c>
      <c r="B756">
        <v>0.22428571428571428</v>
      </c>
      <c r="C756" s="2">
        <v>39859</v>
      </c>
      <c r="D756">
        <v>0.23200000000000001</v>
      </c>
      <c r="E756" s="2">
        <v>39859</v>
      </c>
      <c r="F756">
        <v>0.30199999999999999</v>
      </c>
      <c r="G756" s="2">
        <v>39859</v>
      </c>
      <c r="H756">
        <v>0.45200000000000001</v>
      </c>
      <c r="I756" s="2">
        <v>39859</v>
      </c>
      <c r="J756">
        <v>0.59799999999999998</v>
      </c>
      <c r="K756" s="2">
        <v>39859</v>
      </c>
      <c r="L756">
        <v>0.95199999999999996</v>
      </c>
      <c r="M756" s="2">
        <v>39859</v>
      </c>
      <c r="N756">
        <v>1.3560000000000001</v>
      </c>
      <c r="O756" s="2">
        <v>39859</v>
      </c>
      <c r="P756">
        <v>1.83</v>
      </c>
      <c r="Q756" s="2">
        <v>39859</v>
      </c>
      <c r="R756">
        <v>2.25</v>
      </c>
      <c r="S756" s="2">
        <v>39859</v>
      </c>
      <c r="T756">
        <v>2.8780000000000001</v>
      </c>
      <c r="U756" s="2">
        <v>39859</v>
      </c>
      <c r="V756">
        <v>3.798</v>
      </c>
      <c r="W756" s="2">
        <v>39859</v>
      </c>
      <c r="X756">
        <v>3.5659999999999998</v>
      </c>
      <c r="Y7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7" spans="1:25" x14ac:dyDescent="0.25">
      <c r="A757" s="2">
        <v>39852</v>
      </c>
      <c r="B757">
        <v>0.23428571428571429</v>
      </c>
      <c r="C757" s="2">
        <v>39852</v>
      </c>
      <c r="D757">
        <v>0.23</v>
      </c>
      <c r="E757" s="2">
        <v>39852</v>
      </c>
      <c r="F757">
        <v>0.29199999999999998</v>
      </c>
      <c r="G757" s="2">
        <v>39852</v>
      </c>
      <c r="H757">
        <v>0.41199999999999998</v>
      </c>
      <c r="I757" s="2">
        <v>39852</v>
      </c>
      <c r="J757">
        <v>0.53600000000000003</v>
      </c>
      <c r="K757" s="2">
        <v>39852</v>
      </c>
      <c r="L757">
        <v>0.96</v>
      </c>
      <c r="M757" s="2">
        <v>39852</v>
      </c>
      <c r="N757">
        <v>1.38</v>
      </c>
      <c r="O757" s="2">
        <v>39852</v>
      </c>
      <c r="P757">
        <v>1.88</v>
      </c>
      <c r="Q757" s="2">
        <v>39852</v>
      </c>
      <c r="R757">
        <v>2.2959999999999998</v>
      </c>
      <c r="S757" s="2">
        <v>39852</v>
      </c>
      <c r="T757">
        <v>2.92</v>
      </c>
      <c r="U757" s="2">
        <v>39852</v>
      </c>
      <c r="V757">
        <v>3.8620000000000001</v>
      </c>
      <c r="W757" s="2">
        <v>39852</v>
      </c>
      <c r="X757">
        <v>3.6179999999999999</v>
      </c>
      <c r="Y7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8" spans="1:25" x14ac:dyDescent="0.25">
      <c r="A758" s="2">
        <v>39845</v>
      </c>
      <c r="B758">
        <v>0.21142857142857144</v>
      </c>
      <c r="C758" s="2">
        <v>39845</v>
      </c>
      <c r="D758">
        <v>8.7999999999999995E-2</v>
      </c>
      <c r="E758" s="2">
        <v>39845</v>
      </c>
      <c r="F758">
        <v>0.186</v>
      </c>
      <c r="G758" s="2">
        <v>39845</v>
      </c>
      <c r="H758">
        <v>0.34</v>
      </c>
      <c r="I758" s="2">
        <v>39845</v>
      </c>
      <c r="J758">
        <v>0.48799999999999999</v>
      </c>
      <c r="K758" s="2">
        <v>39845</v>
      </c>
      <c r="L758">
        <v>0.9</v>
      </c>
      <c r="M758" s="2">
        <v>39845</v>
      </c>
      <c r="N758">
        <v>1.248</v>
      </c>
      <c r="O758" s="2">
        <v>39845</v>
      </c>
      <c r="P758">
        <v>1.736</v>
      </c>
      <c r="Q758" s="2">
        <v>39845</v>
      </c>
      <c r="R758">
        <v>2.1459999999999999</v>
      </c>
      <c r="S758" s="2">
        <v>39845</v>
      </c>
      <c r="T758">
        <v>2.7480000000000002</v>
      </c>
      <c r="U758" s="2">
        <v>39845</v>
      </c>
      <c r="V758">
        <v>3.7440000000000002</v>
      </c>
      <c r="W758" s="2">
        <v>39845</v>
      </c>
      <c r="X758">
        <v>3.448</v>
      </c>
      <c r="Y7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9" spans="1:25" x14ac:dyDescent="0.25">
      <c r="A759" s="2">
        <v>39838</v>
      </c>
      <c r="B759">
        <v>0.1957142857142857</v>
      </c>
      <c r="C759" s="2">
        <v>39838</v>
      </c>
      <c r="D759">
        <v>3.2500000000000001E-2</v>
      </c>
      <c r="E759" s="2">
        <v>39838</v>
      </c>
      <c r="F759">
        <v>0.1125</v>
      </c>
      <c r="G759" s="2">
        <v>39838</v>
      </c>
      <c r="H759">
        <v>0.29749999999999999</v>
      </c>
      <c r="I759" s="2">
        <v>39838</v>
      </c>
      <c r="J759">
        <v>0.4325</v>
      </c>
      <c r="K759" s="2">
        <v>39838</v>
      </c>
      <c r="L759">
        <v>0.77249999999999996</v>
      </c>
      <c r="M759" s="2">
        <v>39838</v>
      </c>
      <c r="N759">
        <v>1.1125</v>
      </c>
      <c r="O759" s="2">
        <v>39838</v>
      </c>
      <c r="P759">
        <v>1.5825</v>
      </c>
      <c r="Q759" s="2">
        <v>39838</v>
      </c>
      <c r="R759">
        <v>1.9775</v>
      </c>
      <c r="S759" s="2">
        <v>39838</v>
      </c>
      <c r="T759">
        <v>2.5575000000000001</v>
      </c>
      <c r="U759" s="2">
        <v>39838</v>
      </c>
      <c r="V759">
        <v>3.5175000000000001</v>
      </c>
      <c r="W759" s="2">
        <v>39838</v>
      </c>
      <c r="X759">
        <v>3.1724999999999999</v>
      </c>
      <c r="Y7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0" spans="1:25" x14ac:dyDescent="0.25">
      <c r="A760" s="2">
        <v>39831</v>
      </c>
      <c r="B760">
        <v>0.15714285714285714</v>
      </c>
      <c r="C760" s="2">
        <v>39831</v>
      </c>
      <c r="D760">
        <v>0.04</v>
      </c>
      <c r="E760" s="2">
        <v>39831</v>
      </c>
      <c r="F760">
        <v>0.11600000000000001</v>
      </c>
      <c r="G760" s="2">
        <v>39831</v>
      </c>
      <c r="H760">
        <v>0.28799999999999998</v>
      </c>
      <c r="I760" s="2">
        <v>39831</v>
      </c>
      <c r="J760">
        <v>0.42599999999999999</v>
      </c>
      <c r="K760" s="2">
        <v>39831</v>
      </c>
      <c r="L760">
        <v>0.73799999999999999</v>
      </c>
      <c r="M760" s="2">
        <v>39831</v>
      </c>
      <c r="N760">
        <v>1.05</v>
      </c>
      <c r="O760" s="2">
        <v>39831</v>
      </c>
      <c r="P760">
        <v>1.4159999999999999</v>
      </c>
      <c r="Q760" s="2">
        <v>39831</v>
      </c>
      <c r="R760">
        <v>1.772</v>
      </c>
      <c r="S760" s="2">
        <v>39831</v>
      </c>
      <c r="T760">
        <v>2.2999999999999998</v>
      </c>
      <c r="U760" s="2">
        <v>39831</v>
      </c>
      <c r="V760">
        <v>3.23</v>
      </c>
      <c r="W760" s="2">
        <v>39831</v>
      </c>
      <c r="X760">
        <v>2.9260000000000002</v>
      </c>
      <c r="Y7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1" spans="1:25" x14ac:dyDescent="0.25">
      <c r="A761" s="2">
        <v>39824</v>
      </c>
      <c r="B761">
        <v>9.7142857142857142E-2</v>
      </c>
      <c r="C761" s="2">
        <v>39824</v>
      </c>
      <c r="D761">
        <v>0.04</v>
      </c>
      <c r="E761" s="2">
        <v>39824</v>
      </c>
      <c r="F761">
        <v>0.11</v>
      </c>
      <c r="G761" s="2">
        <v>39824</v>
      </c>
      <c r="H761">
        <v>0.29599999999999999</v>
      </c>
      <c r="I761" s="2">
        <v>39824</v>
      </c>
      <c r="J761">
        <v>0.438</v>
      </c>
      <c r="K761" s="2">
        <v>39824</v>
      </c>
      <c r="L761">
        <v>0.79600000000000004</v>
      </c>
      <c r="M761" s="2">
        <v>39824</v>
      </c>
      <c r="N761">
        <v>1.1200000000000001</v>
      </c>
      <c r="O761" s="2">
        <v>39824</v>
      </c>
      <c r="P761">
        <v>1.6240000000000001</v>
      </c>
      <c r="Q761" s="2">
        <v>39824</v>
      </c>
      <c r="R761">
        <v>1.998</v>
      </c>
      <c r="S761" s="2">
        <v>39824</v>
      </c>
      <c r="T761">
        <v>2.484</v>
      </c>
      <c r="U761" s="2">
        <v>39824</v>
      </c>
      <c r="V761">
        <v>3.3959999999999999</v>
      </c>
      <c r="W761" s="2">
        <v>39824</v>
      </c>
      <c r="X761">
        <v>3.0339999999999998</v>
      </c>
      <c r="Y7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2" spans="1:25" x14ac:dyDescent="0.25">
      <c r="A762" s="2">
        <v>39817</v>
      </c>
      <c r="B762">
        <v>0.10142857142857142</v>
      </c>
      <c r="C762" s="2">
        <v>39817</v>
      </c>
      <c r="D762">
        <v>7.4999999999999997E-2</v>
      </c>
      <c r="E762" s="2">
        <v>39817</v>
      </c>
      <c r="F762">
        <v>8.7499999999999994E-2</v>
      </c>
      <c r="G762" s="2">
        <v>39817</v>
      </c>
      <c r="H762">
        <v>0.26500000000000001</v>
      </c>
      <c r="I762" s="2">
        <v>39817</v>
      </c>
      <c r="J762">
        <v>0.36749999999999999</v>
      </c>
      <c r="K762" s="2">
        <v>39817</v>
      </c>
      <c r="L762">
        <v>0.79249999999999998</v>
      </c>
      <c r="M762" s="2">
        <v>39817</v>
      </c>
      <c r="N762">
        <v>1.01</v>
      </c>
      <c r="O762" s="2">
        <v>39817</v>
      </c>
      <c r="P762">
        <v>1.5475000000000001</v>
      </c>
      <c r="Q762" s="2">
        <v>39817</v>
      </c>
      <c r="R762">
        <v>1.8625</v>
      </c>
      <c r="S762" s="2">
        <v>39817</v>
      </c>
      <c r="T762">
        <v>2.2374999999999998</v>
      </c>
      <c r="U762" s="2">
        <v>39817</v>
      </c>
      <c r="V762">
        <v>3.0225</v>
      </c>
      <c r="W762" s="2">
        <v>39817</v>
      </c>
      <c r="X762">
        <v>2.6825000000000001</v>
      </c>
      <c r="Y7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3" spans="1:25" x14ac:dyDescent="0.25">
      <c r="A763" s="2">
        <v>39810</v>
      </c>
      <c r="B763">
        <v>0.10142857142857142</v>
      </c>
      <c r="C763" s="2">
        <v>39810</v>
      </c>
      <c r="D763">
        <v>7.4999999999999997E-3</v>
      </c>
      <c r="E763" s="2">
        <v>39810</v>
      </c>
      <c r="F763">
        <v>1.4999999999999999E-2</v>
      </c>
      <c r="G763" s="2">
        <v>39810</v>
      </c>
      <c r="H763">
        <v>0.2475</v>
      </c>
      <c r="I763" s="2">
        <v>39810</v>
      </c>
      <c r="J763">
        <v>0.39750000000000002</v>
      </c>
      <c r="K763" s="2">
        <v>39810</v>
      </c>
      <c r="L763">
        <v>0.89</v>
      </c>
      <c r="M763" s="2">
        <v>39810</v>
      </c>
      <c r="N763">
        <v>1.1174999999999999</v>
      </c>
      <c r="O763" s="2">
        <v>39810</v>
      </c>
      <c r="P763">
        <v>1.4950000000000001</v>
      </c>
      <c r="Q763" s="2">
        <v>39810</v>
      </c>
      <c r="R763">
        <v>1.7849999999999999</v>
      </c>
      <c r="S763" s="2">
        <v>39810</v>
      </c>
      <c r="T763">
        <v>2.1749999999999998</v>
      </c>
      <c r="U763" s="2">
        <v>39810</v>
      </c>
      <c r="V763">
        <v>2.9249999999999998</v>
      </c>
      <c r="W763" s="2">
        <v>39810</v>
      </c>
      <c r="X763">
        <v>2.6175000000000002</v>
      </c>
      <c r="Y7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4" spans="1:25" x14ac:dyDescent="0.25">
      <c r="A764" s="2">
        <v>39803</v>
      </c>
      <c r="B764">
        <v>0.13</v>
      </c>
      <c r="C764" s="2">
        <v>39803</v>
      </c>
      <c r="D764">
        <v>2.1999999999999999E-2</v>
      </c>
      <c r="E764" s="2">
        <v>39803</v>
      </c>
      <c r="F764">
        <v>2.8000000000000001E-2</v>
      </c>
      <c r="G764" s="2">
        <v>39803</v>
      </c>
      <c r="H764">
        <v>0.19800000000000001</v>
      </c>
      <c r="I764" s="2">
        <v>39803</v>
      </c>
      <c r="J764">
        <v>0.45400000000000001</v>
      </c>
      <c r="K764" s="2">
        <v>39803</v>
      </c>
      <c r="L764">
        <v>0.71</v>
      </c>
      <c r="M764" s="2">
        <v>39803</v>
      </c>
      <c r="N764">
        <v>0.96399999999999997</v>
      </c>
      <c r="O764" s="2">
        <v>39803</v>
      </c>
      <c r="P764">
        <v>1.36</v>
      </c>
      <c r="Q764" s="2">
        <v>39803</v>
      </c>
      <c r="R764">
        <v>1.728</v>
      </c>
      <c r="S764" s="2">
        <v>39803</v>
      </c>
      <c r="T764">
        <v>2.262</v>
      </c>
      <c r="U764" s="2">
        <v>39803</v>
      </c>
      <c r="V764">
        <v>3.0419999999999998</v>
      </c>
      <c r="W764" s="2">
        <v>39803</v>
      </c>
      <c r="X764">
        <v>2.7160000000000002</v>
      </c>
      <c r="Y7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5" spans="1:25" x14ac:dyDescent="0.25">
      <c r="A765" s="2">
        <v>39796</v>
      </c>
      <c r="B765">
        <v>0.1357142857142857</v>
      </c>
      <c r="C765" s="2">
        <v>39796</v>
      </c>
      <c r="D765">
        <v>1.6E-2</v>
      </c>
      <c r="E765" s="2">
        <v>39796</v>
      </c>
      <c r="F765">
        <v>1.7999999999999999E-2</v>
      </c>
      <c r="G765" s="2">
        <v>39796</v>
      </c>
      <c r="H765">
        <v>0.23400000000000001</v>
      </c>
      <c r="I765" s="2">
        <v>39796</v>
      </c>
      <c r="J765">
        <v>0.504</v>
      </c>
      <c r="K765" s="2">
        <v>39796</v>
      </c>
      <c r="L765">
        <v>0.84799999999999998</v>
      </c>
      <c r="M765" s="2">
        <v>39796</v>
      </c>
      <c r="N765">
        <v>1.1579999999999999</v>
      </c>
      <c r="O765" s="2">
        <v>39796</v>
      </c>
      <c r="P765">
        <v>1.6180000000000001</v>
      </c>
      <c r="Q765" s="2">
        <v>39796</v>
      </c>
      <c r="R765">
        <v>2.044</v>
      </c>
      <c r="S765" s="2">
        <v>39796</v>
      </c>
      <c r="T765">
        <v>2.6739999999999999</v>
      </c>
      <c r="U765" s="2">
        <v>39796</v>
      </c>
      <c r="V765">
        <v>3.38</v>
      </c>
      <c r="W765" s="2">
        <v>39796</v>
      </c>
      <c r="X765">
        <v>3.09</v>
      </c>
      <c r="Y7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6" spans="1:25" x14ac:dyDescent="0.25">
      <c r="A766" s="2">
        <v>39789</v>
      </c>
      <c r="B766">
        <v>0.27285714285714285</v>
      </c>
      <c r="C766" s="2">
        <v>39789</v>
      </c>
      <c r="D766">
        <v>3.5999999999999997E-2</v>
      </c>
      <c r="E766" s="2">
        <v>39789</v>
      </c>
      <c r="F766">
        <v>3.7999999999999999E-2</v>
      </c>
      <c r="G766" s="2">
        <v>39789</v>
      </c>
      <c r="H766">
        <v>0.34</v>
      </c>
      <c r="I766" s="2">
        <v>39789</v>
      </c>
      <c r="J766">
        <v>0.68600000000000005</v>
      </c>
      <c r="K766" s="2">
        <v>39789</v>
      </c>
      <c r="L766">
        <v>0.88400000000000001</v>
      </c>
      <c r="M766" s="2">
        <v>39789</v>
      </c>
      <c r="N766">
        <v>1.1120000000000001</v>
      </c>
      <c r="O766" s="2">
        <v>39789</v>
      </c>
      <c r="P766">
        <v>1.6279999999999999</v>
      </c>
      <c r="Q766" s="2">
        <v>39789</v>
      </c>
      <c r="R766">
        <v>2.052</v>
      </c>
      <c r="S766" s="2">
        <v>39789</v>
      </c>
      <c r="T766">
        <v>2.6579999999999999</v>
      </c>
      <c r="U766" s="2">
        <v>39789</v>
      </c>
      <c r="V766">
        <v>3.4380000000000002</v>
      </c>
      <c r="W766" s="2">
        <v>39789</v>
      </c>
      <c r="X766">
        <v>3.1480000000000001</v>
      </c>
      <c r="Y7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7" spans="1:25" x14ac:dyDescent="0.25">
      <c r="A767" s="2">
        <v>39782</v>
      </c>
      <c r="B767">
        <v>0.54714285714285715</v>
      </c>
      <c r="C767" s="2">
        <v>39782</v>
      </c>
      <c r="D767">
        <v>2.2499999999999999E-2</v>
      </c>
      <c r="E767" s="2">
        <v>39782</v>
      </c>
      <c r="F767">
        <v>7.2499999999999995E-2</v>
      </c>
      <c r="G767" s="2">
        <v>39782</v>
      </c>
      <c r="H767">
        <v>0.4975</v>
      </c>
      <c r="I767" s="2">
        <v>39782</v>
      </c>
      <c r="J767">
        <v>0.9325</v>
      </c>
      <c r="K767" s="2">
        <v>39782</v>
      </c>
      <c r="L767">
        <v>1.1375</v>
      </c>
      <c r="M767" s="2">
        <v>39782</v>
      </c>
      <c r="N767">
        <v>1.3975</v>
      </c>
      <c r="O767" s="2">
        <v>39782</v>
      </c>
      <c r="P767">
        <v>2.06</v>
      </c>
      <c r="Q767" s="2">
        <v>39782</v>
      </c>
      <c r="R767">
        <v>2.4950000000000001</v>
      </c>
      <c r="S767" s="2">
        <v>39782</v>
      </c>
      <c r="T767">
        <v>3.0950000000000002</v>
      </c>
      <c r="U767" s="2">
        <v>39782</v>
      </c>
      <c r="V767">
        <v>3.835</v>
      </c>
      <c r="W767" s="2">
        <v>39782</v>
      </c>
      <c r="X767">
        <v>3.6</v>
      </c>
      <c r="Y7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8" spans="1:25" x14ac:dyDescent="0.25">
      <c r="A768" s="2">
        <v>39775</v>
      </c>
      <c r="B768">
        <v>0.4757142857142857</v>
      </c>
      <c r="C768" s="2">
        <v>39775</v>
      </c>
      <c r="D768">
        <v>6.6000000000000003E-2</v>
      </c>
      <c r="E768" s="2">
        <v>39775</v>
      </c>
      <c r="F768">
        <v>7.1999999999999995E-2</v>
      </c>
      <c r="G768" s="2">
        <v>39775</v>
      </c>
      <c r="H768">
        <v>0.64</v>
      </c>
      <c r="I768" s="2">
        <v>39775</v>
      </c>
      <c r="J768">
        <v>0.96</v>
      </c>
      <c r="K768" s="2">
        <v>39775</v>
      </c>
      <c r="L768">
        <v>1.1100000000000001</v>
      </c>
      <c r="M768" s="2">
        <v>39775</v>
      </c>
      <c r="N768">
        <v>1.3759999999999999</v>
      </c>
      <c r="O768" s="2">
        <v>39775</v>
      </c>
      <c r="P768">
        <v>2.1160000000000001</v>
      </c>
      <c r="Q768" s="2">
        <v>39775</v>
      </c>
      <c r="R768">
        <v>2.6619999999999999</v>
      </c>
      <c r="S768" s="2">
        <v>39775</v>
      </c>
      <c r="T768">
        <v>3.3780000000000001</v>
      </c>
      <c r="U768" s="2">
        <v>39775</v>
      </c>
      <c r="V768">
        <v>4.1420000000000003</v>
      </c>
      <c r="W768" s="2">
        <v>39775</v>
      </c>
      <c r="X768">
        <v>3.9279999999999999</v>
      </c>
      <c r="Y7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9" spans="1:25" x14ac:dyDescent="0.25">
      <c r="A769" s="2">
        <v>39768</v>
      </c>
      <c r="B769">
        <v>0.32857142857142857</v>
      </c>
      <c r="C769" s="2">
        <v>39768</v>
      </c>
      <c r="D769">
        <v>8.7499999999999994E-2</v>
      </c>
      <c r="E769" s="2">
        <v>39768</v>
      </c>
      <c r="F769">
        <v>0.21</v>
      </c>
      <c r="G769" s="2">
        <v>39768</v>
      </c>
      <c r="H769">
        <v>0.87250000000000005</v>
      </c>
      <c r="I769" s="2">
        <v>39768</v>
      </c>
      <c r="J769">
        <v>1.1225000000000001</v>
      </c>
      <c r="K769" s="2">
        <v>39768</v>
      </c>
      <c r="L769">
        <v>1.23</v>
      </c>
      <c r="M769" s="2">
        <v>39768</v>
      </c>
      <c r="N769">
        <v>1.6325000000000001</v>
      </c>
      <c r="O769" s="2">
        <v>39768</v>
      </c>
      <c r="P769">
        <v>2.41</v>
      </c>
      <c r="Q769" s="2">
        <v>39768</v>
      </c>
      <c r="R769">
        <v>3.0175000000000001</v>
      </c>
      <c r="S769" s="2">
        <v>39768</v>
      </c>
      <c r="T769">
        <v>3.7825000000000002</v>
      </c>
      <c r="U769" s="2">
        <v>39768</v>
      </c>
      <c r="V769">
        <v>4.4850000000000003</v>
      </c>
      <c r="W769" s="2">
        <v>39768</v>
      </c>
      <c r="X769">
        <v>4.2350000000000003</v>
      </c>
      <c r="Y7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0" spans="1:25" x14ac:dyDescent="0.25">
      <c r="A770" s="2">
        <v>39761</v>
      </c>
      <c r="B770">
        <v>0.24714285714285714</v>
      </c>
      <c r="C770" s="2">
        <v>39761</v>
      </c>
      <c r="D770">
        <v>0.182</v>
      </c>
      <c r="E770" s="2">
        <v>39761</v>
      </c>
      <c r="F770">
        <v>0.4</v>
      </c>
      <c r="G770" s="2">
        <v>39761</v>
      </c>
      <c r="H770">
        <v>0.93200000000000005</v>
      </c>
      <c r="I770" s="2">
        <v>39761</v>
      </c>
      <c r="J770">
        <v>1.236</v>
      </c>
      <c r="K770" s="2">
        <v>39761</v>
      </c>
      <c r="L770">
        <v>1.3620000000000001</v>
      </c>
      <c r="M770" s="2">
        <v>39761</v>
      </c>
      <c r="N770">
        <v>1.6519999999999999</v>
      </c>
      <c r="O770" s="2">
        <v>39761</v>
      </c>
      <c r="P770">
        <v>2.5579999999999998</v>
      </c>
      <c r="Q770" s="2">
        <v>39761</v>
      </c>
      <c r="R770">
        <v>3.0760000000000001</v>
      </c>
      <c r="S770" s="2">
        <v>39761</v>
      </c>
      <c r="T770">
        <v>3.8159999999999998</v>
      </c>
      <c r="U770" s="2">
        <v>39761</v>
      </c>
      <c r="V770">
        <v>4.5780000000000003</v>
      </c>
      <c r="W770" s="2">
        <v>39761</v>
      </c>
      <c r="X770">
        <v>4.22</v>
      </c>
      <c r="Y7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1" spans="1:25" x14ac:dyDescent="0.25">
      <c r="A771" s="2">
        <v>39754</v>
      </c>
      <c r="B771">
        <v>0.4157142857142857</v>
      </c>
      <c r="C771" s="2">
        <v>39754</v>
      </c>
      <c r="D771">
        <v>0.28000000000000003</v>
      </c>
      <c r="E771" s="2">
        <v>39754</v>
      </c>
      <c r="F771">
        <v>0.62</v>
      </c>
      <c r="G771" s="2">
        <v>39754</v>
      </c>
      <c r="H771">
        <v>1.1299999999999999</v>
      </c>
      <c r="I771" s="2">
        <v>39754</v>
      </c>
      <c r="J771">
        <v>1.4419999999999999</v>
      </c>
      <c r="K771" s="2">
        <v>39754</v>
      </c>
      <c r="L771">
        <v>1.5940000000000001</v>
      </c>
      <c r="M771" s="2">
        <v>39754</v>
      </c>
      <c r="N771">
        <v>1.8180000000000001</v>
      </c>
      <c r="O771" s="2">
        <v>39754</v>
      </c>
      <c r="P771">
        <v>2.766</v>
      </c>
      <c r="Q771" s="2">
        <v>39754</v>
      </c>
      <c r="R771">
        <v>3.2320000000000002</v>
      </c>
      <c r="S771" s="2">
        <v>39754</v>
      </c>
      <c r="T771">
        <v>3.9239999999999999</v>
      </c>
      <c r="U771" s="2">
        <v>39754</v>
      </c>
      <c r="V771">
        <v>4.5880000000000001</v>
      </c>
      <c r="W771" s="2">
        <v>39754</v>
      </c>
      <c r="X771">
        <v>4.2439999999999998</v>
      </c>
      <c r="Y7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2" spans="1:25" x14ac:dyDescent="0.25">
      <c r="A772" s="2">
        <v>39747</v>
      </c>
      <c r="B772">
        <v>0.85142857142857142</v>
      </c>
      <c r="C772" s="2">
        <v>39747</v>
      </c>
      <c r="D772">
        <v>0.51200000000000001</v>
      </c>
      <c r="E772" s="2">
        <v>39747</v>
      </c>
      <c r="F772">
        <v>1.052</v>
      </c>
      <c r="G772" s="2">
        <v>39747</v>
      </c>
      <c r="H772">
        <v>1.5640000000000001</v>
      </c>
      <c r="I772" s="2">
        <v>39747</v>
      </c>
      <c r="J772">
        <v>1.6559999999999999</v>
      </c>
      <c r="K772" s="2">
        <v>39747</v>
      </c>
      <c r="L772">
        <v>1.5860000000000001</v>
      </c>
      <c r="M772" s="2">
        <v>39747</v>
      </c>
      <c r="N772">
        <v>1.8420000000000001</v>
      </c>
      <c r="O772" s="2">
        <v>39747</v>
      </c>
      <c r="P772">
        <v>2.6440000000000001</v>
      </c>
      <c r="Q772" s="2">
        <v>39747</v>
      </c>
      <c r="R772">
        <v>3.0859999999999999</v>
      </c>
      <c r="S772" s="2">
        <v>39747</v>
      </c>
      <c r="T772">
        <v>3.742</v>
      </c>
      <c r="U772" s="2">
        <v>39747</v>
      </c>
      <c r="V772">
        <v>4.4640000000000004</v>
      </c>
      <c r="W772" s="2">
        <v>39747</v>
      </c>
      <c r="X772">
        <v>4.1260000000000003</v>
      </c>
      <c r="Y7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3" spans="1:25" x14ac:dyDescent="0.25">
      <c r="A773" s="2">
        <v>39740</v>
      </c>
      <c r="B773">
        <v>0.79428571428571426</v>
      </c>
      <c r="C773" s="2">
        <v>39740</v>
      </c>
      <c r="D773">
        <v>9.2499999999999999E-2</v>
      </c>
      <c r="E773" s="2">
        <v>39740</v>
      </c>
      <c r="F773">
        <v>0.46250000000000002</v>
      </c>
      <c r="G773" s="2">
        <v>39740</v>
      </c>
      <c r="H773">
        <v>1.105</v>
      </c>
      <c r="I773" s="2">
        <v>39740</v>
      </c>
      <c r="J773">
        <v>1.2475000000000001</v>
      </c>
      <c r="K773" s="2">
        <v>39740</v>
      </c>
      <c r="L773">
        <v>1.6775</v>
      </c>
      <c r="M773" s="2">
        <v>39740</v>
      </c>
      <c r="N773">
        <v>1.9424999999999999</v>
      </c>
      <c r="O773" s="2">
        <v>39740</v>
      </c>
      <c r="P773">
        <v>2.895</v>
      </c>
      <c r="Q773" s="2">
        <v>39740</v>
      </c>
      <c r="R773">
        <v>3.3774999999999999</v>
      </c>
      <c r="S773" s="2">
        <v>39740</v>
      </c>
      <c r="T773">
        <v>4.0225</v>
      </c>
      <c r="U773" s="2">
        <v>39740</v>
      </c>
      <c r="V773">
        <v>4.5975000000000001</v>
      </c>
      <c r="W773" s="2">
        <v>39740</v>
      </c>
      <c r="X773">
        <v>4.2725</v>
      </c>
      <c r="Y7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4" spans="1:25" x14ac:dyDescent="0.25">
      <c r="A774" s="2">
        <v>39733</v>
      </c>
      <c r="B774">
        <v>1.5628571428571429</v>
      </c>
      <c r="C774" s="2">
        <v>39733</v>
      </c>
      <c r="D774">
        <v>0.214</v>
      </c>
      <c r="E774" s="2">
        <v>39733</v>
      </c>
      <c r="F774">
        <v>0.57799999999999996</v>
      </c>
      <c r="G774" s="2">
        <v>39733</v>
      </c>
      <c r="H774">
        <v>1.048</v>
      </c>
      <c r="I774" s="2">
        <v>39733</v>
      </c>
      <c r="J774">
        <v>1.238</v>
      </c>
      <c r="K774" s="2">
        <v>39733</v>
      </c>
      <c r="L774">
        <v>1.5640000000000001</v>
      </c>
      <c r="M774" s="2">
        <v>39733</v>
      </c>
      <c r="N774">
        <v>1.8120000000000001</v>
      </c>
      <c r="O774" s="2">
        <v>39733</v>
      </c>
      <c r="P774">
        <v>2.6320000000000001</v>
      </c>
      <c r="Q774" s="2">
        <v>39733</v>
      </c>
      <c r="R774">
        <v>3.1</v>
      </c>
      <c r="S774" s="2">
        <v>39733</v>
      </c>
      <c r="T774">
        <v>3.6859999999999999</v>
      </c>
      <c r="U774" s="2">
        <v>39733</v>
      </c>
      <c r="V774">
        <v>4.28</v>
      </c>
      <c r="W774" s="2">
        <v>39733</v>
      </c>
      <c r="X774">
        <v>4.0759999999999996</v>
      </c>
      <c r="Y7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5" spans="1:25" x14ac:dyDescent="0.25">
      <c r="A775" s="2">
        <v>39726</v>
      </c>
      <c r="B775">
        <v>1.2442857142857142</v>
      </c>
      <c r="C775" s="2">
        <v>39726</v>
      </c>
      <c r="D775">
        <v>0.44</v>
      </c>
      <c r="E775" s="2">
        <v>39726</v>
      </c>
      <c r="F775">
        <v>0.77</v>
      </c>
      <c r="G775" s="2">
        <v>39726</v>
      </c>
      <c r="H775">
        <v>1.3859999999999999</v>
      </c>
      <c r="I775" s="2">
        <v>39726</v>
      </c>
      <c r="J775">
        <v>1.5920000000000001</v>
      </c>
      <c r="K775" s="2">
        <v>39726</v>
      </c>
      <c r="L775">
        <v>1.748</v>
      </c>
      <c r="M775" s="2">
        <v>39726</v>
      </c>
      <c r="N775">
        <v>2.0259999999999998</v>
      </c>
      <c r="O775" s="2">
        <v>39726</v>
      </c>
      <c r="P775">
        <v>2.774</v>
      </c>
      <c r="Q775" s="2">
        <v>39726</v>
      </c>
      <c r="R775">
        <v>3.202</v>
      </c>
      <c r="S775" s="2">
        <v>39726</v>
      </c>
      <c r="T775">
        <v>3.7040000000000002</v>
      </c>
      <c r="U775" s="2">
        <v>39726</v>
      </c>
      <c r="V775">
        <v>4.3019999999999996</v>
      </c>
      <c r="W775" s="2">
        <v>39726</v>
      </c>
      <c r="X775">
        <v>4.1859999999999999</v>
      </c>
      <c r="Y7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6" spans="1:25" x14ac:dyDescent="0.25">
      <c r="A776" s="2">
        <v>39719</v>
      </c>
      <c r="B776">
        <v>1.2328571428571429</v>
      </c>
      <c r="C776" s="2">
        <v>39719</v>
      </c>
      <c r="D776">
        <v>0.35799999999999998</v>
      </c>
      <c r="E776" s="2">
        <v>39719</v>
      </c>
      <c r="F776">
        <v>0.84</v>
      </c>
      <c r="G776" s="2">
        <v>39719</v>
      </c>
      <c r="H776">
        <v>1.59</v>
      </c>
      <c r="I776" s="2">
        <v>39719</v>
      </c>
      <c r="J776">
        <v>1.95</v>
      </c>
      <c r="K776" s="2">
        <v>39719</v>
      </c>
      <c r="L776">
        <v>2.1080000000000001</v>
      </c>
      <c r="M776" s="2">
        <v>39719</v>
      </c>
      <c r="N776">
        <v>2.3740000000000001</v>
      </c>
      <c r="O776" s="2">
        <v>39719</v>
      </c>
      <c r="P776">
        <v>3.024</v>
      </c>
      <c r="Q776" s="2">
        <v>39719</v>
      </c>
      <c r="R776">
        <v>3.3980000000000001</v>
      </c>
      <c r="S776" s="2">
        <v>39719</v>
      </c>
      <c r="T776">
        <v>3.8420000000000001</v>
      </c>
      <c r="U776" s="2">
        <v>39719</v>
      </c>
      <c r="V776">
        <v>4.476</v>
      </c>
      <c r="W776" s="2">
        <v>39719</v>
      </c>
      <c r="X776">
        <v>4.4000000000000004</v>
      </c>
      <c r="Y7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7" spans="1:25" x14ac:dyDescent="0.25">
      <c r="A777" s="2">
        <v>39712</v>
      </c>
      <c r="B777">
        <v>2.0028571428571431</v>
      </c>
      <c r="C777" s="2">
        <v>39712</v>
      </c>
      <c r="D777">
        <v>0.33400000000000002</v>
      </c>
      <c r="E777" s="2">
        <v>39712</v>
      </c>
      <c r="F777">
        <v>0.622</v>
      </c>
      <c r="G777" s="2">
        <v>39712</v>
      </c>
      <c r="H777">
        <v>1.286</v>
      </c>
      <c r="I777" s="2">
        <v>39712</v>
      </c>
      <c r="J777">
        <v>1.6919999999999999</v>
      </c>
      <c r="K777" s="2">
        <v>39712</v>
      </c>
      <c r="L777">
        <v>1.85</v>
      </c>
      <c r="M777" s="2">
        <v>39712</v>
      </c>
      <c r="N777">
        <v>2.1019999999999999</v>
      </c>
      <c r="O777" s="2">
        <v>39712</v>
      </c>
      <c r="P777">
        <v>2.6859999999999999</v>
      </c>
      <c r="Q777" s="2">
        <v>39712</v>
      </c>
      <c r="R777">
        <v>3.0779999999999998</v>
      </c>
      <c r="S777" s="2">
        <v>39712</v>
      </c>
      <c r="T777">
        <v>3.536</v>
      </c>
      <c r="U777" s="2">
        <v>39712</v>
      </c>
      <c r="V777">
        <v>4.1980000000000004</v>
      </c>
      <c r="W777" s="2">
        <v>39712</v>
      </c>
      <c r="X777">
        <v>4.1559999999999997</v>
      </c>
      <c r="Y7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8" spans="1:25" x14ac:dyDescent="0.25">
      <c r="A778" s="2">
        <v>39705</v>
      </c>
      <c r="B778">
        <v>2.0428571428571427</v>
      </c>
      <c r="C778" s="2">
        <v>39705</v>
      </c>
      <c r="D778">
        <v>1.532</v>
      </c>
      <c r="E778" s="2">
        <v>39705</v>
      </c>
      <c r="F778">
        <v>1.6240000000000001</v>
      </c>
      <c r="G778" s="2">
        <v>39705</v>
      </c>
      <c r="H778">
        <v>1.8740000000000001</v>
      </c>
      <c r="I778" s="2">
        <v>39705</v>
      </c>
      <c r="J778">
        <v>2.0539999999999998</v>
      </c>
      <c r="K778" s="2">
        <v>39705</v>
      </c>
      <c r="L778">
        <v>2.2320000000000002</v>
      </c>
      <c r="M778" s="2">
        <v>39705</v>
      </c>
      <c r="N778">
        <v>2.4340000000000002</v>
      </c>
      <c r="O778" s="2">
        <v>39705</v>
      </c>
      <c r="P778">
        <v>2.9220000000000002</v>
      </c>
      <c r="Q778" s="2">
        <v>39705</v>
      </c>
      <c r="R778">
        <v>3.246</v>
      </c>
      <c r="S778" s="2">
        <v>39705</v>
      </c>
      <c r="T778">
        <v>3.6619999999999999</v>
      </c>
      <c r="U778" s="2">
        <v>39705</v>
      </c>
      <c r="V778">
        <v>4.2839999999999998</v>
      </c>
      <c r="W778" s="2">
        <v>39705</v>
      </c>
      <c r="X778">
        <v>4.242</v>
      </c>
      <c r="Y7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9" spans="1:25" x14ac:dyDescent="0.25">
      <c r="A779" s="2">
        <v>39698</v>
      </c>
      <c r="B779">
        <v>1.9728571428571429</v>
      </c>
      <c r="C779" s="2">
        <v>39698</v>
      </c>
      <c r="D779">
        <v>1.575</v>
      </c>
      <c r="E779" s="2">
        <v>39698</v>
      </c>
      <c r="F779">
        <v>1.6975</v>
      </c>
      <c r="G779" s="2">
        <v>39698</v>
      </c>
      <c r="H779">
        <v>1.905</v>
      </c>
      <c r="I779" s="2">
        <v>39698</v>
      </c>
      <c r="J779">
        <v>2.0775000000000001</v>
      </c>
      <c r="K779" s="2">
        <v>39698</v>
      </c>
      <c r="L779">
        <v>2.2374999999999998</v>
      </c>
      <c r="M779" s="2">
        <v>39698</v>
      </c>
      <c r="N779">
        <v>2.46</v>
      </c>
      <c r="O779" s="2">
        <v>39698</v>
      </c>
      <c r="P779">
        <v>2.9325000000000001</v>
      </c>
      <c r="Q779" s="2">
        <v>39698</v>
      </c>
      <c r="R779">
        <v>3.2774999999999999</v>
      </c>
      <c r="S779" s="2">
        <v>39698</v>
      </c>
      <c r="T779">
        <v>3.6875</v>
      </c>
      <c r="U779" s="2">
        <v>39698</v>
      </c>
      <c r="V779">
        <v>4.3425000000000002</v>
      </c>
      <c r="W779" s="2">
        <v>39698</v>
      </c>
      <c r="X779">
        <v>4.3049999999999997</v>
      </c>
      <c r="Y7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0" spans="1:25" x14ac:dyDescent="0.25">
      <c r="A780" s="2">
        <v>39691</v>
      </c>
      <c r="B780">
        <v>1.9542857142857144</v>
      </c>
      <c r="C780" s="2">
        <v>39691</v>
      </c>
      <c r="D780">
        <v>1.6339999999999999</v>
      </c>
      <c r="E780" s="2">
        <v>39691</v>
      </c>
      <c r="F780">
        <v>1.716</v>
      </c>
      <c r="G780" s="2">
        <v>39691</v>
      </c>
      <c r="H780">
        <v>1.958</v>
      </c>
      <c r="I780" s="2">
        <v>39691</v>
      </c>
      <c r="J780">
        <v>2.1659999999999999</v>
      </c>
      <c r="K780" s="2">
        <v>39691</v>
      </c>
      <c r="L780">
        <v>2.3439999999999999</v>
      </c>
      <c r="M780" s="2">
        <v>39691</v>
      </c>
      <c r="N780">
        <v>2.6120000000000001</v>
      </c>
      <c r="O780" s="2">
        <v>39691</v>
      </c>
      <c r="P780">
        <v>3.0619999999999998</v>
      </c>
      <c r="Q780" s="2">
        <v>39691</v>
      </c>
      <c r="R780">
        <v>3.3879999999999999</v>
      </c>
      <c r="S780" s="2">
        <v>39691</v>
      </c>
      <c r="T780">
        <v>3.794</v>
      </c>
      <c r="U780" s="2">
        <v>39691</v>
      </c>
      <c r="V780">
        <v>4.4279999999999999</v>
      </c>
      <c r="W780" s="2">
        <v>39691</v>
      </c>
      <c r="X780">
        <v>4.3979999999999997</v>
      </c>
      <c r="Y7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1" spans="1:25" x14ac:dyDescent="0.25">
      <c r="A781" s="2">
        <v>39684</v>
      </c>
      <c r="B781">
        <v>1.9857142857142858</v>
      </c>
      <c r="C781" s="2">
        <v>39684</v>
      </c>
      <c r="D781">
        <v>1.748</v>
      </c>
      <c r="E781" s="2">
        <v>39684</v>
      </c>
      <c r="F781">
        <v>1.75</v>
      </c>
      <c r="G781" s="2">
        <v>39684</v>
      </c>
      <c r="H781">
        <v>1.964</v>
      </c>
      <c r="I781" s="2">
        <v>39684</v>
      </c>
      <c r="J781">
        <v>2.1179999999999999</v>
      </c>
      <c r="K781" s="2">
        <v>39684</v>
      </c>
      <c r="L781">
        <v>2.3340000000000001</v>
      </c>
      <c r="M781" s="2">
        <v>39684</v>
      </c>
      <c r="N781">
        <v>2.6179999999999999</v>
      </c>
      <c r="O781" s="2">
        <v>39684</v>
      </c>
      <c r="P781">
        <v>3.0720000000000001</v>
      </c>
      <c r="Q781" s="2">
        <v>39684</v>
      </c>
      <c r="R781">
        <v>3.3940000000000001</v>
      </c>
      <c r="S781" s="2">
        <v>39684</v>
      </c>
      <c r="T781">
        <v>3.83</v>
      </c>
      <c r="U781" s="2">
        <v>39684</v>
      </c>
      <c r="V781">
        <v>4.484</v>
      </c>
      <c r="W781" s="2">
        <v>39684</v>
      </c>
      <c r="X781">
        <v>4.452</v>
      </c>
      <c r="Y7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2" spans="1:25" x14ac:dyDescent="0.25">
      <c r="A782" s="2">
        <v>39677</v>
      </c>
      <c r="B782">
        <v>2.0357142857142856</v>
      </c>
      <c r="C782" s="2">
        <v>39677</v>
      </c>
      <c r="D782">
        <v>1.758</v>
      </c>
      <c r="E782" s="2">
        <v>39677</v>
      </c>
      <c r="F782">
        <v>1.8640000000000001</v>
      </c>
      <c r="G782" s="2">
        <v>39677</v>
      </c>
      <c r="H782">
        <v>2.0179999999999998</v>
      </c>
      <c r="I782" s="2">
        <v>39677</v>
      </c>
      <c r="J782">
        <v>2.1800000000000002</v>
      </c>
      <c r="K782" s="2">
        <v>39677</v>
      </c>
      <c r="L782">
        <v>2.472</v>
      </c>
      <c r="M782" s="2">
        <v>39677</v>
      </c>
      <c r="N782">
        <v>2.746</v>
      </c>
      <c r="O782" s="2">
        <v>39677</v>
      </c>
      <c r="P782">
        <v>3.18</v>
      </c>
      <c r="Q782" s="2">
        <v>39677</v>
      </c>
      <c r="R782">
        <v>3.4860000000000002</v>
      </c>
      <c r="S782" s="2">
        <v>39677</v>
      </c>
      <c r="T782">
        <v>3.9140000000000001</v>
      </c>
      <c r="U782" s="2">
        <v>39677</v>
      </c>
      <c r="V782">
        <v>4.5759999999999996</v>
      </c>
      <c r="W782" s="2">
        <v>39677</v>
      </c>
      <c r="X782">
        <v>4.5439999999999996</v>
      </c>
      <c r="Y7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3" spans="1:25" x14ac:dyDescent="0.25">
      <c r="A783" s="2">
        <v>39670</v>
      </c>
      <c r="B783">
        <v>1.9914285714285713</v>
      </c>
      <c r="C783" s="2">
        <v>39670</v>
      </c>
      <c r="D783">
        <v>1.6060000000000001</v>
      </c>
      <c r="E783" s="2">
        <v>39670</v>
      </c>
      <c r="F783">
        <v>1.7</v>
      </c>
      <c r="G783" s="2">
        <v>39670</v>
      </c>
      <c r="H783">
        <v>1.946</v>
      </c>
      <c r="I783" s="2">
        <v>39670</v>
      </c>
      <c r="J783">
        <v>2.23</v>
      </c>
      <c r="K783" s="2">
        <v>39670</v>
      </c>
      <c r="L783">
        <v>2.5139999999999998</v>
      </c>
      <c r="M783" s="2">
        <v>39670</v>
      </c>
      <c r="N783">
        <v>2.802</v>
      </c>
      <c r="O783" s="2">
        <v>39670</v>
      </c>
      <c r="P783">
        <v>3.2360000000000002</v>
      </c>
      <c r="Q783" s="2">
        <v>39670</v>
      </c>
      <c r="R783">
        <v>3.552</v>
      </c>
      <c r="S783" s="2">
        <v>39670</v>
      </c>
      <c r="T783">
        <v>3.988</v>
      </c>
      <c r="U783" s="2">
        <v>39670</v>
      </c>
      <c r="V783">
        <v>4.6319999999999997</v>
      </c>
      <c r="W783" s="2">
        <v>39670</v>
      </c>
      <c r="X783">
        <v>4.5999999999999996</v>
      </c>
      <c r="Y7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4" spans="1:25" x14ac:dyDescent="0.25">
      <c r="A784" s="2">
        <v>39663</v>
      </c>
      <c r="B784">
        <v>2.0414285714285714</v>
      </c>
      <c r="C784" s="2">
        <v>39663</v>
      </c>
      <c r="D784">
        <v>1.6279999999999999</v>
      </c>
      <c r="E784" s="2">
        <v>39663</v>
      </c>
      <c r="F784">
        <v>1.698</v>
      </c>
      <c r="G784" s="2">
        <v>39663</v>
      </c>
      <c r="H784">
        <v>1.91</v>
      </c>
      <c r="I784" s="2">
        <v>39663</v>
      </c>
      <c r="J784">
        <v>2.298</v>
      </c>
      <c r="K784" s="2">
        <v>39663</v>
      </c>
      <c r="L784">
        <v>2.5819999999999999</v>
      </c>
      <c r="M784" s="2">
        <v>39663</v>
      </c>
      <c r="N784">
        <v>2.8759999999999999</v>
      </c>
      <c r="O784" s="2">
        <v>39663</v>
      </c>
      <c r="P784">
        <v>3.3140000000000001</v>
      </c>
      <c r="Q784" s="2">
        <v>39663</v>
      </c>
      <c r="R784">
        <v>3.6139999999999999</v>
      </c>
      <c r="S784" s="2">
        <v>39663</v>
      </c>
      <c r="T784">
        <v>4.0359999999999996</v>
      </c>
      <c r="U784" s="2">
        <v>39663</v>
      </c>
      <c r="V784">
        <v>4.6639999999999997</v>
      </c>
      <c r="W784" s="2">
        <v>39663</v>
      </c>
      <c r="X784">
        <v>4.6139999999999999</v>
      </c>
      <c r="Y7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5" spans="1:25" x14ac:dyDescent="0.25">
      <c r="A785" s="2">
        <v>39656</v>
      </c>
      <c r="B785">
        <v>2.0628571428571427</v>
      </c>
      <c r="C785" s="2">
        <v>39656</v>
      </c>
      <c r="D785">
        <v>1.5640000000000001</v>
      </c>
      <c r="E785" s="2">
        <v>39656</v>
      </c>
      <c r="F785">
        <v>1.6040000000000001</v>
      </c>
      <c r="G785" s="2">
        <v>39656</v>
      </c>
      <c r="H785">
        <v>1.9279999999999999</v>
      </c>
      <c r="I785" s="2">
        <v>39656</v>
      </c>
      <c r="J785">
        <v>2.3279999999999998</v>
      </c>
      <c r="K785" s="2">
        <v>39656</v>
      </c>
      <c r="L785">
        <v>2.7040000000000002</v>
      </c>
      <c r="M785" s="2">
        <v>39656</v>
      </c>
      <c r="N785">
        <v>3.01</v>
      </c>
      <c r="O785" s="2">
        <v>39656</v>
      </c>
      <c r="P785">
        <v>3.444</v>
      </c>
      <c r="Q785" s="2">
        <v>39656</v>
      </c>
      <c r="R785">
        <v>3.7160000000000002</v>
      </c>
      <c r="S785" s="2">
        <v>39656</v>
      </c>
      <c r="T785">
        <v>4.1100000000000003</v>
      </c>
      <c r="U785" s="2">
        <v>39656</v>
      </c>
      <c r="V785">
        <v>4.718</v>
      </c>
      <c r="W785" s="2">
        <v>39656</v>
      </c>
      <c r="X785">
        <v>4.6580000000000004</v>
      </c>
      <c r="Y7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6" spans="1:25" x14ac:dyDescent="0.25">
      <c r="A786" s="2">
        <v>39649</v>
      </c>
      <c r="B786">
        <v>2.0114285714285716</v>
      </c>
      <c r="C786" s="2">
        <v>39649</v>
      </c>
      <c r="D786">
        <v>1.37</v>
      </c>
      <c r="E786" s="2">
        <v>39649</v>
      </c>
      <c r="F786">
        <v>1.4379999999999999</v>
      </c>
      <c r="G786" s="2">
        <v>39649</v>
      </c>
      <c r="H786">
        <v>1.9139999999999999</v>
      </c>
      <c r="I786" s="2">
        <v>39649</v>
      </c>
      <c r="J786">
        <v>2.2120000000000002</v>
      </c>
      <c r="K786" s="2">
        <v>39649</v>
      </c>
      <c r="L786">
        <v>2.508</v>
      </c>
      <c r="M786" s="2">
        <v>39649</v>
      </c>
      <c r="N786">
        <v>2.82</v>
      </c>
      <c r="O786" s="2">
        <v>39649</v>
      </c>
      <c r="P786">
        <v>3.258</v>
      </c>
      <c r="Q786" s="2">
        <v>39649</v>
      </c>
      <c r="R786">
        <v>3.56</v>
      </c>
      <c r="S786" s="2">
        <v>39649</v>
      </c>
      <c r="T786">
        <v>3.984</v>
      </c>
      <c r="U786" s="2">
        <v>39649</v>
      </c>
      <c r="V786">
        <v>4.6180000000000003</v>
      </c>
      <c r="W786" s="2">
        <v>39649</v>
      </c>
      <c r="X786">
        <v>4.57</v>
      </c>
      <c r="Y7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7" spans="1:25" x14ac:dyDescent="0.25">
      <c r="A787" s="2">
        <v>39642</v>
      </c>
      <c r="B787">
        <v>1.9814285714285713</v>
      </c>
      <c r="C787" s="2">
        <v>39642</v>
      </c>
      <c r="D787">
        <v>1.6679999999999999</v>
      </c>
      <c r="E787" s="2">
        <v>39642</v>
      </c>
      <c r="F787">
        <v>1.768</v>
      </c>
      <c r="G787" s="2">
        <v>39642</v>
      </c>
      <c r="H787">
        <v>2.0539999999999998</v>
      </c>
      <c r="I787" s="2">
        <v>39642</v>
      </c>
      <c r="J787">
        <v>2.246</v>
      </c>
      <c r="K787" s="2">
        <v>39642</v>
      </c>
      <c r="L787">
        <v>2.476</v>
      </c>
      <c r="M787" s="2">
        <v>39642</v>
      </c>
      <c r="N787">
        <v>2.774</v>
      </c>
      <c r="O787" s="2">
        <v>39642</v>
      </c>
      <c r="P787">
        <v>3.18</v>
      </c>
      <c r="Q787" s="2">
        <v>39642</v>
      </c>
      <c r="R787">
        <v>3.4780000000000002</v>
      </c>
      <c r="S787" s="2">
        <v>39642</v>
      </c>
      <c r="T787">
        <v>3.9</v>
      </c>
      <c r="U787" s="2">
        <v>39642</v>
      </c>
      <c r="V787">
        <v>4.5140000000000002</v>
      </c>
      <c r="W787" s="2">
        <v>39642</v>
      </c>
      <c r="X787">
        <v>4.4660000000000002</v>
      </c>
      <c r="Y7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8" spans="1:25" x14ac:dyDescent="0.25">
      <c r="A788" s="2">
        <v>39635</v>
      </c>
      <c r="B788">
        <v>2.0299999999999998</v>
      </c>
      <c r="C788" s="2">
        <v>39635</v>
      </c>
      <c r="D788">
        <v>1.8125</v>
      </c>
      <c r="E788" s="2">
        <v>39635</v>
      </c>
      <c r="F788">
        <v>1.8574999999999999</v>
      </c>
      <c r="G788" s="2">
        <v>39635</v>
      </c>
      <c r="H788">
        <v>2.1225000000000001</v>
      </c>
      <c r="I788" s="2">
        <v>39635</v>
      </c>
      <c r="J788">
        <v>2.3475000000000001</v>
      </c>
      <c r="K788" s="2">
        <v>39635</v>
      </c>
      <c r="L788">
        <v>2.6</v>
      </c>
      <c r="M788" s="2">
        <v>39635</v>
      </c>
      <c r="N788">
        <v>2.875</v>
      </c>
      <c r="O788" s="2">
        <v>39635</v>
      </c>
      <c r="P788">
        <v>3.3149999999999999</v>
      </c>
      <c r="Q788" s="2">
        <v>39635</v>
      </c>
      <c r="R788">
        <v>3.605</v>
      </c>
      <c r="S788" s="2">
        <v>39635</v>
      </c>
      <c r="T788">
        <v>3.9950000000000001</v>
      </c>
      <c r="U788" s="2">
        <v>39635</v>
      </c>
      <c r="V788">
        <v>4.585</v>
      </c>
      <c r="W788" s="2">
        <v>39635</v>
      </c>
      <c r="X788">
        <v>4.53</v>
      </c>
      <c r="Y7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9" spans="1:25" x14ac:dyDescent="0.25">
      <c r="A789" s="2">
        <v>39628</v>
      </c>
      <c r="B789">
        <v>1.9857142857142858</v>
      </c>
      <c r="C789" s="2">
        <v>39628</v>
      </c>
      <c r="D789">
        <v>1.466</v>
      </c>
      <c r="E789" s="2">
        <v>39628</v>
      </c>
      <c r="F789">
        <v>1.786</v>
      </c>
      <c r="G789" s="2">
        <v>39628</v>
      </c>
      <c r="H789">
        <v>2.2120000000000002</v>
      </c>
      <c r="I789" s="2">
        <v>39628</v>
      </c>
      <c r="J789">
        <v>2.464</v>
      </c>
      <c r="K789" s="2">
        <v>39628</v>
      </c>
      <c r="L789">
        <v>2.8</v>
      </c>
      <c r="M789" s="2">
        <v>39628</v>
      </c>
      <c r="N789">
        <v>3.0819999999999999</v>
      </c>
      <c r="O789" s="2">
        <v>39628</v>
      </c>
      <c r="P789">
        <v>3.5019999999999998</v>
      </c>
      <c r="Q789" s="2">
        <v>39628</v>
      </c>
      <c r="R789">
        <v>3.7440000000000002</v>
      </c>
      <c r="S789" s="2">
        <v>39628</v>
      </c>
      <c r="T789">
        <v>4.0940000000000003</v>
      </c>
      <c r="U789" s="2">
        <v>39628</v>
      </c>
      <c r="V789">
        <v>4.6879999999999997</v>
      </c>
      <c r="W789" s="2">
        <v>39628</v>
      </c>
      <c r="X789">
        <v>4.6319999999999997</v>
      </c>
      <c r="Y7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0" spans="1:25" x14ac:dyDescent="0.25">
      <c r="A790" s="2">
        <v>39621</v>
      </c>
      <c r="B790">
        <v>1.9542857142857144</v>
      </c>
      <c r="C790" s="2">
        <v>39621</v>
      </c>
      <c r="D790">
        <v>1.698</v>
      </c>
      <c r="E790" s="2">
        <v>39621</v>
      </c>
      <c r="F790">
        <v>1.954</v>
      </c>
      <c r="G790" s="2">
        <v>39621</v>
      </c>
      <c r="H790">
        <v>2.3119999999999998</v>
      </c>
      <c r="I790" s="2">
        <v>39621</v>
      </c>
      <c r="J790">
        <v>2.5720000000000001</v>
      </c>
      <c r="K790" s="2">
        <v>39621</v>
      </c>
      <c r="L790">
        <v>2.944</v>
      </c>
      <c r="M790" s="2">
        <v>39621</v>
      </c>
      <c r="N790">
        <v>3.2440000000000002</v>
      </c>
      <c r="O790" s="2">
        <v>39621</v>
      </c>
      <c r="P790">
        <v>3.64</v>
      </c>
      <c r="Q790" s="2">
        <v>39621</v>
      </c>
      <c r="R790">
        <v>3.8679999999999999</v>
      </c>
      <c r="S790" s="2">
        <v>39621</v>
      </c>
      <c r="T790">
        <v>4.2039999999999997</v>
      </c>
      <c r="U790" s="2">
        <v>39621</v>
      </c>
      <c r="V790">
        <v>4.8079999999999998</v>
      </c>
      <c r="W790" s="2">
        <v>39621</v>
      </c>
      <c r="X790">
        <v>4.7480000000000002</v>
      </c>
      <c r="Y7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1" spans="1:25" x14ac:dyDescent="0.25">
      <c r="A791" s="2">
        <v>39614</v>
      </c>
      <c r="B791">
        <v>2</v>
      </c>
      <c r="C791" s="2">
        <v>39614</v>
      </c>
      <c r="D791">
        <v>1.8979999999999999</v>
      </c>
      <c r="E791" s="2">
        <v>39614</v>
      </c>
      <c r="F791">
        <v>1.972</v>
      </c>
      <c r="G791" s="2">
        <v>39614</v>
      </c>
      <c r="H791">
        <v>2.2240000000000002</v>
      </c>
      <c r="I791" s="2">
        <v>39614</v>
      </c>
      <c r="J791">
        <v>2.5099999999999998</v>
      </c>
      <c r="K791" s="2">
        <v>39614</v>
      </c>
      <c r="L791">
        <v>2.91</v>
      </c>
      <c r="M791" s="2">
        <v>39614</v>
      </c>
      <c r="N791">
        <v>3.2240000000000002</v>
      </c>
      <c r="O791" s="2">
        <v>39614</v>
      </c>
      <c r="P791">
        <v>3.57</v>
      </c>
      <c r="Q791" s="2">
        <v>39614</v>
      </c>
      <c r="R791">
        <v>3.8</v>
      </c>
      <c r="S791" s="2">
        <v>39614</v>
      </c>
      <c r="T791">
        <v>4.1459999999999999</v>
      </c>
      <c r="U791" s="2">
        <v>39614</v>
      </c>
      <c r="V791">
        <v>4.7779999999999996</v>
      </c>
      <c r="W791" s="2">
        <v>39614</v>
      </c>
      <c r="X791">
        <v>4.7240000000000002</v>
      </c>
      <c r="Y7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2" spans="1:25" x14ac:dyDescent="0.25">
      <c r="A792" s="2">
        <v>39607</v>
      </c>
      <c r="B792">
        <v>2</v>
      </c>
      <c r="C792" s="2">
        <v>39607</v>
      </c>
      <c r="D792">
        <v>1.8580000000000001</v>
      </c>
      <c r="E792" s="2">
        <v>39607</v>
      </c>
      <c r="F792">
        <v>1.8480000000000001</v>
      </c>
      <c r="G792" s="2">
        <v>39607</v>
      </c>
      <c r="H792">
        <v>1.996</v>
      </c>
      <c r="I792" s="2">
        <v>39607</v>
      </c>
      <c r="J792">
        <v>2.1440000000000001</v>
      </c>
      <c r="K792" s="2">
        <v>39607</v>
      </c>
      <c r="L792">
        <v>2.4700000000000002</v>
      </c>
      <c r="M792" s="2">
        <v>39607</v>
      </c>
      <c r="N792">
        <v>2.7839999999999998</v>
      </c>
      <c r="O792" s="2">
        <v>39607</v>
      </c>
      <c r="P792">
        <v>3.258</v>
      </c>
      <c r="Q792" s="2">
        <v>39607</v>
      </c>
      <c r="R792">
        <v>3.548</v>
      </c>
      <c r="S792" s="2">
        <v>39607</v>
      </c>
      <c r="T792">
        <v>3.976</v>
      </c>
      <c r="U792" s="2">
        <v>39607</v>
      </c>
      <c r="V792">
        <v>4.6980000000000004</v>
      </c>
      <c r="W792" s="2">
        <v>39607</v>
      </c>
      <c r="X792">
        <v>4.6840000000000002</v>
      </c>
      <c r="Y7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3" spans="1:25" x14ac:dyDescent="0.25">
      <c r="A793" s="2">
        <v>39600</v>
      </c>
      <c r="B793">
        <v>2.0357142857142856</v>
      </c>
      <c r="C793" s="2">
        <v>39600</v>
      </c>
      <c r="D793">
        <v>1.9950000000000001</v>
      </c>
      <c r="E793" s="2">
        <v>39600</v>
      </c>
      <c r="F793">
        <v>1.8925000000000001</v>
      </c>
      <c r="G793" s="2">
        <v>39600</v>
      </c>
      <c r="H793">
        <v>1.97</v>
      </c>
      <c r="I793" s="2">
        <v>39600</v>
      </c>
      <c r="J793">
        <v>2.1850000000000001</v>
      </c>
      <c r="K793" s="2">
        <v>39600</v>
      </c>
      <c r="L793">
        <v>2.625</v>
      </c>
      <c r="M793" s="2">
        <v>39600</v>
      </c>
      <c r="N793">
        <v>2.9049999999999998</v>
      </c>
      <c r="O793" s="2">
        <v>39600</v>
      </c>
      <c r="P793">
        <v>3.3574999999999999</v>
      </c>
      <c r="Q793" s="2">
        <v>39600</v>
      </c>
      <c r="R793">
        <v>3.6274999999999999</v>
      </c>
      <c r="S793" s="2">
        <v>39600</v>
      </c>
      <c r="T793">
        <v>4.0250000000000004</v>
      </c>
      <c r="U793" s="2">
        <v>39600</v>
      </c>
      <c r="V793">
        <v>4.72</v>
      </c>
      <c r="W793" s="2">
        <v>39600</v>
      </c>
      <c r="X793">
        <v>4.71</v>
      </c>
      <c r="Y7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4" spans="1:25" x14ac:dyDescent="0.25">
      <c r="A794" s="2">
        <v>39593</v>
      </c>
      <c r="B794">
        <v>1.9985714285714287</v>
      </c>
      <c r="C794" s="2">
        <v>39593</v>
      </c>
      <c r="D794">
        <v>1.948</v>
      </c>
      <c r="E794" s="2">
        <v>39593</v>
      </c>
      <c r="F794">
        <v>1.8520000000000001</v>
      </c>
      <c r="G794" s="2">
        <v>39593</v>
      </c>
      <c r="H794">
        <v>1.9159999999999999</v>
      </c>
      <c r="I794" s="2">
        <v>39593</v>
      </c>
      <c r="J794">
        <v>2.09</v>
      </c>
      <c r="K794" s="2">
        <v>39593</v>
      </c>
      <c r="L794">
        <v>2.4380000000000002</v>
      </c>
      <c r="M794" s="2">
        <v>39593</v>
      </c>
      <c r="N794">
        <v>2.698</v>
      </c>
      <c r="O794" s="2">
        <v>39593</v>
      </c>
      <c r="P794">
        <v>3.1179999999999999</v>
      </c>
      <c r="Q794" s="2">
        <v>39593</v>
      </c>
      <c r="R794">
        <v>3.4159999999999999</v>
      </c>
      <c r="S794" s="2">
        <v>39593</v>
      </c>
      <c r="T794">
        <v>3.8380000000000001</v>
      </c>
      <c r="U794" s="2">
        <v>39593</v>
      </c>
      <c r="V794">
        <v>4.556</v>
      </c>
      <c r="W794" s="2">
        <v>39593</v>
      </c>
      <c r="X794">
        <v>4.5679999999999996</v>
      </c>
      <c r="Y7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5" spans="1:25" x14ac:dyDescent="0.25">
      <c r="A795" s="2">
        <v>39586</v>
      </c>
      <c r="B795">
        <v>1.9428571428571428</v>
      </c>
      <c r="C795" s="2">
        <v>39586</v>
      </c>
      <c r="D795">
        <v>1.8280000000000001</v>
      </c>
      <c r="E795" s="2">
        <v>39586</v>
      </c>
      <c r="F795">
        <v>1.8180000000000001</v>
      </c>
      <c r="G795" s="2">
        <v>39586</v>
      </c>
      <c r="H795">
        <v>1.8939999999999999</v>
      </c>
      <c r="I795" s="2">
        <v>39586</v>
      </c>
      <c r="J795">
        <v>2.0739999999999998</v>
      </c>
      <c r="K795" s="2">
        <v>39586</v>
      </c>
      <c r="L795">
        <v>2.444</v>
      </c>
      <c r="M795" s="2">
        <v>39586</v>
      </c>
      <c r="N795">
        <v>2.6859999999999999</v>
      </c>
      <c r="O795" s="2">
        <v>39586</v>
      </c>
      <c r="P795">
        <v>3.1219999999999999</v>
      </c>
      <c r="Q795" s="2">
        <v>39586</v>
      </c>
      <c r="R795">
        <v>3.43</v>
      </c>
      <c r="S795" s="2">
        <v>39586</v>
      </c>
      <c r="T795">
        <v>3.8559999999999999</v>
      </c>
      <c r="U795" s="2">
        <v>39586</v>
      </c>
      <c r="V795">
        <v>4.5759999999999996</v>
      </c>
      <c r="W795" s="2">
        <v>39586</v>
      </c>
      <c r="X795">
        <v>4.5839999999999996</v>
      </c>
      <c r="Y7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6" spans="1:25" x14ac:dyDescent="0.25">
      <c r="A796" s="2">
        <v>39579</v>
      </c>
      <c r="B796">
        <v>1.9528571428571428</v>
      </c>
      <c r="C796" s="2">
        <v>39579</v>
      </c>
      <c r="D796">
        <v>1.518</v>
      </c>
      <c r="E796" s="2">
        <v>39579</v>
      </c>
      <c r="F796">
        <v>1.6359999999999999</v>
      </c>
      <c r="G796" s="2">
        <v>39579</v>
      </c>
      <c r="H796">
        <v>1.75</v>
      </c>
      <c r="I796" s="2">
        <v>39579</v>
      </c>
      <c r="J796">
        <v>1.94</v>
      </c>
      <c r="K796" s="2">
        <v>39579</v>
      </c>
      <c r="L796">
        <v>2.3220000000000001</v>
      </c>
      <c r="M796" s="2">
        <v>39579</v>
      </c>
      <c r="N796">
        <v>2.5539999999999998</v>
      </c>
      <c r="O796" s="2">
        <v>39579</v>
      </c>
      <c r="P796">
        <v>3.07</v>
      </c>
      <c r="Q796" s="2">
        <v>39579</v>
      </c>
      <c r="R796">
        <v>3.4159999999999999</v>
      </c>
      <c r="S796" s="2">
        <v>39579</v>
      </c>
      <c r="T796">
        <v>3.8479999999999999</v>
      </c>
      <c r="U796" s="2">
        <v>39579</v>
      </c>
      <c r="V796">
        <v>4.58</v>
      </c>
      <c r="W796" s="2">
        <v>39579</v>
      </c>
      <c r="X796">
        <v>4.5720000000000001</v>
      </c>
      <c r="Y7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7" spans="1:25" x14ac:dyDescent="0.25">
      <c r="A797" s="2">
        <v>39572</v>
      </c>
      <c r="B797">
        <v>2.0957142857142856</v>
      </c>
      <c r="C797" s="2">
        <v>39572</v>
      </c>
      <c r="D797">
        <v>1.1739999999999999</v>
      </c>
      <c r="E797" s="2">
        <v>39572</v>
      </c>
      <c r="F797">
        <v>1.454</v>
      </c>
      <c r="G797" s="2">
        <v>39572</v>
      </c>
      <c r="H797">
        <v>1.714</v>
      </c>
      <c r="I797" s="2">
        <v>39572</v>
      </c>
      <c r="J797">
        <v>1.93</v>
      </c>
      <c r="K797" s="2">
        <v>39572</v>
      </c>
      <c r="L797">
        <v>2.3679999999999999</v>
      </c>
      <c r="M797" s="2">
        <v>39572</v>
      </c>
      <c r="N797">
        <v>2.5579999999999998</v>
      </c>
      <c r="O797" s="2">
        <v>39572</v>
      </c>
      <c r="P797">
        <v>3.1040000000000001</v>
      </c>
      <c r="Q797" s="2">
        <v>39572</v>
      </c>
      <c r="R797">
        <v>3.4079999999999999</v>
      </c>
      <c r="S797" s="2">
        <v>39572</v>
      </c>
      <c r="T797">
        <v>3.83</v>
      </c>
      <c r="U797" s="2">
        <v>39572</v>
      </c>
      <c r="V797">
        <v>4.5359999999999996</v>
      </c>
      <c r="W797" s="2">
        <v>39572</v>
      </c>
      <c r="X797">
        <v>4.5339999999999998</v>
      </c>
      <c r="Y7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8" spans="1:25" x14ac:dyDescent="0.25">
      <c r="A798" s="2">
        <v>39565</v>
      </c>
      <c r="B798">
        <v>2.2214285714285715</v>
      </c>
      <c r="C798" s="2">
        <v>39565</v>
      </c>
      <c r="D798">
        <v>0.80200000000000005</v>
      </c>
      <c r="E798" s="2">
        <v>39565</v>
      </c>
      <c r="F798">
        <v>1.294</v>
      </c>
      <c r="G798" s="2">
        <v>39565</v>
      </c>
      <c r="H798">
        <v>1.67</v>
      </c>
      <c r="I798" s="2">
        <v>39565</v>
      </c>
      <c r="J798">
        <v>1.8819999999999999</v>
      </c>
      <c r="K798" s="2">
        <v>39565</v>
      </c>
      <c r="L798">
        <v>2.302</v>
      </c>
      <c r="M798" s="2">
        <v>39565</v>
      </c>
      <c r="N798">
        <v>2.5</v>
      </c>
      <c r="O798" s="2">
        <v>39565</v>
      </c>
      <c r="P798">
        <v>3.048</v>
      </c>
      <c r="Q798" s="2">
        <v>39565</v>
      </c>
      <c r="R798">
        <v>3.3639999999999999</v>
      </c>
      <c r="S798" s="2">
        <v>39565</v>
      </c>
      <c r="T798">
        <v>3.8079999999999998</v>
      </c>
      <c r="U798" s="2">
        <v>39565</v>
      </c>
      <c r="V798">
        <v>4.5220000000000002</v>
      </c>
      <c r="W798" s="2">
        <v>39565</v>
      </c>
      <c r="X798">
        <v>4.5199999999999996</v>
      </c>
      <c r="Y7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9" spans="1:25" x14ac:dyDescent="0.25">
      <c r="A799" s="2">
        <v>39558</v>
      </c>
      <c r="B799">
        <v>2.3314285714285714</v>
      </c>
      <c r="C799" s="2">
        <v>39558</v>
      </c>
      <c r="D799">
        <v>0.86399999999999999</v>
      </c>
      <c r="E799" s="2">
        <v>39558</v>
      </c>
      <c r="F799">
        <v>1.1759999999999999</v>
      </c>
      <c r="G799" s="2">
        <v>39558</v>
      </c>
      <c r="H799">
        <v>1.516</v>
      </c>
      <c r="I799" s="2">
        <v>39558</v>
      </c>
      <c r="J799">
        <v>1.6719999999999999</v>
      </c>
      <c r="K799" s="2">
        <v>39558</v>
      </c>
      <c r="L799">
        <v>1.984</v>
      </c>
      <c r="M799" s="2">
        <v>39558</v>
      </c>
      <c r="N799">
        <v>2.1760000000000002</v>
      </c>
      <c r="O799" s="2">
        <v>39558</v>
      </c>
      <c r="P799">
        <v>2.79</v>
      </c>
      <c r="Q799" s="2">
        <v>39558</v>
      </c>
      <c r="R799">
        <v>3.17</v>
      </c>
      <c r="S799" s="2">
        <v>39558</v>
      </c>
      <c r="T799">
        <v>3.6739999999999999</v>
      </c>
      <c r="U799" s="2">
        <v>39558</v>
      </c>
      <c r="V799">
        <v>4.4420000000000002</v>
      </c>
      <c r="W799" s="2">
        <v>39558</v>
      </c>
      <c r="X799">
        <v>4.4720000000000004</v>
      </c>
      <c r="Y7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0" spans="1:25" x14ac:dyDescent="0.25">
      <c r="A800" s="2">
        <v>39551</v>
      </c>
      <c r="B800">
        <v>2.2971428571428572</v>
      </c>
      <c r="C800" s="2">
        <v>39551</v>
      </c>
      <c r="D800">
        <v>1.1399999999999999</v>
      </c>
      <c r="E800" s="2">
        <v>39551</v>
      </c>
      <c r="F800">
        <v>1.3260000000000001</v>
      </c>
      <c r="G800" s="2">
        <v>39551</v>
      </c>
      <c r="H800">
        <v>1.518</v>
      </c>
      <c r="I800" s="2">
        <v>39551</v>
      </c>
      <c r="J800">
        <v>1.6259999999999999</v>
      </c>
      <c r="K800" s="2">
        <v>39551</v>
      </c>
      <c r="L800">
        <v>1.8380000000000001</v>
      </c>
      <c r="M800" s="2">
        <v>39551</v>
      </c>
      <c r="N800">
        <v>2.0139999999999998</v>
      </c>
      <c r="O800" s="2">
        <v>39551</v>
      </c>
      <c r="P800">
        <v>2.6579999999999999</v>
      </c>
      <c r="Q800" s="2">
        <v>39551</v>
      </c>
      <c r="R800">
        <v>3.032</v>
      </c>
      <c r="S800" s="2">
        <v>39551</v>
      </c>
      <c r="T800">
        <v>3.536</v>
      </c>
      <c r="U800" s="2">
        <v>39551</v>
      </c>
      <c r="V800">
        <v>4.33</v>
      </c>
      <c r="W800" s="2">
        <v>39551</v>
      </c>
      <c r="X800">
        <v>4.3360000000000003</v>
      </c>
      <c r="Y8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1" spans="1:25" x14ac:dyDescent="0.25">
      <c r="A801" s="2">
        <v>39544</v>
      </c>
      <c r="B801">
        <v>2.2914285714285714</v>
      </c>
      <c r="C801" s="2">
        <v>39544</v>
      </c>
      <c r="D801">
        <v>1.476</v>
      </c>
      <c r="E801" s="2">
        <v>39544</v>
      </c>
      <c r="F801">
        <v>1.3879999999999999</v>
      </c>
      <c r="G801" s="2">
        <v>39544</v>
      </c>
      <c r="H801">
        <v>1.538</v>
      </c>
      <c r="I801" s="2">
        <v>39544</v>
      </c>
      <c r="J801">
        <v>1.63</v>
      </c>
      <c r="K801" s="2">
        <v>39544</v>
      </c>
      <c r="L801">
        <v>1.8080000000000001</v>
      </c>
      <c r="M801" s="2">
        <v>39544</v>
      </c>
      <c r="N801">
        <v>1.968</v>
      </c>
      <c r="O801" s="2">
        <v>39544</v>
      </c>
      <c r="P801">
        <v>2.6419999999999999</v>
      </c>
      <c r="Q801" s="2">
        <v>39544</v>
      </c>
      <c r="R801">
        <v>3.0219999999999998</v>
      </c>
      <c r="S801" s="2">
        <v>39544</v>
      </c>
      <c r="T801">
        <v>3.5459999999999998</v>
      </c>
      <c r="U801" s="2">
        <v>39544</v>
      </c>
      <c r="V801">
        <v>4.3659999999999997</v>
      </c>
      <c r="W801" s="2">
        <v>39544</v>
      </c>
      <c r="X801">
        <v>4.3600000000000003</v>
      </c>
      <c r="Y8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2" spans="1:25" x14ac:dyDescent="0.25">
      <c r="A802" s="2">
        <v>39537</v>
      </c>
      <c r="B802">
        <v>2.1914285714285713</v>
      </c>
      <c r="C802" s="2">
        <v>39537</v>
      </c>
      <c r="D802">
        <v>1.222</v>
      </c>
      <c r="E802" s="2">
        <v>39537</v>
      </c>
      <c r="F802">
        <v>1.29</v>
      </c>
      <c r="G802" s="2">
        <v>39537</v>
      </c>
      <c r="H802">
        <v>1.526</v>
      </c>
      <c r="I802" s="2">
        <v>39537</v>
      </c>
      <c r="J802">
        <v>1.6020000000000001</v>
      </c>
      <c r="K802" s="2">
        <v>39537</v>
      </c>
      <c r="L802">
        <v>1.748</v>
      </c>
      <c r="M802" s="2">
        <v>39537</v>
      </c>
      <c r="N802">
        <v>1.8919999999999999</v>
      </c>
      <c r="O802" s="2">
        <v>39537</v>
      </c>
      <c r="P802">
        <v>2.5840000000000001</v>
      </c>
      <c r="Q802" s="2">
        <v>39537</v>
      </c>
      <c r="R802">
        <v>2.9860000000000002</v>
      </c>
      <c r="S802" s="2">
        <v>39537</v>
      </c>
      <c r="T802">
        <v>3.5219999999999998</v>
      </c>
      <c r="U802" s="2">
        <v>39537</v>
      </c>
      <c r="V802">
        <v>4.32</v>
      </c>
      <c r="W802" s="2">
        <v>39537</v>
      </c>
      <c r="X802">
        <v>4.3339999999999996</v>
      </c>
      <c r="Y8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3" spans="1:25" x14ac:dyDescent="0.25">
      <c r="A803" s="2">
        <v>39530</v>
      </c>
      <c r="B803">
        <v>2.1985714285714284</v>
      </c>
      <c r="C803" s="2">
        <v>39530</v>
      </c>
      <c r="D803">
        <v>0.625</v>
      </c>
      <c r="E803" s="2">
        <v>39530</v>
      </c>
      <c r="F803">
        <v>0.8175</v>
      </c>
      <c r="G803" s="2">
        <v>39530</v>
      </c>
      <c r="H803">
        <v>1.2625</v>
      </c>
      <c r="I803" s="2">
        <v>39530</v>
      </c>
      <c r="J803">
        <v>1.345</v>
      </c>
      <c r="K803" s="2">
        <v>39530</v>
      </c>
      <c r="L803">
        <v>1.5149999999999999</v>
      </c>
      <c r="M803" s="2">
        <v>39530</v>
      </c>
      <c r="N803">
        <v>1.6625000000000001</v>
      </c>
      <c r="O803" s="2">
        <v>39530</v>
      </c>
      <c r="P803">
        <v>2.3424999999999998</v>
      </c>
      <c r="Q803" s="2">
        <v>39530</v>
      </c>
      <c r="R803">
        <v>2.7925</v>
      </c>
      <c r="S803" s="2">
        <v>39530</v>
      </c>
      <c r="T803">
        <v>3.3849999999999998</v>
      </c>
      <c r="U803" s="2">
        <v>39530</v>
      </c>
      <c r="V803">
        <v>4.2225000000000001</v>
      </c>
      <c r="W803" s="2">
        <v>39530</v>
      </c>
      <c r="X803">
        <v>4.2575000000000003</v>
      </c>
      <c r="Y8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4" spans="1:25" x14ac:dyDescent="0.25">
      <c r="A804" s="2">
        <v>39523</v>
      </c>
      <c r="B804">
        <v>2.98</v>
      </c>
      <c r="C804" s="2">
        <v>39523</v>
      </c>
      <c r="D804">
        <v>1.5780000000000001</v>
      </c>
      <c r="E804" s="2">
        <v>39523</v>
      </c>
      <c r="F804">
        <v>1.3680000000000001</v>
      </c>
      <c r="G804" s="2">
        <v>39523</v>
      </c>
      <c r="H804">
        <v>1.494</v>
      </c>
      <c r="I804" s="2">
        <v>39523</v>
      </c>
      <c r="J804">
        <v>1.524</v>
      </c>
      <c r="K804" s="2">
        <v>39523</v>
      </c>
      <c r="L804">
        <v>1.5880000000000001</v>
      </c>
      <c r="M804" s="2">
        <v>39523</v>
      </c>
      <c r="N804">
        <v>1.78</v>
      </c>
      <c r="O804" s="2">
        <v>39523</v>
      </c>
      <c r="P804">
        <v>2.4740000000000002</v>
      </c>
      <c r="Q804" s="2">
        <v>39523</v>
      </c>
      <c r="R804">
        <v>2.9279999999999999</v>
      </c>
      <c r="S804" s="2">
        <v>39523</v>
      </c>
      <c r="T804">
        <v>3.51</v>
      </c>
      <c r="U804" s="2">
        <v>39523</v>
      </c>
      <c r="V804">
        <v>4.3879999999999999</v>
      </c>
      <c r="W804" s="2">
        <v>39523</v>
      </c>
      <c r="X804">
        <v>4.4400000000000004</v>
      </c>
      <c r="Y8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5" spans="1:25" x14ac:dyDescent="0.25">
      <c r="A805" s="2">
        <v>39516</v>
      </c>
      <c r="B805">
        <v>2.9714285714285715</v>
      </c>
      <c r="C805" s="2">
        <v>39516</v>
      </c>
      <c r="D805">
        <v>1.8580000000000001</v>
      </c>
      <c r="E805" s="2">
        <v>39516</v>
      </c>
      <c r="F805">
        <v>1.546</v>
      </c>
      <c r="G805" s="2">
        <v>39516</v>
      </c>
      <c r="H805">
        <v>1.696</v>
      </c>
      <c r="I805" s="2">
        <v>39516</v>
      </c>
      <c r="J805">
        <v>1.6639999999999999</v>
      </c>
      <c r="K805" s="2">
        <v>39516</v>
      </c>
      <c r="L805">
        <v>1.5960000000000001</v>
      </c>
      <c r="M805" s="2">
        <v>39516</v>
      </c>
      <c r="N805">
        <v>1.8260000000000001</v>
      </c>
      <c r="O805" s="2">
        <v>39516</v>
      </c>
      <c r="P805">
        <v>2.5099999999999998</v>
      </c>
      <c r="Q805" s="2">
        <v>39516</v>
      </c>
      <c r="R805">
        <v>3.004</v>
      </c>
      <c r="S805" s="2">
        <v>39516</v>
      </c>
      <c r="T805">
        <v>3.61</v>
      </c>
      <c r="U805" s="2">
        <v>39516</v>
      </c>
      <c r="V805">
        <v>4.4779999999999998</v>
      </c>
      <c r="W805" s="2">
        <v>39516</v>
      </c>
      <c r="X805">
        <v>4.532</v>
      </c>
      <c r="Y8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6" spans="1:25" x14ac:dyDescent="0.25">
      <c r="A806" s="2">
        <v>39509</v>
      </c>
      <c r="B806">
        <v>2.9814285714285713</v>
      </c>
      <c r="C806" s="2">
        <v>39509</v>
      </c>
      <c r="D806">
        <v>2.2080000000000002</v>
      </c>
      <c r="E806" s="2">
        <v>39509</v>
      </c>
      <c r="F806">
        <v>2.0139999999999998</v>
      </c>
      <c r="G806" s="2">
        <v>39509</v>
      </c>
      <c r="H806">
        <v>2.004</v>
      </c>
      <c r="I806" s="2">
        <v>39509</v>
      </c>
      <c r="J806">
        <v>1.982</v>
      </c>
      <c r="K806" s="2">
        <v>39509</v>
      </c>
      <c r="L806">
        <v>1.94</v>
      </c>
      <c r="M806" s="2">
        <v>39509</v>
      </c>
      <c r="N806">
        <v>2.1859999999999999</v>
      </c>
      <c r="O806" s="2">
        <v>39509</v>
      </c>
      <c r="P806">
        <v>2.8039999999999998</v>
      </c>
      <c r="Q806" s="2">
        <v>39509</v>
      </c>
      <c r="R806">
        <v>3.246</v>
      </c>
      <c r="S806" s="2">
        <v>39509</v>
      </c>
      <c r="T806">
        <v>3.7759999999999998</v>
      </c>
      <c r="U806" s="2">
        <v>39509</v>
      </c>
      <c r="V806">
        <v>4.5579999999999998</v>
      </c>
      <c r="W806" s="2">
        <v>39509</v>
      </c>
      <c r="X806">
        <v>4.5880000000000001</v>
      </c>
      <c r="Y8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7" spans="1:25" x14ac:dyDescent="0.25">
      <c r="A807" s="2">
        <v>39502</v>
      </c>
      <c r="B807">
        <v>2.9757142857142855</v>
      </c>
      <c r="C807" s="2">
        <v>39502</v>
      </c>
      <c r="D807">
        <v>2.3624999999999998</v>
      </c>
      <c r="E807" s="2">
        <v>39502</v>
      </c>
      <c r="F807">
        <v>2.2324999999999999</v>
      </c>
      <c r="G807" s="2">
        <v>39502</v>
      </c>
      <c r="H807">
        <v>2.1375000000000002</v>
      </c>
      <c r="I807" s="2">
        <v>39502</v>
      </c>
      <c r="J807">
        <v>2.1</v>
      </c>
      <c r="K807" s="2">
        <v>39502</v>
      </c>
      <c r="L807">
        <v>2.04</v>
      </c>
      <c r="M807" s="2">
        <v>39502</v>
      </c>
      <c r="N807">
        <v>2.3025000000000002</v>
      </c>
      <c r="O807" s="2">
        <v>39502</v>
      </c>
      <c r="P807">
        <v>2.89</v>
      </c>
      <c r="Q807" s="2">
        <v>39502</v>
      </c>
      <c r="R807">
        <v>3.33</v>
      </c>
      <c r="S807" s="2">
        <v>39502</v>
      </c>
      <c r="T807">
        <v>3.8450000000000002</v>
      </c>
      <c r="U807" s="2">
        <v>39502</v>
      </c>
      <c r="V807">
        <v>4.5824999999999996</v>
      </c>
      <c r="W807" s="2">
        <v>39502</v>
      </c>
      <c r="X807">
        <v>4.6074999999999999</v>
      </c>
      <c r="Y8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8" spans="1:25" x14ac:dyDescent="0.25">
      <c r="A808" s="2">
        <v>39495</v>
      </c>
      <c r="B808">
        <v>2.9642857142857144</v>
      </c>
      <c r="C808" s="2">
        <v>39495</v>
      </c>
      <c r="D808">
        <v>2.46</v>
      </c>
      <c r="E808" s="2">
        <v>39495</v>
      </c>
      <c r="F808">
        <v>2.2839999999999998</v>
      </c>
      <c r="G808" s="2">
        <v>39495</v>
      </c>
      <c r="H808">
        <v>2.1080000000000001</v>
      </c>
      <c r="I808" s="2">
        <v>39495</v>
      </c>
      <c r="J808">
        <v>2.044</v>
      </c>
      <c r="K808" s="2">
        <v>39495</v>
      </c>
      <c r="L808">
        <v>1.9239999999999999</v>
      </c>
      <c r="M808" s="2">
        <v>39495</v>
      </c>
      <c r="N808">
        <v>2.1339999999999999</v>
      </c>
      <c r="O808" s="2">
        <v>39495</v>
      </c>
      <c r="P808">
        <v>2.7320000000000002</v>
      </c>
      <c r="Q808" s="2">
        <v>39495</v>
      </c>
      <c r="R808">
        <v>3.17</v>
      </c>
      <c r="S808" s="2">
        <v>39495</v>
      </c>
      <c r="T808">
        <v>3.718</v>
      </c>
      <c r="U808" s="2">
        <v>39495</v>
      </c>
      <c r="V808">
        <v>4.4939999999999998</v>
      </c>
      <c r="W808" s="2">
        <v>39495</v>
      </c>
      <c r="X808">
        <v>4.5279999999999996</v>
      </c>
      <c r="Y8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9" spans="1:25" x14ac:dyDescent="0.25">
      <c r="A809" s="2">
        <v>39488</v>
      </c>
      <c r="B809">
        <v>2.95</v>
      </c>
      <c r="C809" s="2">
        <v>39488</v>
      </c>
      <c r="D809">
        <v>2.1840000000000002</v>
      </c>
      <c r="E809" s="2">
        <v>39488</v>
      </c>
      <c r="F809">
        <v>2.1920000000000002</v>
      </c>
      <c r="G809" s="2">
        <v>39488</v>
      </c>
      <c r="H809">
        <v>2.14</v>
      </c>
      <c r="I809" s="2">
        <v>39488</v>
      </c>
      <c r="J809">
        <v>2.0819999999999999</v>
      </c>
      <c r="K809" s="2">
        <v>39488</v>
      </c>
      <c r="L809">
        <v>1.978</v>
      </c>
      <c r="M809" s="2">
        <v>39488</v>
      </c>
      <c r="N809">
        <v>2.1459999999999999</v>
      </c>
      <c r="O809" s="2">
        <v>39488</v>
      </c>
      <c r="P809">
        <v>2.718</v>
      </c>
      <c r="Q809" s="2">
        <v>39488</v>
      </c>
      <c r="R809">
        <v>3.1320000000000001</v>
      </c>
      <c r="S809" s="2">
        <v>39488</v>
      </c>
      <c r="T809">
        <v>3.6560000000000001</v>
      </c>
      <c r="U809" s="2">
        <v>39488</v>
      </c>
      <c r="V809">
        <v>4.3920000000000003</v>
      </c>
      <c r="W809" s="2">
        <v>39488</v>
      </c>
      <c r="X809">
        <v>4.4020000000000001</v>
      </c>
      <c r="Y8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0" spans="1:25" x14ac:dyDescent="0.25">
      <c r="A810" s="2">
        <v>39481</v>
      </c>
      <c r="B810">
        <v>3.2585714285714285</v>
      </c>
      <c r="C810" s="2">
        <v>39481</v>
      </c>
      <c r="D810">
        <v>1.9139999999999999</v>
      </c>
      <c r="E810" s="2">
        <v>39481</v>
      </c>
      <c r="F810">
        <v>2.1779999999999999</v>
      </c>
      <c r="G810" s="2">
        <v>39481</v>
      </c>
      <c r="H810">
        <v>2.246</v>
      </c>
      <c r="I810" s="2">
        <v>39481</v>
      </c>
      <c r="J810">
        <v>2.234</v>
      </c>
      <c r="K810" s="2">
        <v>39481</v>
      </c>
      <c r="L810">
        <v>2.21</v>
      </c>
      <c r="M810" s="2">
        <v>39481</v>
      </c>
      <c r="N810">
        <v>2.306</v>
      </c>
      <c r="O810" s="2">
        <v>39481</v>
      </c>
      <c r="P810">
        <v>2.84</v>
      </c>
      <c r="Q810" s="2">
        <v>39481</v>
      </c>
      <c r="R810">
        <v>3.2040000000000002</v>
      </c>
      <c r="S810" s="2">
        <v>39481</v>
      </c>
      <c r="T810">
        <v>3.6739999999999999</v>
      </c>
      <c r="U810" s="2">
        <v>39481</v>
      </c>
      <c r="V810">
        <v>4.3520000000000003</v>
      </c>
      <c r="W810" s="2">
        <v>39481</v>
      </c>
      <c r="X810">
        <v>4.3479999999999999</v>
      </c>
      <c r="Y8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1" spans="1:25" x14ac:dyDescent="0.25">
      <c r="A811" s="2">
        <v>39474</v>
      </c>
      <c r="B811">
        <v>3.65</v>
      </c>
      <c r="C811" s="2">
        <v>39474</v>
      </c>
      <c r="D811">
        <v>2.12</v>
      </c>
      <c r="E811" s="2">
        <v>39474</v>
      </c>
      <c r="F811">
        <v>2.3075000000000001</v>
      </c>
      <c r="G811" s="2">
        <v>39474</v>
      </c>
      <c r="H811">
        <v>2.3875000000000002</v>
      </c>
      <c r="I811" s="2">
        <v>39474</v>
      </c>
      <c r="J811">
        <v>2.3050000000000002</v>
      </c>
      <c r="K811" s="2">
        <v>39474</v>
      </c>
      <c r="L811">
        <v>2.1625000000000001</v>
      </c>
      <c r="M811" s="2">
        <v>39474</v>
      </c>
      <c r="N811">
        <v>2.2050000000000001</v>
      </c>
      <c r="O811" s="2">
        <v>39474</v>
      </c>
      <c r="P811">
        <v>2.7349999999999999</v>
      </c>
      <c r="Q811" s="2">
        <v>39474</v>
      </c>
      <c r="R811">
        <v>3.0950000000000002</v>
      </c>
      <c r="S811" s="2">
        <v>39474</v>
      </c>
      <c r="T811">
        <v>3.58</v>
      </c>
      <c r="U811" s="2">
        <v>39474</v>
      </c>
      <c r="V811">
        <v>4.2824999999999998</v>
      </c>
      <c r="W811" s="2">
        <v>39474</v>
      </c>
      <c r="X811">
        <v>4.2750000000000004</v>
      </c>
      <c r="Y8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2" spans="1:25" x14ac:dyDescent="0.25">
      <c r="A812" s="2">
        <v>39467</v>
      </c>
      <c r="B812">
        <v>4.2057142857142855</v>
      </c>
      <c r="C812" s="2">
        <v>39467</v>
      </c>
      <c r="D812">
        <v>3.0379999999999998</v>
      </c>
      <c r="E812" s="2">
        <v>39467</v>
      </c>
      <c r="F812">
        <v>3.0859999999999999</v>
      </c>
      <c r="G812" s="2">
        <v>39467</v>
      </c>
      <c r="H812">
        <v>3.008</v>
      </c>
      <c r="I812" s="2">
        <v>39467</v>
      </c>
      <c r="J812">
        <v>2.8260000000000001</v>
      </c>
      <c r="K812" s="2">
        <v>39467</v>
      </c>
      <c r="L812">
        <v>2.484</v>
      </c>
      <c r="M812" s="2">
        <v>39467</v>
      </c>
      <c r="N812">
        <v>2.512</v>
      </c>
      <c r="O812" s="2">
        <v>39467</v>
      </c>
      <c r="P812">
        <v>2.968</v>
      </c>
      <c r="Q812" s="2">
        <v>39467</v>
      </c>
      <c r="R812">
        <v>3.286</v>
      </c>
      <c r="S812" s="2">
        <v>39467</v>
      </c>
      <c r="T812">
        <v>3.718</v>
      </c>
      <c r="U812" s="2">
        <v>39467</v>
      </c>
      <c r="V812">
        <v>4.32</v>
      </c>
      <c r="W812" s="2">
        <v>39467</v>
      </c>
      <c r="X812">
        <v>4.3</v>
      </c>
      <c r="Y8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3" spans="1:25" x14ac:dyDescent="0.25">
      <c r="A813" s="2">
        <v>39460</v>
      </c>
      <c r="B813">
        <v>4.25</v>
      </c>
      <c r="C813" s="2">
        <v>39460</v>
      </c>
      <c r="D813">
        <v>3.3039999999999998</v>
      </c>
      <c r="E813" s="2">
        <v>39460</v>
      </c>
      <c r="F813">
        <v>3.214</v>
      </c>
      <c r="G813" s="2">
        <v>39460</v>
      </c>
      <c r="H813">
        <v>3.2120000000000002</v>
      </c>
      <c r="I813" s="2">
        <v>39460</v>
      </c>
      <c r="J813">
        <v>3.0379999999999998</v>
      </c>
      <c r="K813" s="2">
        <v>39460</v>
      </c>
      <c r="L813">
        <v>2.702</v>
      </c>
      <c r="M813" s="2">
        <v>39460</v>
      </c>
      <c r="N813">
        <v>2.7120000000000002</v>
      </c>
      <c r="O813" s="2">
        <v>39460</v>
      </c>
      <c r="P813">
        <v>3.1280000000000001</v>
      </c>
      <c r="Q813" s="2">
        <v>39460</v>
      </c>
      <c r="R813">
        <v>3.44</v>
      </c>
      <c r="S813" s="2">
        <v>39460</v>
      </c>
      <c r="T813">
        <v>3.8540000000000001</v>
      </c>
      <c r="U813" s="2">
        <v>39460</v>
      </c>
      <c r="V813">
        <v>4.3959999999999999</v>
      </c>
      <c r="W813" s="2">
        <v>39460</v>
      </c>
      <c r="X813">
        <v>4.3680000000000003</v>
      </c>
      <c r="Y8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4" spans="1:25" x14ac:dyDescent="0.25">
      <c r="A814" s="2">
        <v>39453</v>
      </c>
      <c r="B814">
        <v>3.86</v>
      </c>
      <c r="C814" s="2">
        <v>39453</v>
      </c>
      <c r="D814">
        <v>3.0649999999999999</v>
      </c>
      <c r="E814" s="2">
        <v>39453</v>
      </c>
      <c r="F814">
        <v>3.2650000000000001</v>
      </c>
      <c r="G814" s="2">
        <v>39453</v>
      </c>
      <c r="H814">
        <v>3.33</v>
      </c>
      <c r="I814" s="2">
        <v>39453</v>
      </c>
      <c r="J814">
        <v>3.1749999999999998</v>
      </c>
      <c r="K814" s="2">
        <v>39453</v>
      </c>
      <c r="L814">
        <v>2.875</v>
      </c>
      <c r="M814" s="2">
        <v>39453</v>
      </c>
      <c r="N814">
        <v>2.89</v>
      </c>
      <c r="O814" s="2">
        <v>39453</v>
      </c>
      <c r="P814">
        <v>3.2925</v>
      </c>
      <c r="Q814" s="2">
        <v>39453</v>
      </c>
      <c r="R814">
        <v>3.5625</v>
      </c>
      <c r="S814" s="2">
        <v>39453</v>
      </c>
      <c r="T814">
        <v>3.9350000000000001</v>
      </c>
      <c r="U814" s="2">
        <v>39453</v>
      </c>
      <c r="V814">
        <v>4.4249999999999998</v>
      </c>
      <c r="W814" s="2">
        <v>39453</v>
      </c>
      <c r="X814">
        <v>4.3825000000000003</v>
      </c>
      <c r="Y8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5" spans="1:25" x14ac:dyDescent="0.25">
      <c r="A815" s="2">
        <v>39446</v>
      </c>
      <c r="B815">
        <v>4.0628571428571432</v>
      </c>
      <c r="C815" s="2">
        <v>39446</v>
      </c>
      <c r="D815">
        <v>2.8025000000000002</v>
      </c>
      <c r="E815" s="2">
        <v>39446</v>
      </c>
      <c r="F815">
        <v>3.25</v>
      </c>
      <c r="G815" s="2">
        <v>39446</v>
      </c>
      <c r="H815">
        <v>3.5074999999999998</v>
      </c>
      <c r="I815" s="2">
        <v>39446</v>
      </c>
      <c r="J815">
        <v>3.415</v>
      </c>
      <c r="K815" s="2">
        <v>39446</v>
      </c>
      <c r="L815">
        <v>3.2275</v>
      </c>
      <c r="M815" s="2">
        <v>39446</v>
      </c>
      <c r="N815">
        <v>3.2324999999999999</v>
      </c>
      <c r="O815" s="2">
        <v>39446</v>
      </c>
      <c r="P815">
        <v>3.6324999999999998</v>
      </c>
      <c r="Q815" s="2">
        <v>39446</v>
      </c>
      <c r="R815">
        <v>3.875</v>
      </c>
      <c r="S815" s="2">
        <v>39446</v>
      </c>
      <c r="T815">
        <v>4.2125000000000004</v>
      </c>
      <c r="U815" s="2">
        <v>39446</v>
      </c>
      <c r="V815">
        <v>4.6550000000000002</v>
      </c>
      <c r="W815" s="2">
        <v>39446</v>
      </c>
      <c r="X815">
        <v>4.6050000000000004</v>
      </c>
      <c r="Y8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6" spans="1:25" x14ac:dyDescent="0.25">
      <c r="A816" s="2">
        <v>39439</v>
      </c>
      <c r="B816">
        <v>4.2371428571428575</v>
      </c>
      <c r="C816" s="2">
        <v>39439</v>
      </c>
      <c r="D816">
        <v>2.6120000000000001</v>
      </c>
      <c r="E816" s="2">
        <v>39439</v>
      </c>
      <c r="F816">
        <v>2.988</v>
      </c>
      <c r="G816" s="2">
        <v>39439</v>
      </c>
      <c r="H816">
        <v>3.3460000000000001</v>
      </c>
      <c r="I816" s="2">
        <v>39439</v>
      </c>
      <c r="J816">
        <v>3.2839999999999998</v>
      </c>
      <c r="K816" s="2">
        <v>39439</v>
      </c>
      <c r="L816">
        <v>3.1659999999999999</v>
      </c>
      <c r="M816" s="2">
        <v>39439</v>
      </c>
      <c r="N816">
        <v>3.1739999999999999</v>
      </c>
      <c r="O816" s="2">
        <v>39439</v>
      </c>
      <c r="P816">
        <v>3.5179999999999998</v>
      </c>
      <c r="Q816" s="2">
        <v>39439</v>
      </c>
      <c r="R816">
        <v>3.7719999999999998</v>
      </c>
      <c r="S816" s="2">
        <v>39439</v>
      </c>
      <c r="T816">
        <v>4.1239999999999997</v>
      </c>
      <c r="U816" s="2">
        <v>39439</v>
      </c>
      <c r="V816">
        <v>4.5819999999999999</v>
      </c>
      <c r="W816" s="2">
        <v>39439</v>
      </c>
      <c r="X816">
        <v>4.5359999999999996</v>
      </c>
      <c r="Y8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7" spans="1:25" x14ac:dyDescent="0.25">
      <c r="A817" s="2">
        <v>39432</v>
      </c>
      <c r="B817">
        <v>4.2928571428571427</v>
      </c>
      <c r="C817" s="2">
        <v>39432</v>
      </c>
      <c r="D817">
        <v>2.8279999999999998</v>
      </c>
      <c r="E817" s="2">
        <v>39432</v>
      </c>
      <c r="F817">
        <v>2.9239999999999999</v>
      </c>
      <c r="G817" s="2">
        <v>39432</v>
      </c>
      <c r="H817">
        <v>3.2320000000000002</v>
      </c>
      <c r="I817" s="2">
        <v>39432</v>
      </c>
      <c r="J817">
        <v>3.202</v>
      </c>
      <c r="K817" s="2">
        <v>39432</v>
      </c>
      <c r="L817">
        <v>3.14</v>
      </c>
      <c r="M817" s="2">
        <v>39432</v>
      </c>
      <c r="N817">
        <v>3.1680000000000001</v>
      </c>
      <c r="O817" s="2">
        <v>39432</v>
      </c>
      <c r="P817">
        <v>3.488</v>
      </c>
      <c r="Q817" s="2">
        <v>39432</v>
      </c>
      <c r="R817">
        <v>3.75</v>
      </c>
      <c r="S817" s="2">
        <v>39432</v>
      </c>
      <c r="T817">
        <v>4.12</v>
      </c>
      <c r="U817" s="2">
        <v>39432</v>
      </c>
      <c r="V817">
        <v>4.6139999999999999</v>
      </c>
      <c r="W817" s="2">
        <v>39432</v>
      </c>
      <c r="X817">
        <v>4.57</v>
      </c>
      <c r="Y8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8" spans="1:25" x14ac:dyDescent="0.25">
      <c r="A818" s="2">
        <v>39425</v>
      </c>
      <c r="B818">
        <v>4.4357142857142859</v>
      </c>
      <c r="C818" s="2">
        <v>39425</v>
      </c>
      <c r="D818">
        <v>3.198</v>
      </c>
      <c r="E818" s="2">
        <v>39425</v>
      </c>
      <c r="F818">
        <v>3.0819999999999999</v>
      </c>
      <c r="G818" s="2">
        <v>39425</v>
      </c>
      <c r="H818">
        <v>3.266</v>
      </c>
      <c r="I818" s="2">
        <v>39425</v>
      </c>
      <c r="J818">
        <v>3.1659999999999999</v>
      </c>
      <c r="K818" s="2">
        <v>39425</v>
      </c>
      <c r="L818">
        <v>2.97</v>
      </c>
      <c r="M818" s="2">
        <v>39425</v>
      </c>
      <c r="N818">
        <v>2.988</v>
      </c>
      <c r="O818" s="2">
        <v>39425</v>
      </c>
      <c r="P818">
        <v>3.3479999999999999</v>
      </c>
      <c r="Q818" s="2">
        <v>39425</v>
      </c>
      <c r="R818">
        <v>3.61</v>
      </c>
      <c r="S818" s="2">
        <v>39425</v>
      </c>
      <c r="T818">
        <v>3.968</v>
      </c>
      <c r="U818" s="2">
        <v>39425</v>
      </c>
      <c r="V818">
        <v>4.4640000000000004</v>
      </c>
      <c r="W818" s="2">
        <v>39425</v>
      </c>
      <c r="X818">
        <v>4.4279999999999999</v>
      </c>
      <c r="Y8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9" spans="1:25" x14ac:dyDescent="0.25">
      <c r="A819" s="2">
        <v>39418</v>
      </c>
      <c r="B819">
        <v>4.581428571428571</v>
      </c>
      <c r="C819" s="2">
        <v>39418</v>
      </c>
      <c r="D819">
        <v>3.548</v>
      </c>
      <c r="E819" s="2">
        <v>39418</v>
      </c>
      <c r="F819">
        <v>3.0960000000000001</v>
      </c>
      <c r="G819" s="2">
        <v>39418</v>
      </c>
      <c r="H819">
        <v>3.35</v>
      </c>
      <c r="I819" s="2">
        <v>39418</v>
      </c>
      <c r="J819">
        <v>3.25</v>
      </c>
      <c r="K819" s="2">
        <v>39418</v>
      </c>
      <c r="L819">
        <v>3.048</v>
      </c>
      <c r="M819" s="2">
        <v>39418</v>
      </c>
      <c r="N819">
        <v>3.0760000000000001</v>
      </c>
      <c r="O819" s="2">
        <v>39418</v>
      </c>
      <c r="P819">
        <v>3.3879999999999999</v>
      </c>
      <c r="Q819" s="2">
        <v>39418</v>
      </c>
      <c r="R819">
        <v>3.6179999999999999</v>
      </c>
      <c r="S819" s="2">
        <v>39418</v>
      </c>
      <c r="T819">
        <v>3.944</v>
      </c>
      <c r="U819" s="2">
        <v>39418</v>
      </c>
      <c r="V819">
        <v>4.3959999999999999</v>
      </c>
      <c r="W819" s="2">
        <v>39418</v>
      </c>
      <c r="X819">
        <v>4.3559999999999999</v>
      </c>
      <c r="Y8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0" spans="1:25" x14ac:dyDescent="0.25">
      <c r="A820" s="2">
        <v>39411</v>
      </c>
      <c r="B820">
        <v>4.5285714285714285</v>
      </c>
      <c r="C820" s="2">
        <v>39411</v>
      </c>
      <c r="D820">
        <v>3.6425000000000001</v>
      </c>
      <c r="E820" s="2">
        <v>39411</v>
      </c>
      <c r="F820">
        <v>3.2425000000000002</v>
      </c>
      <c r="G820" s="2">
        <v>39411</v>
      </c>
      <c r="H820">
        <v>3.4075000000000002</v>
      </c>
      <c r="I820" s="2">
        <v>39411</v>
      </c>
      <c r="J820">
        <v>3.3025000000000002</v>
      </c>
      <c r="K820" s="2">
        <v>39411</v>
      </c>
      <c r="L820">
        <v>3.0950000000000002</v>
      </c>
      <c r="M820" s="2">
        <v>39411</v>
      </c>
      <c r="N820">
        <v>3.11</v>
      </c>
      <c r="O820" s="2">
        <v>39411</v>
      </c>
      <c r="P820">
        <v>3.4775</v>
      </c>
      <c r="Q820" s="2">
        <v>39411</v>
      </c>
      <c r="R820">
        <v>3.71</v>
      </c>
      <c r="S820" s="2">
        <v>39411</v>
      </c>
      <c r="T820">
        <v>4.0350000000000001</v>
      </c>
      <c r="U820" s="2">
        <v>39411</v>
      </c>
      <c r="V820">
        <v>4.49</v>
      </c>
      <c r="W820" s="2">
        <v>39411</v>
      </c>
      <c r="X820">
        <v>4.4625000000000004</v>
      </c>
      <c r="Y8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1" spans="1:25" x14ac:dyDescent="0.25">
      <c r="A821" s="2">
        <v>39404</v>
      </c>
      <c r="B821">
        <v>4.5385714285714283</v>
      </c>
      <c r="C821" s="2">
        <v>39404</v>
      </c>
      <c r="D821">
        <v>3.7774999999999999</v>
      </c>
      <c r="E821" s="2">
        <v>39404</v>
      </c>
      <c r="F821">
        <v>3.4024999999999999</v>
      </c>
      <c r="G821" s="2">
        <v>39404</v>
      </c>
      <c r="H821">
        <v>3.6475</v>
      </c>
      <c r="I821" s="2">
        <v>39404</v>
      </c>
      <c r="J821">
        <v>3.5775000000000001</v>
      </c>
      <c r="K821" s="2">
        <v>39404</v>
      </c>
      <c r="L821">
        <v>3.4474999999999998</v>
      </c>
      <c r="M821" s="2">
        <v>39404</v>
      </c>
      <c r="N821">
        <v>3.4249999999999998</v>
      </c>
      <c r="O821" s="2">
        <v>39404</v>
      </c>
      <c r="P821">
        <v>3.7725</v>
      </c>
      <c r="Q821" s="2">
        <v>39404</v>
      </c>
      <c r="R821">
        <v>3.9550000000000001</v>
      </c>
      <c r="S821" s="2">
        <v>39404</v>
      </c>
      <c r="T821">
        <v>4.2149999999999999</v>
      </c>
      <c r="U821" s="2">
        <v>39404</v>
      </c>
      <c r="V821">
        <v>4.6074999999999999</v>
      </c>
      <c r="W821" s="2">
        <v>39404</v>
      </c>
      <c r="X821">
        <v>4.57</v>
      </c>
      <c r="Y8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2" spans="1:25" x14ac:dyDescent="0.25">
      <c r="A822" s="2">
        <v>39397</v>
      </c>
      <c r="B822">
        <v>4.4214285714285717</v>
      </c>
      <c r="C822" s="2">
        <v>39397</v>
      </c>
      <c r="D822">
        <v>3.72</v>
      </c>
      <c r="E822" s="2">
        <v>39397</v>
      </c>
      <c r="F822">
        <v>3.5219999999999998</v>
      </c>
      <c r="G822" s="2">
        <v>39397</v>
      </c>
      <c r="H822">
        <v>3.782</v>
      </c>
      <c r="I822" s="2">
        <v>39397</v>
      </c>
      <c r="J822">
        <v>3.7160000000000002</v>
      </c>
      <c r="K822" s="2">
        <v>39397</v>
      </c>
      <c r="L822">
        <v>3.5779999999999998</v>
      </c>
      <c r="M822" s="2">
        <v>39397</v>
      </c>
      <c r="N822">
        <v>3.5880000000000001</v>
      </c>
      <c r="O822" s="2">
        <v>39397</v>
      </c>
      <c r="P822">
        <v>3.89</v>
      </c>
      <c r="Q822" s="2">
        <v>39397</v>
      </c>
      <c r="R822">
        <v>4.0640000000000001</v>
      </c>
      <c r="S822" s="2">
        <v>39397</v>
      </c>
      <c r="T822">
        <v>4.3159999999999998</v>
      </c>
      <c r="U822" s="2">
        <v>39397</v>
      </c>
      <c r="V822">
        <v>4.6840000000000002</v>
      </c>
      <c r="W822" s="2">
        <v>39397</v>
      </c>
      <c r="X822">
        <v>4.6479999999999997</v>
      </c>
      <c r="Y8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3" spans="1:25" x14ac:dyDescent="0.25">
      <c r="A823" s="2">
        <v>39390</v>
      </c>
      <c r="B823">
        <v>4.5214285714285714</v>
      </c>
      <c r="C823" s="2">
        <v>39390</v>
      </c>
      <c r="D823">
        <v>3.9260000000000002</v>
      </c>
      <c r="E823" s="2">
        <v>39390</v>
      </c>
      <c r="F823">
        <v>3.8660000000000001</v>
      </c>
      <c r="G823" s="2">
        <v>39390</v>
      </c>
      <c r="H823">
        <v>4</v>
      </c>
      <c r="I823" s="2">
        <v>39390</v>
      </c>
      <c r="J823">
        <v>3.93</v>
      </c>
      <c r="K823" s="2">
        <v>39390</v>
      </c>
      <c r="L823">
        <v>3.7959999999999998</v>
      </c>
      <c r="M823" s="2">
        <v>39390</v>
      </c>
      <c r="N823">
        <v>3.8220000000000001</v>
      </c>
      <c r="O823" s="2">
        <v>39390</v>
      </c>
      <c r="P823">
        <v>4.0419999999999998</v>
      </c>
      <c r="Q823" s="2">
        <v>39390</v>
      </c>
      <c r="R823">
        <v>4.1859999999999999</v>
      </c>
      <c r="S823" s="2">
        <v>39390</v>
      </c>
      <c r="T823">
        <v>4.3879999999999999</v>
      </c>
      <c r="U823" s="2">
        <v>39390</v>
      </c>
      <c r="V823">
        <v>4.7119999999999997</v>
      </c>
      <c r="W823" s="2">
        <v>39390</v>
      </c>
      <c r="X823">
        <v>4.6660000000000004</v>
      </c>
      <c r="Y8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4" spans="1:25" x14ac:dyDescent="0.25">
      <c r="A824" s="2">
        <v>39383</v>
      </c>
      <c r="B824">
        <v>4.7685714285714287</v>
      </c>
      <c r="C824" s="2">
        <v>39383</v>
      </c>
      <c r="D824">
        <v>3.8780000000000001</v>
      </c>
      <c r="E824" s="2">
        <v>39383</v>
      </c>
      <c r="F824">
        <v>3.9460000000000002</v>
      </c>
      <c r="G824" s="2">
        <v>39383</v>
      </c>
      <c r="H824">
        <v>4.0679999999999996</v>
      </c>
      <c r="I824" s="2">
        <v>39383</v>
      </c>
      <c r="J824">
        <v>3.972</v>
      </c>
      <c r="K824" s="2">
        <v>39383</v>
      </c>
      <c r="L824">
        <v>3.782</v>
      </c>
      <c r="M824" s="2">
        <v>39383</v>
      </c>
      <c r="N824">
        <v>3.82</v>
      </c>
      <c r="O824" s="2">
        <v>39383</v>
      </c>
      <c r="P824">
        <v>4.0359999999999996</v>
      </c>
      <c r="Q824" s="2">
        <v>39383</v>
      </c>
      <c r="R824">
        <v>4.1779999999999999</v>
      </c>
      <c r="S824" s="2">
        <v>39383</v>
      </c>
      <c r="T824">
        <v>4.3940000000000001</v>
      </c>
      <c r="U824" s="2">
        <v>39383</v>
      </c>
      <c r="V824">
        <v>4.718</v>
      </c>
      <c r="W824" s="2">
        <v>39383</v>
      </c>
      <c r="X824">
        <v>4.67</v>
      </c>
      <c r="Y8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5" spans="1:25" x14ac:dyDescent="0.25">
      <c r="A825" s="2">
        <v>39376</v>
      </c>
      <c r="B825">
        <v>4.7414285714285711</v>
      </c>
      <c r="C825" s="2">
        <v>39376</v>
      </c>
      <c r="D825">
        <v>3.758</v>
      </c>
      <c r="E825" s="2">
        <v>39376</v>
      </c>
      <c r="F825">
        <v>4.0359999999999996</v>
      </c>
      <c r="G825" s="2">
        <v>39376</v>
      </c>
      <c r="H825">
        <v>4.2119999999999997</v>
      </c>
      <c r="I825" s="2">
        <v>39376</v>
      </c>
      <c r="J825">
        <v>4.1420000000000003</v>
      </c>
      <c r="K825" s="2">
        <v>39376</v>
      </c>
      <c r="L825">
        <v>4.0140000000000002</v>
      </c>
      <c r="M825" s="2">
        <v>39376</v>
      </c>
      <c r="N825">
        <v>4.0579999999999998</v>
      </c>
      <c r="O825" s="2">
        <v>39376</v>
      </c>
      <c r="P825">
        <v>4.2320000000000002</v>
      </c>
      <c r="Q825" s="2">
        <v>39376</v>
      </c>
      <c r="R825">
        <v>4.37</v>
      </c>
      <c r="S825" s="2">
        <v>39376</v>
      </c>
      <c r="T825">
        <v>4.57</v>
      </c>
      <c r="U825" s="2">
        <v>39376</v>
      </c>
      <c r="V825">
        <v>4.8819999999999997</v>
      </c>
      <c r="W825" s="2">
        <v>39376</v>
      </c>
      <c r="X825">
        <v>4.8179999999999996</v>
      </c>
      <c r="Y8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6" spans="1:25" x14ac:dyDescent="0.25">
      <c r="A826" s="2">
        <v>39369</v>
      </c>
      <c r="B826">
        <v>4.7428571428571429</v>
      </c>
      <c r="C826" s="2">
        <v>39369</v>
      </c>
      <c r="D826">
        <v>3.9075000000000002</v>
      </c>
      <c r="E826" s="2">
        <v>39369</v>
      </c>
      <c r="F826">
        <v>4.1100000000000003</v>
      </c>
      <c r="G826" s="2">
        <v>39369</v>
      </c>
      <c r="H826">
        <v>4.2824999999999998</v>
      </c>
      <c r="I826" s="2">
        <v>39369</v>
      </c>
      <c r="J826">
        <v>4.24</v>
      </c>
      <c r="K826" s="2">
        <v>39369</v>
      </c>
      <c r="L826">
        <v>4.165</v>
      </c>
      <c r="M826" s="2">
        <v>39369</v>
      </c>
      <c r="N826">
        <v>4.2175000000000002</v>
      </c>
      <c r="O826" s="2">
        <v>39369</v>
      </c>
      <c r="P826">
        <v>4.3825000000000003</v>
      </c>
      <c r="Q826" s="2">
        <v>39369</v>
      </c>
      <c r="R826">
        <v>4.4974999999999996</v>
      </c>
      <c r="S826" s="2">
        <v>39369</v>
      </c>
      <c r="T826">
        <v>4.67</v>
      </c>
      <c r="U826" s="2">
        <v>39369</v>
      </c>
      <c r="V826">
        <v>4.9474999999999998</v>
      </c>
      <c r="W826" s="2">
        <v>39369</v>
      </c>
      <c r="X826">
        <v>4.8775000000000004</v>
      </c>
      <c r="Y8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7" spans="1:25" x14ac:dyDescent="0.25">
      <c r="A827" s="2">
        <v>39362</v>
      </c>
      <c r="B827">
        <v>4.7757142857142858</v>
      </c>
      <c r="C827" s="2">
        <v>39362</v>
      </c>
      <c r="D827">
        <v>3.6059999999999999</v>
      </c>
      <c r="E827" s="2">
        <v>39362</v>
      </c>
      <c r="F827">
        <v>3.96</v>
      </c>
      <c r="G827" s="2">
        <v>39362</v>
      </c>
      <c r="H827">
        <v>4.1639999999999997</v>
      </c>
      <c r="I827" s="2">
        <v>39362</v>
      </c>
      <c r="J827">
        <v>4.1159999999999997</v>
      </c>
      <c r="K827" s="2">
        <v>39362</v>
      </c>
      <c r="L827">
        <v>4.0199999999999996</v>
      </c>
      <c r="M827" s="2">
        <v>39362</v>
      </c>
      <c r="N827">
        <v>4.07</v>
      </c>
      <c r="O827" s="2">
        <v>39362</v>
      </c>
      <c r="P827">
        <v>4.2460000000000004</v>
      </c>
      <c r="Q827" s="2">
        <v>39362</v>
      </c>
      <c r="R827">
        <v>4.3780000000000001</v>
      </c>
      <c r="S827" s="2">
        <v>39362</v>
      </c>
      <c r="T827">
        <v>4.5679999999999996</v>
      </c>
      <c r="U827" s="2">
        <v>39362</v>
      </c>
      <c r="V827">
        <v>4.8600000000000003</v>
      </c>
      <c r="W827" s="2">
        <v>39362</v>
      </c>
      <c r="X827">
        <v>4.798</v>
      </c>
      <c r="Y8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8" spans="1:25" x14ac:dyDescent="0.25">
      <c r="A828" s="2">
        <v>39355</v>
      </c>
      <c r="B828">
        <v>4.7300000000000004</v>
      </c>
      <c r="C828" s="2">
        <v>39355</v>
      </c>
      <c r="D828">
        <v>3.3340000000000001</v>
      </c>
      <c r="E828" s="2">
        <v>39355</v>
      </c>
      <c r="F828">
        <v>3.778</v>
      </c>
      <c r="G828" s="2">
        <v>39355</v>
      </c>
      <c r="H828">
        <v>4.0780000000000003</v>
      </c>
      <c r="I828" s="2">
        <v>39355</v>
      </c>
      <c r="J828">
        <v>4.048</v>
      </c>
      <c r="K828" s="2">
        <v>39355</v>
      </c>
      <c r="L828">
        <v>3.988</v>
      </c>
      <c r="M828" s="2">
        <v>39355</v>
      </c>
      <c r="N828">
        <v>4.07</v>
      </c>
      <c r="O828" s="2">
        <v>39355</v>
      </c>
      <c r="P828">
        <v>4.258</v>
      </c>
      <c r="Q828" s="2">
        <v>39355</v>
      </c>
      <c r="R828">
        <v>4.4059999999999997</v>
      </c>
      <c r="S828" s="2">
        <v>39355</v>
      </c>
      <c r="T828">
        <v>4.6120000000000001</v>
      </c>
      <c r="U828" s="2">
        <v>39355</v>
      </c>
      <c r="V828">
        <v>4.9219999999999997</v>
      </c>
      <c r="W828" s="2">
        <v>39355</v>
      </c>
      <c r="X828">
        <v>4.8680000000000003</v>
      </c>
      <c r="Y8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9" spans="1:25" x14ac:dyDescent="0.25">
      <c r="A829" s="2">
        <v>39348</v>
      </c>
      <c r="B829">
        <v>4.862857142857143</v>
      </c>
      <c r="C829" s="2">
        <v>39348</v>
      </c>
      <c r="D829">
        <v>3.6019999999999999</v>
      </c>
      <c r="E829" s="2">
        <v>39348</v>
      </c>
      <c r="F829">
        <v>3.9239999999999999</v>
      </c>
      <c r="G829" s="2">
        <v>39348</v>
      </c>
      <c r="H829">
        <v>4.1459999999999999</v>
      </c>
      <c r="I829" s="2">
        <v>39348</v>
      </c>
      <c r="J829">
        <v>4.1120000000000001</v>
      </c>
      <c r="K829" s="2">
        <v>39348</v>
      </c>
      <c r="L829">
        <v>4.048</v>
      </c>
      <c r="M829" s="2">
        <v>39348</v>
      </c>
      <c r="N829">
        <v>4.1100000000000003</v>
      </c>
      <c r="O829" s="2">
        <v>39348</v>
      </c>
      <c r="P829">
        <v>4.2519999999999998</v>
      </c>
      <c r="Q829" s="2">
        <v>39348</v>
      </c>
      <c r="R829">
        <v>4.38</v>
      </c>
      <c r="S829" s="2">
        <v>39348</v>
      </c>
      <c r="T829">
        <v>4.5679999999999996</v>
      </c>
      <c r="U829" s="2">
        <v>39348</v>
      </c>
      <c r="V829">
        <v>4.8739999999999997</v>
      </c>
      <c r="W829" s="2">
        <v>39348</v>
      </c>
      <c r="X829">
        <v>4.8339999999999996</v>
      </c>
      <c r="Y8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0" spans="1:25" x14ac:dyDescent="0.25">
      <c r="A830" s="2">
        <v>39341</v>
      </c>
      <c r="B830">
        <v>5.1642857142857146</v>
      </c>
      <c r="C830" s="2">
        <v>39341</v>
      </c>
      <c r="D830">
        <v>3.99</v>
      </c>
      <c r="E830" s="2">
        <v>39341</v>
      </c>
      <c r="F830">
        <v>4.0380000000000003</v>
      </c>
      <c r="G830" s="2">
        <v>39341</v>
      </c>
      <c r="H830">
        <v>4.2320000000000002</v>
      </c>
      <c r="I830" s="2">
        <v>39341</v>
      </c>
      <c r="J830">
        <v>4.1459999999999999</v>
      </c>
      <c r="K830" s="2">
        <v>39341</v>
      </c>
      <c r="L830">
        <v>3.98</v>
      </c>
      <c r="M830" s="2">
        <v>39341</v>
      </c>
      <c r="N830">
        <v>4.0060000000000002</v>
      </c>
      <c r="O830" s="2">
        <v>39341</v>
      </c>
      <c r="P830">
        <v>4.1159999999999997</v>
      </c>
      <c r="Q830" s="2">
        <v>39341</v>
      </c>
      <c r="R830">
        <v>4.2359999999999998</v>
      </c>
      <c r="S830" s="2">
        <v>39341</v>
      </c>
      <c r="T830">
        <v>4.4160000000000004</v>
      </c>
      <c r="U830" s="2">
        <v>39341</v>
      </c>
      <c r="V830">
        <v>4.7279999999999998</v>
      </c>
      <c r="W830" s="2">
        <v>39341</v>
      </c>
      <c r="X830">
        <v>4.6900000000000004</v>
      </c>
      <c r="Y8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1" spans="1:25" x14ac:dyDescent="0.25">
      <c r="A831" s="2">
        <v>39334</v>
      </c>
      <c r="B831">
        <v>4.9885714285714284</v>
      </c>
      <c r="C831" s="2">
        <v>39334</v>
      </c>
      <c r="D831">
        <v>4.3174999999999999</v>
      </c>
      <c r="E831" s="2">
        <v>39334</v>
      </c>
      <c r="F831">
        <v>4.2975000000000003</v>
      </c>
      <c r="G831" s="2">
        <v>39334</v>
      </c>
      <c r="H831">
        <v>4.3875000000000002</v>
      </c>
      <c r="I831" s="2">
        <v>39334</v>
      </c>
      <c r="J831">
        <v>4.2675000000000001</v>
      </c>
      <c r="K831" s="2">
        <v>39334</v>
      </c>
      <c r="L831">
        <v>4.0350000000000001</v>
      </c>
      <c r="M831" s="2">
        <v>39334</v>
      </c>
      <c r="N831">
        <v>4.0549999999999997</v>
      </c>
      <c r="O831" s="2">
        <v>39334</v>
      </c>
      <c r="P831">
        <v>4.1624999999999996</v>
      </c>
      <c r="Q831" s="2">
        <v>39334</v>
      </c>
      <c r="R831">
        <v>4.29</v>
      </c>
      <c r="S831" s="2">
        <v>39334</v>
      </c>
      <c r="T831">
        <v>4.4824999999999999</v>
      </c>
      <c r="U831" s="2">
        <v>39334</v>
      </c>
      <c r="V831">
        <v>4.8174999999999999</v>
      </c>
      <c r="W831" s="2">
        <v>39334</v>
      </c>
      <c r="X831">
        <v>4.7774999999999999</v>
      </c>
      <c r="Y8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2" spans="1:25" x14ac:dyDescent="0.25">
      <c r="A832" s="2">
        <v>39327</v>
      </c>
      <c r="B832">
        <v>5.0642857142857141</v>
      </c>
      <c r="C832" s="2">
        <v>39327</v>
      </c>
      <c r="D832">
        <v>4.2140000000000004</v>
      </c>
      <c r="E832" s="2">
        <v>39327</v>
      </c>
      <c r="F832">
        <v>4.1719999999999997</v>
      </c>
      <c r="G832" s="2">
        <v>39327</v>
      </c>
      <c r="H832">
        <v>4.3780000000000001</v>
      </c>
      <c r="I832" s="2">
        <v>39327</v>
      </c>
      <c r="J832">
        <v>4.3019999999999996</v>
      </c>
      <c r="K832" s="2">
        <v>39327</v>
      </c>
      <c r="L832">
        <v>4.1559999999999997</v>
      </c>
      <c r="M832" s="2">
        <v>39327</v>
      </c>
      <c r="N832">
        <v>4.1820000000000004</v>
      </c>
      <c r="O832" s="2">
        <v>39327</v>
      </c>
      <c r="P832">
        <v>4.282</v>
      </c>
      <c r="Q832" s="2">
        <v>39327</v>
      </c>
      <c r="R832">
        <v>4.3860000000000001</v>
      </c>
      <c r="S832" s="2">
        <v>39327</v>
      </c>
      <c r="T832">
        <v>4.55</v>
      </c>
      <c r="U832" s="2">
        <v>39327</v>
      </c>
      <c r="V832">
        <v>4.8979999999999997</v>
      </c>
      <c r="W832" s="2">
        <v>39327</v>
      </c>
      <c r="X832">
        <v>4.8540000000000001</v>
      </c>
      <c r="Y8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3" spans="1:25" x14ac:dyDescent="0.25">
      <c r="A833" s="2">
        <v>39320</v>
      </c>
      <c r="B833">
        <v>4.9857142857142858</v>
      </c>
      <c r="C833" s="2">
        <v>39320</v>
      </c>
      <c r="D833">
        <v>3.3580000000000001</v>
      </c>
      <c r="E833" s="2">
        <v>39320</v>
      </c>
      <c r="F833">
        <v>3.702</v>
      </c>
      <c r="G833" s="2">
        <v>39320</v>
      </c>
      <c r="H833">
        <v>4.1680000000000001</v>
      </c>
      <c r="I833" s="2">
        <v>39320</v>
      </c>
      <c r="J833">
        <v>4.1639999999999997</v>
      </c>
      <c r="K833" s="2">
        <v>39320</v>
      </c>
      <c r="L833">
        <v>4.1619999999999999</v>
      </c>
      <c r="M833" s="2">
        <v>39320</v>
      </c>
      <c r="N833">
        <v>4.21</v>
      </c>
      <c r="O833" s="2">
        <v>39320</v>
      </c>
      <c r="P833">
        <v>4.3419999999999996</v>
      </c>
      <c r="Q833" s="2">
        <v>39320</v>
      </c>
      <c r="R833">
        <v>4.4560000000000004</v>
      </c>
      <c r="S833" s="2">
        <v>39320</v>
      </c>
      <c r="T833">
        <v>4.6239999999999997</v>
      </c>
      <c r="U833" s="2">
        <v>39320</v>
      </c>
      <c r="V833">
        <v>4.9960000000000004</v>
      </c>
      <c r="W833" s="2">
        <v>39320</v>
      </c>
      <c r="X833">
        <v>4.9400000000000004</v>
      </c>
      <c r="Y8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4" spans="1:25" x14ac:dyDescent="0.25">
      <c r="A834" s="2">
        <v>39313</v>
      </c>
      <c r="B834">
        <v>4.822857142857143</v>
      </c>
      <c r="C834" s="2">
        <v>39313</v>
      </c>
      <c r="D834">
        <v>3.9140000000000001</v>
      </c>
      <c r="E834" s="2">
        <v>39313</v>
      </c>
      <c r="F834">
        <v>4.2279999999999998</v>
      </c>
      <c r="G834" s="2">
        <v>39313</v>
      </c>
      <c r="H834">
        <v>4.5199999999999996</v>
      </c>
      <c r="I834" s="2">
        <v>39313</v>
      </c>
      <c r="J834">
        <v>4.4400000000000004</v>
      </c>
      <c r="K834" s="2">
        <v>39313</v>
      </c>
      <c r="L834">
        <v>4.2759999999999998</v>
      </c>
      <c r="M834" s="2">
        <v>39313</v>
      </c>
      <c r="N834">
        <v>4.3239999999999998</v>
      </c>
      <c r="O834" s="2">
        <v>39313</v>
      </c>
      <c r="P834">
        <v>4.42</v>
      </c>
      <c r="Q834" s="2">
        <v>39313</v>
      </c>
      <c r="R834">
        <v>4.5259999999999998</v>
      </c>
      <c r="S834" s="2">
        <v>39313</v>
      </c>
      <c r="T834">
        <v>4.6959999999999997</v>
      </c>
      <c r="U834" s="2">
        <v>39313</v>
      </c>
      <c r="V834">
        <v>5.0540000000000003</v>
      </c>
      <c r="W834" s="2">
        <v>39313</v>
      </c>
      <c r="X834">
        <v>4.984</v>
      </c>
      <c r="Y8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5" spans="1:25" x14ac:dyDescent="0.25">
      <c r="A835" s="2">
        <v>39306</v>
      </c>
      <c r="B835">
        <v>5.0342857142857147</v>
      </c>
      <c r="C835" s="2">
        <v>39306</v>
      </c>
      <c r="D835">
        <v>4.8179999999999996</v>
      </c>
      <c r="E835" s="2">
        <v>39306</v>
      </c>
      <c r="F835">
        <v>4.83</v>
      </c>
      <c r="G835" s="2">
        <v>39306</v>
      </c>
      <c r="H835">
        <v>4.9139999999999997</v>
      </c>
      <c r="I835" s="2">
        <v>39306</v>
      </c>
      <c r="J835">
        <v>4.7839999999999998</v>
      </c>
      <c r="K835" s="2">
        <v>39306</v>
      </c>
      <c r="L835">
        <v>4.524</v>
      </c>
      <c r="M835" s="2">
        <v>39306</v>
      </c>
      <c r="N835">
        <v>4.532</v>
      </c>
      <c r="O835" s="2">
        <v>39306</v>
      </c>
      <c r="P835">
        <v>4.5960000000000001</v>
      </c>
      <c r="Q835" s="2">
        <v>39306</v>
      </c>
      <c r="R835">
        <v>4.67</v>
      </c>
      <c r="S835" s="2">
        <v>39306</v>
      </c>
      <c r="T835">
        <v>4.7859999999999996</v>
      </c>
      <c r="U835" s="2">
        <v>39306</v>
      </c>
      <c r="V835">
        <v>5.0620000000000003</v>
      </c>
      <c r="W835" s="2">
        <v>39306</v>
      </c>
      <c r="X835">
        <v>4.9740000000000002</v>
      </c>
      <c r="Y8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6" spans="1:25" x14ac:dyDescent="0.25">
      <c r="A836" s="2">
        <v>39299</v>
      </c>
      <c r="B836">
        <v>5.2614285714285716</v>
      </c>
      <c r="C836" s="2">
        <v>39299</v>
      </c>
      <c r="D836">
        <v>5.0179999999999998</v>
      </c>
      <c r="E836" s="2">
        <v>39299</v>
      </c>
      <c r="F836">
        <v>4.91</v>
      </c>
      <c r="G836" s="2">
        <v>39299</v>
      </c>
      <c r="H836">
        <v>4.9619999999999997</v>
      </c>
      <c r="I836" s="2">
        <v>39299</v>
      </c>
      <c r="J836">
        <v>4.8259999999999996</v>
      </c>
      <c r="K836" s="2">
        <v>39299</v>
      </c>
      <c r="L836">
        <v>4.5519999999999996</v>
      </c>
      <c r="M836" s="2">
        <v>39299</v>
      </c>
      <c r="N836">
        <v>4.5339999999999998</v>
      </c>
      <c r="O836" s="2">
        <v>39299</v>
      </c>
      <c r="P836">
        <v>4.5960000000000001</v>
      </c>
      <c r="Q836" s="2">
        <v>39299</v>
      </c>
      <c r="R836">
        <v>4.6619999999999999</v>
      </c>
      <c r="S836" s="2">
        <v>39299</v>
      </c>
      <c r="T836">
        <v>4.7679999999999998</v>
      </c>
      <c r="U836" s="2">
        <v>39299</v>
      </c>
      <c r="V836">
        <v>5</v>
      </c>
      <c r="W836" s="2">
        <v>39299</v>
      </c>
      <c r="X836">
        <v>4.9139999999999997</v>
      </c>
      <c r="Y8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7" spans="1:25" x14ac:dyDescent="0.25">
      <c r="A837" s="2">
        <v>39292</v>
      </c>
      <c r="B837">
        <v>5.265714285714286</v>
      </c>
      <c r="C837" s="2">
        <v>39292</v>
      </c>
      <c r="D837">
        <v>4.968</v>
      </c>
      <c r="E837" s="2">
        <v>39292</v>
      </c>
      <c r="F837">
        <v>4.96</v>
      </c>
      <c r="G837" s="2">
        <v>39292</v>
      </c>
      <c r="H837">
        <v>5.0259999999999998</v>
      </c>
      <c r="I837" s="2">
        <v>39292</v>
      </c>
      <c r="J837">
        <v>4.9139999999999997</v>
      </c>
      <c r="K837" s="2">
        <v>39292</v>
      </c>
      <c r="L837">
        <v>4.6859999999999999</v>
      </c>
      <c r="M837" s="2">
        <v>39292</v>
      </c>
      <c r="N837">
        <v>4.6760000000000002</v>
      </c>
      <c r="O837" s="2">
        <v>39292</v>
      </c>
      <c r="P837">
        <v>4.7380000000000004</v>
      </c>
      <c r="Q837" s="2">
        <v>39292</v>
      </c>
      <c r="R837">
        <v>4.7960000000000003</v>
      </c>
      <c r="S837" s="2">
        <v>39292</v>
      </c>
      <c r="T837">
        <v>4.8840000000000003</v>
      </c>
      <c r="U837" s="2">
        <v>39292</v>
      </c>
      <c r="V837">
        <v>5.09</v>
      </c>
      <c r="W837" s="2">
        <v>39292</v>
      </c>
      <c r="X837">
        <v>5.0119999999999996</v>
      </c>
      <c r="Y8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8" spans="1:25" x14ac:dyDescent="0.25">
      <c r="A838" s="2">
        <v>39285</v>
      </c>
      <c r="B838">
        <v>5.265714285714286</v>
      </c>
      <c r="C838" s="2">
        <v>39285</v>
      </c>
      <c r="D838">
        <v>4.766</v>
      </c>
      <c r="E838" s="2">
        <v>39285</v>
      </c>
      <c r="F838">
        <v>4.97</v>
      </c>
      <c r="G838" s="2">
        <v>39285</v>
      </c>
      <c r="H838">
        <v>5.0640000000000001</v>
      </c>
      <c r="I838" s="2">
        <v>39285</v>
      </c>
      <c r="J838">
        <v>4.9939999999999998</v>
      </c>
      <c r="K838" s="2">
        <v>39285</v>
      </c>
      <c r="L838">
        <v>4.8600000000000003</v>
      </c>
      <c r="M838" s="2">
        <v>39285</v>
      </c>
      <c r="N838">
        <v>4.8659999999999997</v>
      </c>
      <c r="O838" s="2">
        <v>39285</v>
      </c>
      <c r="P838">
        <v>4.9260000000000002</v>
      </c>
      <c r="Q838" s="2">
        <v>39285</v>
      </c>
      <c r="R838">
        <v>4.968</v>
      </c>
      <c r="S838" s="2">
        <v>39285</v>
      </c>
      <c r="T838">
        <v>5.03</v>
      </c>
      <c r="U838" s="2">
        <v>39285</v>
      </c>
      <c r="V838">
        <v>5.194</v>
      </c>
      <c r="W838" s="2">
        <v>39285</v>
      </c>
      <c r="X838">
        <v>5.1180000000000003</v>
      </c>
      <c r="Y8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9" spans="1:25" x14ac:dyDescent="0.25">
      <c r="A839" s="2">
        <v>39278</v>
      </c>
      <c r="B839">
        <v>5.2442857142857147</v>
      </c>
      <c r="C839" s="2">
        <v>39278</v>
      </c>
      <c r="D839">
        <v>4.72</v>
      </c>
      <c r="E839" s="2">
        <v>39278</v>
      </c>
      <c r="F839">
        <v>4.9619999999999997</v>
      </c>
      <c r="G839" s="2">
        <v>39278</v>
      </c>
      <c r="H839">
        <v>5.0439999999999996</v>
      </c>
      <c r="I839" s="2">
        <v>39278</v>
      </c>
      <c r="J839">
        <v>5.0039999999999996</v>
      </c>
      <c r="K839" s="2">
        <v>39278</v>
      </c>
      <c r="L839">
        <v>4.9180000000000001</v>
      </c>
      <c r="M839" s="2">
        <v>39278</v>
      </c>
      <c r="N839">
        <v>4.9379999999999997</v>
      </c>
      <c r="O839" s="2">
        <v>39278</v>
      </c>
      <c r="P839">
        <v>5.0039999999999996</v>
      </c>
      <c r="Q839" s="2">
        <v>39278</v>
      </c>
      <c r="R839">
        <v>5.0460000000000003</v>
      </c>
      <c r="S839" s="2">
        <v>39278</v>
      </c>
      <c r="T839">
        <v>5.1040000000000001</v>
      </c>
      <c r="U839" s="2">
        <v>39278</v>
      </c>
      <c r="V839">
        <v>5.27</v>
      </c>
      <c r="W839" s="2">
        <v>39278</v>
      </c>
      <c r="X839">
        <v>5.1959999999999997</v>
      </c>
      <c r="Y8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0" spans="1:25" x14ac:dyDescent="0.25">
      <c r="A840" s="2">
        <v>39271</v>
      </c>
      <c r="B840">
        <v>5.2428571428571429</v>
      </c>
      <c r="C840" s="2">
        <v>39271</v>
      </c>
      <c r="D840">
        <v>4.6974999999999998</v>
      </c>
      <c r="E840" s="2">
        <v>39271</v>
      </c>
      <c r="F840">
        <v>4.95</v>
      </c>
      <c r="G840" s="2">
        <v>39271</v>
      </c>
      <c r="H840">
        <v>5.0199999999999996</v>
      </c>
      <c r="I840" s="2">
        <v>39271</v>
      </c>
      <c r="J840">
        <v>4.9924999999999997</v>
      </c>
      <c r="K840" s="2">
        <v>39271</v>
      </c>
      <c r="L840">
        <v>4.9325000000000001</v>
      </c>
      <c r="M840" s="2">
        <v>39271</v>
      </c>
      <c r="N840">
        <v>4.9450000000000003</v>
      </c>
      <c r="O840" s="2">
        <v>39271</v>
      </c>
      <c r="P840">
        <v>5</v>
      </c>
      <c r="Q840" s="2">
        <v>39271</v>
      </c>
      <c r="R840">
        <v>5.04</v>
      </c>
      <c r="S840" s="2">
        <v>39271</v>
      </c>
      <c r="T840">
        <v>5.0999999999999996</v>
      </c>
      <c r="U840" s="2">
        <v>39271</v>
      </c>
      <c r="V840">
        <v>5.27</v>
      </c>
      <c r="W840" s="2">
        <v>39271</v>
      </c>
      <c r="X840">
        <v>5.1875</v>
      </c>
      <c r="Y8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1" spans="1:25" x14ac:dyDescent="0.25">
      <c r="A841" s="2">
        <v>39264</v>
      </c>
      <c r="B841">
        <v>5.2842857142857147</v>
      </c>
      <c r="C841" s="2">
        <v>39264</v>
      </c>
      <c r="D841">
        <v>4.3120000000000003</v>
      </c>
      <c r="E841" s="2">
        <v>39264</v>
      </c>
      <c r="F841">
        <v>4.8019999999999996</v>
      </c>
      <c r="G841" s="2">
        <v>39264</v>
      </c>
      <c r="H841">
        <v>4.97</v>
      </c>
      <c r="I841" s="2">
        <v>39264</v>
      </c>
      <c r="J841">
        <v>4.944</v>
      </c>
      <c r="K841" s="2">
        <v>39264</v>
      </c>
      <c r="L841">
        <v>4.9020000000000001</v>
      </c>
      <c r="M841" s="2">
        <v>39264</v>
      </c>
      <c r="N841">
        <v>4.9340000000000002</v>
      </c>
      <c r="O841" s="2">
        <v>39264</v>
      </c>
      <c r="P841">
        <v>4.9740000000000002</v>
      </c>
      <c r="Q841" s="2">
        <v>39264</v>
      </c>
      <c r="R841">
        <v>5.016</v>
      </c>
      <c r="S841" s="2">
        <v>39264</v>
      </c>
      <c r="T841">
        <v>5.0860000000000003</v>
      </c>
      <c r="U841" s="2">
        <v>39264</v>
      </c>
      <c r="V841">
        <v>5.2759999999999998</v>
      </c>
      <c r="W841" s="2">
        <v>39264</v>
      </c>
      <c r="X841">
        <v>5.1920000000000002</v>
      </c>
      <c r="Y8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2" spans="1:25" x14ac:dyDescent="0.25">
      <c r="A842" s="2">
        <v>39257</v>
      </c>
      <c r="B842">
        <v>5.2414285714285711</v>
      </c>
      <c r="C842" s="2">
        <v>39257</v>
      </c>
      <c r="D842">
        <v>4.3579999999999997</v>
      </c>
      <c r="E842" s="2">
        <v>39257</v>
      </c>
      <c r="F842">
        <v>4.6900000000000004</v>
      </c>
      <c r="G842" s="2">
        <v>39257</v>
      </c>
      <c r="H842">
        <v>4.944</v>
      </c>
      <c r="I842" s="2">
        <v>39257</v>
      </c>
      <c r="J842">
        <v>4.9480000000000004</v>
      </c>
      <c r="K842" s="2">
        <v>39257</v>
      </c>
      <c r="L842">
        <v>4.9640000000000004</v>
      </c>
      <c r="M842" s="2">
        <v>39257</v>
      </c>
      <c r="N842">
        <v>5.0039999999999996</v>
      </c>
      <c r="O842" s="2">
        <v>39257</v>
      </c>
      <c r="P842">
        <v>5.04</v>
      </c>
      <c r="Q842" s="2">
        <v>39257</v>
      </c>
      <c r="R842">
        <v>5.0780000000000003</v>
      </c>
      <c r="S842" s="2">
        <v>39257</v>
      </c>
      <c r="T842">
        <v>5.1360000000000001</v>
      </c>
      <c r="U842" s="2">
        <v>39257</v>
      </c>
      <c r="V842">
        <v>5.3280000000000003</v>
      </c>
      <c r="W842" s="2">
        <v>39257</v>
      </c>
      <c r="X842">
        <v>5.2460000000000004</v>
      </c>
      <c r="Y8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3" spans="1:25" x14ac:dyDescent="0.25">
      <c r="A843" s="2">
        <v>39250</v>
      </c>
      <c r="B843">
        <v>5.2642857142857142</v>
      </c>
      <c r="C843" s="2">
        <v>39250</v>
      </c>
      <c r="D843">
        <v>4.5880000000000001</v>
      </c>
      <c r="E843" s="2">
        <v>39250</v>
      </c>
      <c r="F843">
        <v>4.6639999999999997</v>
      </c>
      <c r="G843" s="2">
        <v>39250</v>
      </c>
      <c r="H843">
        <v>4.9340000000000002</v>
      </c>
      <c r="I843" s="2">
        <v>39250</v>
      </c>
      <c r="J843">
        <v>4.976</v>
      </c>
      <c r="K843" s="2">
        <v>39250</v>
      </c>
      <c r="L843">
        <v>5.0640000000000001</v>
      </c>
      <c r="M843" s="2">
        <v>39250</v>
      </c>
      <c r="N843">
        <v>5.0919999999999996</v>
      </c>
      <c r="O843" s="2">
        <v>39250</v>
      </c>
      <c r="P843">
        <v>5.1280000000000001</v>
      </c>
      <c r="Q843" s="2">
        <v>39250</v>
      </c>
      <c r="R843">
        <v>5.1559999999999997</v>
      </c>
      <c r="S843" s="2">
        <v>39250</v>
      </c>
      <c r="T843">
        <v>5.1980000000000004</v>
      </c>
      <c r="U843" s="2">
        <v>39250</v>
      </c>
      <c r="V843">
        <v>5.37</v>
      </c>
      <c r="W843" s="2">
        <v>39250</v>
      </c>
      <c r="X843">
        <v>5.2859999999999996</v>
      </c>
      <c r="Y8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4" spans="1:25" x14ac:dyDescent="0.25">
      <c r="A844" s="2">
        <v>39243</v>
      </c>
      <c r="B844">
        <v>5.2442857142857147</v>
      </c>
      <c r="C844" s="2">
        <v>39243</v>
      </c>
      <c r="D844">
        <v>4.774</v>
      </c>
      <c r="E844" s="2">
        <v>39243</v>
      </c>
      <c r="F844">
        <v>4.8019999999999996</v>
      </c>
      <c r="G844" s="2">
        <v>39243</v>
      </c>
      <c r="H844">
        <v>4.9660000000000002</v>
      </c>
      <c r="I844" s="2">
        <v>39243</v>
      </c>
      <c r="J844">
        <v>4.9779999999999998</v>
      </c>
      <c r="K844" s="2">
        <v>39243</v>
      </c>
      <c r="L844">
        <v>4.9939999999999998</v>
      </c>
      <c r="M844" s="2">
        <v>39243</v>
      </c>
      <c r="N844">
        <v>4.9779999999999998</v>
      </c>
      <c r="O844" s="2">
        <v>39243</v>
      </c>
      <c r="P844">
        <v>4.984</v>
      </c>
      <c r="Q844" s="2">
        <v>39243</v>
      </c>
      <c r="R844">
        <v>4.992</v>
      </c>
      <c r="S844" s="2">
        <v>39243</v>
      </c>
      <c r="T844">
        <v>5.0220000000000002</v>
      </c>
      <c r="U844" s="2">
        <v>39243</v>
      </c>
      <c r="V844">
        <v>5.2060000000000004</v>
      </c>
      <c r="W844" s="2">
        <v>39243</v>
      </c>
      <c r="X844">
        <v>5.1180000000000003</v>
      </c>
      <c r="Y8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5" spans="1:25" x14ac:dyDescent="0.25">
      <c r="A845" s="2">
        <v>39236</v>
      </c>
      <c r="B845">
        <v>5.2571428571428571</v>
      </c>
      <c r="C845" s="2">
        <v>39236</v>
      </c>
      <c r="D845">
        <v>4.8674999999999997</v>
      </c>
      <c r="E845" s="2">
        <v>39236</v>
      </c>
      <c r="F845">
        <v>4.8174999999999999</v>
      </c>
      <c r="G845" s="2">
        <v>39236</v>
      </c>
      <c r="H845">
        <v>4.9824999999999999</v>
      </c>
      <c r="I845" s="2">
        <v>39236</v>
      </c>
      <c r="J845">
        <v>4.9625000000000004</v>
      </c>
      <c r="K845" s="2">
        <v>39236</v>
      </c>
      <c r="L845">
        <v>4.915</v>
      </c>
      <c r="M845" s="2">
        <v>39236</v>
      </c>
      <c r="N845">
        <v>4.875</v>
      </c>
      <c r="O845" s="2">
        <v>39236</v>
      </c>
      <c r="P845">
        <v>4.8574999999999999</v>
      </c>
      <c r="Q845" s="2">
        <v>39236</v>
      </c>
      <c r="R845">
        <v>4.8650000000000002</v>
      </c>
      <c r="S845" s="2">
        <v>39236</v>
      </c>
      <c r="T845">
        <v>4.9024999999999999</v>
      </c>
      <c r="U845" s="2">
        <v>39236</v>
      </c>
      <c r="V845">
        <v>5.1074999999999999</v>
      </c>
      <c r="W845" s="2">
        <v>39236</v>
      </c>
      <c r="X845">
        <v>5.0225</v>
      </c>
      <c r="Y8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6" spans="1:25" x14ac:dyDescent="0.25">
      <c r="A846" s="2">
        <v>39229</v>
      </c>
      <c r="B846">
        <v>5.2614285714285716</v>
      </c>
      <c r="C846" s="2">
        <v>39229</v>
      </c>
      <c r="D846">
        <v>4.9640000000000004</v>
      </c>
      <c r="E846" s="2">
        <v>39229</v>
      </c>
      <c r="F846">
        <v>4.9020000000000001</v>
      </c>
      <c r="G846" s="2">
        <v>39229</v>
      </c>
      <c r="H846">
        <v>5</v>
      </c>
      <c r="I846" s="2">
        <v>39229</v>
      </c>
      <c r="J846">
        <v>4.9480000000000004</v>
      </c>
      <c r="K846" s="2">
        <v>39229</v>
      </c>
      <c r="L846">
        <v>4.8380000000000001</v>
      </c>
      <c r="M846" s="2">
        <v>39229</v>
      </c>
      <c r="N846">
        <v>4.782</v>
      </c>
      <c r="O846" s="2">
        <v>39229</v>
      </c>
      <c r="P846">
        <v>4.7699999999999996</v>
      </c>
      <c r="Q846" s="2">
        <v>39229</v>
      </c>
      <c r="R846">
        <v>4.7859999999999996</v>
      </c>
      <c r="S846" s="2">
        <v>39229</v>
      </c>
      <c r="T846">
        <v>4.84</v>
      </c>
      <c r="U846" s="2">
        <v>39229</v>
      </c>
      <c r="V846">
        <v>5.07</v>
      </c>
      <c r="W846" s="2">
        <v>39229</v>
      </c>
      <c r="X846">
        <v>4.9880000000000004</v>
      </c>
      <c r="Y8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7" spans="1:25" x14ac:dyDescent="0.25">
      <c r="A847" s="2">
        <v>39222</v>
      </c>
      <c r="B847">
        <v>5.2528571428571427</v>
      </c>
      <c r="C847" s="2">
        <v>39222</v>
      </c>
      <c r="D847">
        <v>4.7640000000000002</v>
      </c>
      <c r="E847" s="2">
        <v>39222</v>
      </c>
      <c r="F847">
        <v>4.8159999999999998</v>
      </c>
      <c r="G847" s="2">
        <v>39222</v>
      </c>
      <c r="H847">
        <v>4.9180000000000001</v>
      </c>
      <c r="I847" s="2">
        <v>39222</v>
      </c>
      <c r="J847">
        <v>4.8639999999999999</v>
      </c>
      <c r="K847" s="2">
        <v>39222</v>
      </c>
      <c r="L847">
        <v>4.7619999999999996</v>
      </c>
      <c r="M847" s="2">
        <v>39222</v>
      </c>
      <c r="N847">
        <v>4.6859999999999999</v>
      </c>
      <c r="O847" s="2">
        <v>39222</v>
      </c>
      <c r="P847">
        <v>4.6559999999999997</v>
      </c>
      <c r="Q847" s="2">
        <v>39222</v>
      </c>
      <c r="R847">
        <v>4.6719999999999997</v>
      </c>
      <c r="S847" s="2">
        <v>39222</v>
      </c>
      <c r="T847">
        <v>4.7359999999999998</v>
      </c>
      <c r="U847" s="2">
        <v>39222</v>
      </c>
      <c r="V847">
        <v>4.97</v>
      </c>
      <c r="W847" s="2">
        <v>39222</v>
      </c>
      <c r="X847">
        <v>4.8979999999999997</v>
      </c>
      <c r="Y8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8" spans="1:25" x14ac:dyDescent="0.25">
      <c r="A848" s="2">
        <v>39215</v>
      </c>
      <c r="B848">
        <v>5.2457142857142856</v>
      </c>
      <c r="C848" s="2">
        <v>39215</v>
      </c>
      <c r="D848">
        <v>4.758</v>
      </c>
      <c r="E848" s="2">
        <v>39215</v>
      </c>
      <c r="F848">
        <v>4.8819999999999997</v>
      </c>
      <c r="G848" s="2">
        <v>39215</v>
      </c>
      <c r="H848">
        <v>4.9800000000000004</v>
      </c>
      <c r="I848" s="2">
        <v>39215</v>
      </c>
      <c r="J848">
        <v>4.8879999999999999</v>
      </c>
      <c r="K848" s="2">
        <v>39215</v>
      </c>
      <c r="L848">
        <v>4.7</v>
      </c>
      <c r="M848" s="2">
        <v>39215</v>
      </c>
      <c r="N848">
        <v>4.6040000000000001</v>
      </c>
      <c r="O848" s="2">
        <v>39215</v>
      </c>
      <c r="P848">
        <v>4.5620000000000003</v>
      </c>
      <c r="Q848" s="2">
        <v>39215</v>
      </c>
      <c r="R848">
        <v>4.5819999999999999</v>
      </c>
      <c r="S848" s="2">
        <v>39215</v>
      </c>
      <c r="T848">
        <v>4.6520000000000001</v>
      </c>
      <c r="U848" s="2">
        <v>39215</v>
      </c>
      <c r="V848">
        <v>4.8920000000000003</v>
      </c>
      <c r="W848" s="2">
        <v>39215</v>
      </c>
      <c r="X848">
        <v>4.82</v>
      </c>
      <c r="Y8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9" spans="1:25" x14ac:dyDescent="0.25">
      <c r="A849" s="2">
        <v>39208</v>
      </c>
      <c r="B849">
        <v>5.2457142857142856</v>
      </c>
      <c r="C849" s="2">
        <v>39208</v>
      </c>
      <c r="D849">
        <v>4.7380000000000004</v>
      </c>
      <c r="E849" s="2">
        <v>39208</v>
      </c>
      <c r="F849">
        <v>4.9039999999999999</v>
      </c>
      <c r="G849" s="2">
        <v>39208</v>
      </c>
      <c r="H849">
        <v>5.024</v>
      </c>
      <c r="I849" s="2">
        <v>39208</v>
      </c>
      <c r="J849">
        <v>4.9039999999999999</v>
      </c>
      <c r="K849" s="2">
        <v>39208</v>
      </c>
      <c r="L849">
        <v>4.6539999999999999</v>
      </c>
      <c r="M849" s="2">
        <v>39208</v>
      </c>
      <c r="N849">
        <v>4.5759999999999996</v>
      </c>
      <c r="O849" s="2">
        <v>39208</v>
      </c>
      <c r="P849">
        <v>4.548</v>
      </c>
      <c r="Q849" s="2">
        <v>39208</v>
      </c>
      <c r="R849">
        <v>4.5780000000000003</v>
      </c>
      <c r="S849" s="2">
        <v>39208</v>
      </c>
      <c r="T849">
        <v>4.6500000000000004</v>
      </c>
      <c r="U849" s="2">
        <v>39208</v>
      </c>
      <c r="V849">
        <v>4.8899999999999997</v>
      </c>
      <c r="W849" s="2">
        <v>39208</v>
      </c>
      <c r="X849">
        <v>4.8159999999999998</v>
      </c>
      <c r="Y8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0" spans="1:25" x14ac:dyDescent="0.25">
      <c r="A850" s="2">
        <v>39201</v>
      </c>
      <c r="B850">
        <v>5.225714285714286</v>
      </c>
      <c r="C850" s="2">
        <v>39201</v>
      </c>
      <c r="D850">
        <v>4.91</v>
      </c>
      <c r="E850" s="2">
        <v>39201</v>
      </c>
      <c r="F850">
        <v>4.968</v>
      </c>
      <c r="G850" s="2">
        <v>39201</v>
      </c>
      <c r="H850">
        <v>5.0339999999999998</v>
      </c>
      <c r="I850" s="2">
        <v>39201</v>
      </c>
      <c r="J850">
        <v>4.9020000000000001</v>
      </c>
      <c r="K850" s="2">
        <v>39201</v>
      </c>
      <c r="L850">
        <v>4.6340000000000003</v>
      </c>
      <c r="M850" s="2">
        <v>39201</v>
      </c>
      <c r="N850">
        <v>4.5659999999999998</v>
      </c>
      <c r="O850" s="2">
        <v>39201</v>
      </c>
      <c r="P850">
        <v>4.5579999999999998</v>
      </c>
      <c r="Q850" s="2">
        <v>39201</v>
      </c>
      <c r="R850">
        <v>4.5819999999999999</v>
      </c>
      <c r="S850" s="2">
        <v>39201</v>
      </c>
      <c r="T850">
        <v>4.67</v>
      </c>
      <c r="U850" s="2">
        <v>39201</v>
      </c>
      <c r="V850">
        <v>4.9219999999999997</v>
      </c>
      <c r="W850" s="2">
        <v>39201</v>
      </c>
      <c r="X850">
        <v>4.8440000000000003</v>
      </c>
      <c r="Y8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1" spans="1:25" x14ac:dyDescent="0.25">
      <c r="A851" s="2">
        <v>39194</v>
      </c>
      <c r="B851">
        <v>5.2371428571428575</v>
      </c>
      <c r="C851" s="2">
        <v>39194</v>
      </c>
      <c r="D851">
        <v>4.9420000000000002</v>
      </c>
      <c r="E851" s="2">
        <v>39194</v>
      </c>
      <c r="F851">
        <v>5</v>
      </c>
      <c r="G851" s="2">
        <v>39194</v>
      </c>
      <c r="H851">
        <v>5.0579999999999998</v>
      </c>
      <c r="I851" s="2">
        <v>39194</v>
      </c>
      <c r="J851">
        <v>4.9260000000000002</v>
      </c>
      <c r="K851" s="2">
        <v>39194</v>
      </c>
      <c r="L851">
        <v>4.6680000000000001</v>
      </c>
      <c r="M851" s="2">
        <v>39194</v>
      </c>
      <c r="N851">
        <v>4.6040000000000001</v>
      </c>
      <c r="O851" s="2">
        <v>39194</v>
      </c>
      <c r="P851">
        <v>4.5960000000000001</v>
      </c>
      <c r="Q851" s="2">
        <v>39194</v>
      </c>
      <c r="R851">
        <v>4.6180000000000003</v>
      </c>
      <c r="S851" s="2">
        <v>39194</v>
      </c>
      <c r="T851">
        <v>4.6900000000000004</v>
      </c>
      <c r="U851" s="2">
        <v>39194</v>
      </c>
      <c r="V851">
        <v>4.9320000000000004</v>
      </c>
      <c r="W851" s="2">
        <v>39194</v>
      </c>
      <c r="X851">
        <v>4.8479999999999999</v>
      </c>
      <c r="Y8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2" spans="1:25" x14ac:dyDescent="0.25">
      <c r="A852" s="2">
        <v>39187</v>
      </c>
      <c r="B852">
        <v>5.2571428571428571</v>
      </c>
      <c r="C852" s="2">
        <v>39187</v>
      </c>
      <c r="D852">
        <v>5.0140000000000002</v>
      </c>
      <c r="E852" s="2">
        <v>39187</v>
      </c>
      <c r="F852">
        <v>5.0279999999999996</v>
      </c>
      <c r="G852" s="2">
        <v>39187</v>
      </c>
      <c r="H852">
        <v>5.0999999999999996</v>
      </c>
      <c r="I852" s="2">
        <v>39187</v>
      </c>
      <c r="J852">
        <v>4.9740000000000002</v>
      </c>
      <c r="K852" s="2">
        <v>39187</v>
      </c>
      <c r="L852">
        <v>4.7320000000000002</v>
      </c>
      <c r="M852" s="2">
        <v>39187</v>
      </c>
      <c r="N852">
        <v>4.6680000000000001</v>
      </c>
      <c r="O852" s="2">
        <v>39187</v>
      </c>
      <c r="P852">
        <v>4.6580000000000004</v>
      </c>
      <c r="Q852" s="2">
        <v>39187</v>
      </c>
      <c r="R852">
        <v>4.6740000000000004</v>
      </c>
      <c r="S852" s="2">
        <v>39187</v>
      </c>
      <c r="T852">
        <v>4.7439999999999998</v>
      </c>
      <c r="U852" s="2">
        <v>39187</v>
      </c>
      <c r="V852">
        <v>4.9980000000000002</v>
      </c>
      <c r="W852" s="2">
        <v>39187</v>
      </c>
      <c r="X852">
        <v>4.9180000000000001</v>
      </c>
      <c r="Y8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3" spans="1:25" x14ac:dyDescent="0.25">
      <c r="A853" s="2">
        <v>39180</v>
      </c>
      <c r="B853">
        <v>5.265714285714286</v>
      </c>
      <c r="C853" s="2">
        <v>39180</v>
      </c>
      <c r="D853">
        <v>5.1260000000000003</v>
      </c>
      <c r="E853" s="2">
        <v>39180</v>
      </c>
      <c r="F853">
        <v>5.05</v>
      </c>
      <c r="G853" s="2">
        <v>39180</v>
      </c>
      <c r="H853">
        <v>5.0860000000000003</v>
      </c>
      <c r="I853" s="2">
        <v>39180</v>
      </c>
      <c r="J853">
        <v>4.9359999999999999</v>
      </c>
      <c r="K853" s="2">
        <v>39180</v>
      </c>
      <c r="L853">
        <v>4.6440000000000001</v>
      </c>
      <c r="M853" s="2">
        <v>39180</v>
      </c>
      <c r="N853">
        <v>4.58</v>
      </c>
      <c r="O853" s="2">
        <v>39180</v>
      </c>
      <c r="P853">
        <v>4.5780000000000003</v>
      </c>
      <c r="Q853" s="2">
        <v>39180</v>
      </c>
      <c r="R853">
        <v>4.6059999999999999</v>
      </c>
      <c r="S853" s="2">
        <v>39180</v>
      </c>
      <c r="T853">
        <v>4.6840000000000002</v>
      </c>
      <c r="U853" s="2">
        <v>39180</v>
      </c>
      <c r="V853">
        <v>4.944</v>
      </c>
      <c r="W853" s="2">
        <v>39180</v>
      </c>
      <c r="X853">
        <v>4.8659999999999997</v>
      </c>
      <c r="Y8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4" spans="1:25" x14ac:dyDescent="0.25">
      <c r="A854" s="2">
        <v>39173</v>
      </c>
      <c r="B854">
        <v>5.2842857142857147</v>
      </c>
      <c r="C854" s="2">
        <v>39173</v>
      </c>
      <c r="D854">
        <v>5.1440000000000001</v>
      </c>
      <c r="E854" s="2">
        <v>39173</v>
      </c>
      <c r="F854">
        <v>5.0579999999999998</v>
      </c>
      <c r="G854" s="2">
        <v>39173</v>
      </c>
      <c r="H854">
        <v>5.0759999999999996</v>
      </c>
      <c r="I854" s="2">
        <v>39173</v>
      </c>
      <c r="J854">
        <v>4.9039999999999999</v>
      </c>
      <c r="K854" s="2">
        <v>39173</v>
      </c>
      <c r="L854">
        <v>4.5659999999999998</v>
      </c>
      <c r="M854" s="2">
        <v>39173</v>
      </c>
      <c r="N854">
        <v>4.5119999999999996</v>
      </c>
      <c r="O854" s="2">
        <v>39173</v>
      </c>
      <c r="P854">
        <v>4.51</v>
      </c>
      <c r="Q854" s="2">
        <v>39173</v>
      </c>
      <c r="R854">
        <v>4.54</v>
      </c>
      <c r="S854" s="2">
        <v>39173</v>
      </c>
      <c r="T854">
        <v>4.6260000000000003</v>
      </c>
      <c r="U854" s="2">
        <v>39173</v>
      </c>
      <c r="V854">
        <v>4.8940000000000001</v>
      </c>
      <c r="W854" s="2">
        <v>39173</v>
      </c>
      <c r="X854">
        <v>4.82</v>
      </c>
      <c r="Y8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5" spans="1:25" x14ac:dyDescent="0.25">
      <c r="A855" s="2">
        <v>39166</v>
      </c>
      <c r="B855">
        <v>5.2528571428571427</v>
      </c>
      <c r="C855" s="2">
        <v>39166</v>
      </c>
      <c r="D855">
        <v>5.22</v>
      </c>
      <c r="E855" s="2">
        <v>39166</v>
      </c>
      <c r="F855">
        <v>5.0620000000000003</v>
      </c>
      <c r="G855" s="2">
        <v>39166</v>
      </c>
      <c r="H855">
        <v>5.1020000000000003</v>
      </c>
      <c r="I855" s="2">
        <v>39166</v>
      </c>
      <c r="J855">
        <v>4.9260000000000002</v>
      </c>
      <c r="K855" s="2">
        <v>39166</v>
      </c>
      <c r="L855">
        <v>4.58</v>
      </c>
      <c r="M855" s="2">
        <v>39166</v>
      </c>
      <c r="N855">
        <v>4.508</v>
      </c>
      <c r="O855" s="2">
        <v>39166</v>
      </c>
      <c r="P855">
        <v>4.4820000000000002</v>
      </c>
      <c r="Q855" s="2">
        <v>39166</v>
      </c>
      <c r="R855">
        <v>4.5019999999999998</v>
      </c>
      <c r="S855" s="2">
        <v>39166</v>
      </c>
      <c r="T855">
        <v>4.5780000000000003</v>
      </c>
      <c r="U855" s="2">
        <v>39166</v>
      </c>
      <c r="V855">
        <v>4.8239999999999998</v>
      </c>
      <c r="W855" s="2">
        <v>39166</v>
      </c>
      <c r="X855">
        <v>4.742</v>
      </c>
      <c r="Y8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6" spans="1:25" x14ac:dyDescent="0.25">
      <c r="A856" s="2">
        <v>39159</v>
      </c>
      <c r="B856">
        <v>5.2585714285714289</v>
      </c>
      <c r="C856" s="2">
        <v>39159</v>
      </c>
      <c r="D856">
        <v>5.2160000000000002</v>
      </c>
      <c r="E856" s="2">
        <v>39159</v>
      </c>
      <c r="F856">
        <v>5.0659999999999998</v>
      </c>
      <c r="G856" s="2">
        <v>39159</v>
      </c>
      <c r="H856">
        <v>5.1159999999999997</v>
      </c>
      <c r="I856" s="2">
        <v>39159</v>
      </c>
      <c r="J856">
        <v>4.93</v>
      </c>
      <c r="K856" s="2">
        <v>39159</v>
      </c>
      <c r="L856">
        <v>4.5659999999999998</v>
      </c>
      <c r="M856" s="2">
        <v>39159</v>
      </c>
      <c r="N856">
        <v>4.4960000000000004</v>
      </c>
      <c r="O856" s="2">
        <v>39159</v>
      </c>
      <c r="P856">
        <v>4.4560000000000004</v>
      </c>
      <c r="Q856" s="2">
        <v>39159</v>
      </c>
      <c r="R856">
        <v>4.4720000000000004</v>
      </c>
      <c r="S856" s="2">
        <v>39159</v>
      </c>
      <c r="T856">
        <v>4.5359999999999996</v>
      </c>
      <c r="U856" s="2">
        <v>39159</v>
      </c>
      <c r="V856">
        <v>4.7759999999999998</v>
      </c>
      <c r="W856" s="2">
        <v>39159</v>
      </c>
      <c r="X856">
        <v>4.6859999999999999</v>
      </c>
      <c r="Y8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7" spans="1:25" x14ac:dyDescent="0.25">
      <c r="A857" s="2">
        <v>39152</v>
      </c>
      <c r="B857">
        <v>5.2414285714285711</v>
      </c>
      <c r="C857" s="2">
        <v>39152</v>
      </c>
      <c r="D857">
        <v>5.2320000000000002</v>
      </c>
      <c r="E857" s="2">
        <v>39152</v>
      </c>
      <c r="F857">
        <v>5.1120000000000001</v>
      </c>
      <c r="G857" s="2">
        <v>39152</v>
      </c>
      <c r="H857">
        <v>5.0960000000000001</v>
      </c>
      <c r="I857" s="2">
        <v>39152</v>
      </c>
      <c r="J857">
        <v>4.92</v>
      </c>
      <c r="K857" s="2">
        <v>39152</v>
      </c>
      <c r="L857">
        <v>4.5739999999999998</v>
      </c>
      <c r="M857" s="2">
        <v>39152</v>
      </c>
      <c r="N857">
        <v>4.508</v>
      </c>
      <c r="O857" s="2">
        <v>39152</v>
      </c>
      <c r="P857">
        <v>4.476</v>
      </c>
      <c r="Q857" s="2">
        <v>39152</v>
      </c>
      <c r="R857">
        <v>4.484</v>
      </c>
      <c r="S857" s="2">
        <v>39152</v>
      </c>
      <c r="T857">
        <v>4.5279999999999996</v>
      </c>
      <c r="U857" s="2">
        <v>39152</v>
      </c>
      <c r="V857">
        <v>4.7560000000000002</v>
      </c>
      <c r="W857" s="2">
        <v>39152</v>
      </c>
      <c r="X857">
        <v>4.6619999999999999</v>
      </c>
      <c r="Y8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8" spans="1:25" x14ac:dyDescent="0.25">
      <c r="A858" s="2">
        <v>39145</v>
      </c>
      <c r="B858">
        <v>5.2828571428571429</v>
      </c>
      <c r="C858" s="2">
        <v>39145</v>
      </c>
      <c r="D858">
        <v>5.234</v>
      </c>
      <c r="E858" s="2">
        <v>39145</v>
      </c>
      <c r="F858">
        <v>5.1520000000000001</v>
      </c>
      <c r="G858" s="2">
        <v>39145</v>
      </c>
      <c r="H858">
        <v>5.1159999999999997</v>
      </c>
      <c r="I858" s="2">
        <v>39145</v>
      </c>
      <c r="J858">
        <v>4.9580000000000002</v>
      </c>
      <c r="K858" s="2">
        <v>39145</v>
      </c>
      <c r="L858">
        <v>4.6399999999999997</v>
      </c>
      <c r="M858" s="2">
        <v>39145</v>
      </c>
      <c r="N858">
        <v>4.548</v>
      </c>
      <c r="O858" s="2">
        <v>39145</v>
      </c>
      <c r="P858">
        <v>4.5119999999999996</v>
      </c>
      <c r="Q858" s="2">
        <v>39145</v>
      </c>
      <c r="R858">
        <v>4.5179999999999998</v>
      </c>
      <c r="S858" s="2">
        <v>39145</v>
      </c>
      <c r="T858">
        <v>4.5540000000000003</v>
      </c>
      <c r="U858" s="2">
        <v>39145</v>
      </c>
      <c r="V858">
        <v>4.7759999999999998</v>
      </c>
      <c r="W858" s="2">
        <v>39145</v>
      </c>
      <c r="X858">
        <v>4.6719999999999997</v>
      </c>
      <c r="Y8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9" spans="1:25" x14ac:dyDescent="0.25">
      <c r="A859" s="2">
        <v>39138</v>
      </c>
      <c r="B859">
        <v>5.2457142857142856</v>
      </c>
      <c r="C859" s="2">
        <v>39138</v>
      </c>
      <c r="D859">
        <v>5.2525000000000004</v>
      </c>
      <c r="E859" s="2">
        <v>39138</v>
      </c>
      <c r="F859">
        <v>5.1849999999999996</v>
      </c>
      <c r="G859" s="2">
        <v>39138</v>
      </c>
      <c r="H859">
        <v>5.165</v>
      </c>
      <c r="I859" s="2">
        <v>39138</v>
      </c>
      <c r="J859">
        <v>5.0525000000000002</v>
      </c>
      <c r="K859" s="2">
        <v>39138</v>
      </c>
      <c r="L859">
        <v>4.83</v>
      </c>
      <c r="M859" s="2">
        <v>39138</v>
      </c>
      <c r="N859">
        <v>4.7324999999999999</v>
      </c>
      <c r="O859" s="2">
        <v>39138</v>
      </c>
      <c r="P859">
        <v>4.6849999999999996</v>
      </c>
      <c r="Q859" s="2">
        <v>39138</v>
      </c>
      <c r="R859">
        <v>4.6849999999999996</v>
      </c>
      <c r="S859" s="2">
        <v>39138</v>
      </c>
      <c r="T859">
        <v>4.6950000000000003</v>
      </c>
      <c r="U859" s="2">
        <v>39138</v>
      </c>
      <c r="V859">
        <v>4.9050000000000002</v>
      </c>
      <c r="W859" s="2">
        <v>39138</v>
      </c>
      <c r="X859">
        <v>4.7975000000000003</v>
      </c>
      <c r="Y8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0" spans="1:25" x14ac:dyDescent="0.25">
      <c r="A860" s="2">
        <v>39131</v>
      </c>
      <c r="B860">
        <v>5.26</v>
      </c>
      <c r="C860" s="2">
        <v>39131</v>
      </c>
      <c r="D860">
        <v>5.218</v>
      </c>
      <c r="E860" s="2">
        <v>39131</v>
      </c>
      <c r="F860">
        <v>5.17</v>
      </c>
      <c r="G860" s="2">
        <v>39131</v>
      </c>
      <c r="H860">
        <v>5.1619999999999999</v>
      </c>
      <c r="I860" s="2">
        <v>39131</v>
      </c>
      <c r="J860">
        <v>5.07</v>
      </c>
      <c r="K860" s="2">
        <v>39131</v>
      </c>
      <c r="L860">
        <v>4.8840000000000003</v>
      </c>
      <c r="M860" s="2">
        <v>39131</v>
      </c>
      <c r="N860">
        <v>4.7839999999999998</v>
      </c>
      <c r="O860" s="2">
        <v>39131</v>
      </c>
      <c r="P860">
        <v>4.7380000000000004</v>
      </c>
      <c r="Q860" s="2">
        <v>39131</v>
      </c>
      <c r="R860">
        <v>4.74</v>
      </c>
      <c r="S860" s="2">
        <v>39131</v>
      </c>
      <c r="T860">
        <v>4.75</v>
      </c>
      <c r="U860" s="2">
        <v>39131</v>
      </c>
      <c r="V860">
        <v>4.9539999999999997</v>
      </c>
      <c r="W860" s="2">
        <v>39131</v>
      </c>
      <c r="X860">
        <v>4.8419999999999996</v>
      </c>
      <c r="Y8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1" spans="1:25" x14ac:dyDescent="0.25">
      <c r="A861" s="2">
        <v>39124</v>
      </c>
      <c r="B861">
        <v>5.2457142857142856</v>
      </c>
      <c r="C861" s="2">
        <v>39124</v>
      </c>
      <c r="D861">
        <v>5.13</v>
      </c>
      <c r="E861" s="2">
        <v>39124</v>
      </c>
      <c r="F861">
        <v>5.15</v>
      </c>
      <c r="G861" s="2">
        <v>39124</v>
      </c>
      <c r="H861">
        <v>5.1619999999999999</v>
      </c>
      <c r="I861" s="2">
        <v>39124</v>
      </c>
      <c r="J861">
        <v>5.07</v>
      </c>
      <c r="K861" s="2">
        <v>39124</v>
      </c>
      <c r="L861">
        <v>4.8959999999999999</v>
      </c>
      <c r="M861" s="2">
        <v>39124</v>
      </c>
      <c r="N861">
        <v>4.8</v>
      </c>
      <c r="O861" s="2">
        <v>39124</v>
      </c>
      <c r="P861">
        <v>4.7619999999999996</v>
      </c>
      <c r="Q861" s="2">
        <v>39124</v>
      </c>
      <c r="R861">
        <v>4.76</v>
      </c>
      <c r="S861" s="2">
        <v>39124</v>
      </c>
      <c r="T861">
        <v>4.7679999999999998</v>
      </c>
      <c r="U861" s="2">
        <v>39124</v>
      </c>
      <c r="V861">
        <v>4.9619999999999997</v>
      </c>
      <c r="W861" s="2">
        <v>39124</v>
      </c>
      <c r="X861">
        <v>4.8639999999999999</v>
      </c>
      <c r="Y8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2" spans="1:25" x14ac:dyDescent="0.25">
      <c r="A862" s="2">
        <v>39117</v>
      </c>
      <c r="B862">
        <v>5.2614285714285716</v>
      </c>
      <c r="C862" s="2">
        <v>39117</v>
      </c>
      <c r="D862">
        <v>4.9880000000000004</v>
      </c>
      <c r="E862" s="2">
        <v>39117</v>
      </c>
      <c r="F862">
        <v>5.1319999999999997</v>
      </c>
      <c r="G862" s="2">
        <v>39117</v>
      </c>
      <c r="H862">
        <v>5.17</v>
      </c>
      <c r="I862" s="2">
        <v>39117</v>
      </c>
      <c r="J862">
        <v>5.0979999999999999</v>
      </c>
      <c r="K862" s="2">
        <v>39117</v>
      </c>
      <c r="L862">
        <v>4.9619999999999997</v>
      </c>
      <c r="M862" s="2">
        <v>39117</v>
      </c>
      <c r="N862">
        <v>4.8860000000000001</v>
      </c>
      <c r="O862" s="2">
        <v>39117</v>
      </c>
      <c r="P862">
        <v>4.8460000000000001</v>
      </c>
      <c r="Q862" s="2">
        <v>39117</v>
      </c>
      <c r="R862">
        <v>4.8460000000000001</v>
      </c>
      <c r="S862" s="2">
        <v>39117</v>
      </c>
      <c r="T862">
        <v>4.8559999999999999</v>
      </c>
      <c r="U862" s="2">
        <v>39117</v>
      </c>
      <c r="V862">
        <v>5.0439999999999996</v>
      </c>
      <c r="W862" s="2">
        <v>39117</v>
      </c>
      <c r="X862">
        <v>4.952</v>
      </c>
      <c r="Y8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3" spans="1:25" x14ac:dyDescent="0.25">
      <c r="A863" s="2">
        <v>39110</v>
      </c>
      <c r="B863">
        <v>5.265714285714286</v>
      </c>
      <c r="C863" s="2">
        <v>39110</v>
      </c>
      <c r="D863">
        <v>4.9800000000000004</v>
      </c>
      <c r="E863" s="2">
        <v>39110</v>
      </c>
      <c r="F863">
        <v>5.1340000000000003</v>
      </c>
      <c r="G863" s="2">
        <v>39110</v>
      </c>
      <c r="H863">
        <v>5.1779999999999999</v>
      </c>
      <c r="I863" s="2">
        <v>39110</v>
      </c>
      <c r="J863">
        <v>5.1020000000000003</v>
      </c>
      <c r="K863" s="2">
        <v>39110</v>
      </c>
      <c r="L863">
        <v>4.95</v>
      </c>
      <c r="M863" s="2">
        <v>39110</v>
      </c>
      <c r="N863">
        <v>4.8659999999999997</v>
      </c>
      <c r="O863" s="2">
        <v>39110</v>
      </c>
      <c r="P863">
        <v>4.8220000000000001</v>
      </c>
      <c r="Q863" s="2">
        <v>39110</v>
      </c>
      <c r="R863">
        <v>4.82</v>
      </c>
      <c r="S863" s="2">
        <v>39110</v>
      </c>
      <c r="T863">
        <v>4.8259999999999996</v>
      </c>
      <c r="U863" s="2">
        <v>39110</v>
      </c>
      <c r="V863">
        <v>5.0140000000000002</v>
      </c>
      <c r="W863" s="2">
        <v>39110</v>
      </c>
      <c r="X863">
        <v>4.9180000000000001</v>
      </c>
      <c r="Y8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4" spans="1:25" x14ac:dyDescent="0.25">
      <c r="A864" s="2">
        <v>39103</v>
      </c>
      <c r="B864">
        <v>5.2471428571428573</v>
      </c>
      <c r="C864" s="2">
        <v>39103</v>
      </c>
      <c r="D864">
        <v>4.9850000000000003</v>
      </c>
      <c r="E864" s="2">
        <v>39103</v>
      </c>
      <c r="F864">
        <v>5.1224999999999996</v>
      </c>
      <c r="G864" s="2">
        <v>39103</v>
      </c>
      <c r="H864">
        <v>5.1624999999999996</v>
      </c>
      <c r="I864" s="2">
        <v>39103</v>
      </c>
      <c r="J864">
        <v>5.0750000000000002</v>
      </c>
      <c r="K864" s="2">
        <v>39103</v>
      </c>
      <c r="L864">
        <v>4.8975</v>
      </c>
      <c r="M864" s="2">
        <v>39103</v>
      </c>
      <c r="N864">
        <v>4.8125</v>
      </c>
      <c r="O864" s="2">
        <v>39103</v>
      </c>
      <c r="P864">
        <v>4.7625000000000002</v>
      </c>
      <c r="Q864" s="2">
        <v>39103</v>
      </c>
      <c r="R864">
        <v>4.7625000000000002</v>
      </c>
      <c r="S864" s="2">
        <v>39103</v>
      </c>
      <c r="T864">
        <v>4.7675000000000001</v>
      </c>
      <c r="U864" s="2">
        <v>39103</v>
      </c>
      <c r="V864">
        <v>4.9550000000000001</v>
      </c>
      <c r="W864" s="2">
        <v>39103</v>
      </c>
      <c r="X864">
        <v>4.8624999999999998</v>
      </c>
      <c r="Y8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5" spans="1:25" x14ac:dyDescent="0.25">
      <c r="A865" s="2">
        <v>39096</v>
      </c>
      <c r="B865">
        <v>5.2385714285714284</v>
      </c>
      <c r="C865" s="2">
        <v>39096</v>
      </c>
      <c r="D865">
        <v>4.9359999999999999</v>
      </c>
      <c r="E865" s="2">
        <v>39096</v>
      </c>
      <c r="F865">
        <v>5.09</v>
      </c>
      <c r="G865" s="2">
        <v>39096</v>
      </c>
      <c r="H865">
        <v>5.1379999999999999</v>
      </c>
      <c r="I865" s="2">
        <v>39096</v>
      </c>
      <c r="J865">
        <v>5.032</v>
      </c>
      <c r="K865" s="2">
        <v>39096</v>
      </c>
      <c r="L865">
        <v>4.8239999999999998</v>
      </c>
      <c r="M865" s="2">
        <v>39096</v>
      </c>
      <c r="N865">
        <v>4.742</v>
      </c>
      <c r="O865" s="2">
        <v>39096</v>
      </c>
      <c r="P865">
        <v>4.6959999999999997</v>
      </c>
      <c r="Q865" s="2">
        <v>39096</v>
      </c>
      <c r="R865">
        <v>4.6959999999999997</v>
      </c>
      <c r="S865" s="2">
        <v>39096</v>
      </c>
      <c r="T865">
        <v>4.7039999999999997</v>
      </c>
      <c r="U865" s="2">
        <v>39096</v>
      </c>
      <c r="V865">
        <v>4.8840000000000003</v>
      </c>
      <c r="W865" s="2">
        <v>39096</v>
      </c>
      <c r="X865">
        <v>4.7859999999999996</v>
      </c>
      <c r="Y8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6" spans="1:25" x14ac:dyDescent="0.25">
      <c r="A866" s="2">
        <v>39089</v>
      </c>
      <c r="B866">
        <v>5.2314285714285713</v>
      </c>
      <c r="C866" s="2">
        <v>39089</v>
      </c>
      <c r="D866">
        <v>4.8099999999999996</v>
      </c>
      <c r="E866" s="2">
        <v>39089</v>
      </c>
      <c r="F866">
        <v>5.0525000000000002</v>
      </c>
      <c r="G866" s="2">
        <v>39089</v>
      </c>
      <c r="H866">
        <v>5.09</v>
      </c>
      <c r="I866" s="2">
        <v>39089</v>
      </c>
      <c r="J866">
        <v>4.9775</v>
      </c>
      <c r="K866" s="2">
        <v>39089</v>
      </c>
      <c r="L866">
        <v>4.7575000000000003</v>
      </c>
      <c r="M866" s="2">
        <v>39089</v>
      </c>
      <c r="N866">
        <v>4.6775000000000002</v>
      </c>
      <c r="O866" s="2">
        <v>39089</v>
      </c>
      <c r="P866">
        <v>4.6500000000000004</v>
      </c>
      <c r="Q866" s="2">
        <v>39089</v>
      </c>
      <c r="R866">
        <v>4.6500000000000004</v>
      </c>
      <c r="S866" s="2">
        <v>39089</v>
      </c>
      <c r="T866">
        <v>4.6550000000000002</v>
      </c>
      <c r="U866" s="2">
        <v>39089</v>
      </c>
      <c r="V866">
        <v>4.8425000000000002</v>
      </c>
      <c r="W866" s="2">
        <v>39089</v>
      </c>
      <c r="X866">
        <v>4.7549999999999999</v>
      </c>
      <c r="Y8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7" spans="1:25" x14ac:dyDescent="0.25">
      <c r="A867" s="2">
        <v>39082</v>
      </c>
      <c r="B867">
        <v>5.2085714285714282</v>
      </c>
      <c r="C867" s="2">
        <v>39082</v>
      </c>
      <c r="D867">
        <v>4.7625000000000002</v>
      </c>
      <c r="E867" s="2">
        <v>39082</v>
      </c>
      <c r="F867">
        <v>4.9950000000000001</v>
      </c>
      <c r="G867" s="2">
        <v>39082</v>
      </c>
      <c r="H867">
        <v>5.0999999999999996</v>
      </c>
      <c r="I867" s="2">
        <v>39082</v>
      </c>
      <c r="J867">
        <v>4.9924999999999997</v>
      </c>
      <c r="K867" s="2">
        <v>39082</v>
      </c>
      <c r="L867">
        <v>4.78</v>
      </c>
      <c r="M867" s="2">
        <v>39082</v>
      </c>
      <c r="N867">
        <v>4.6950000000000003</v>
      </c>
      <c r="O867" s="2">
        <v>39082</v>
      </c>
      <c r="P867">
        <v>4.6524999999999999</v>
      </c>
      <c r="Q867" s="2">
        <v>39082</v>
      </c>
      <c r="R867">
        <v>4.6550000000000002</v>
      </c>
      <c r="S867" s="2">
        <v>39082</v>
      </c>
      <c r="T867">
        <v>4.67</v>
      </c>
      <c r="U867" s="2">
        <v>39082</v>
      </c>
      <c r="V867">
        <v>4.875</v>
      </c>
      <c r="W867" s="2">
        <v>39082</v>
      </c>
      <c r="X867">
        <v>4.7824999999999998</v>
      </c>
      <c r="Y8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8" spans="1:25" x14ac:dyDescent="0.25">
      <c r="A868" s="2">
        <v>39075</v>
      </c>
      <c r="B868">
        <v>5.2357142857142858</v>
      </c>
      <c r="C868" s="2">
        <v>39075</v>
      </c>
      <c r="D868">
        <v>4.8339999999999996</v>
      </c>
      <c r="E868" s="2">
        <v>39075</v>
      </c>
      <c r="F868">
        <v>4.968</v>
      </c>
      <c r="G868" s="2">
        <v>39075</v>
      </c>
      <c r="H868">
        <v>5.0780000000000003</v>
      </c>
      <c r="I868" s="2">
        <v>39075</v>
      </c>
      <c r="J868">
        <v>4.9560000000000004</v>
      </c>
      <c r="K868" s="2">
        <v>39075</v>
      </c>
      <c r="L868">
        <v>4.7</v>
      </c>
      <c r="M868" s="2">
        <v>39075</v>
      </c>
      <c r="N868">
        <v>4.6139999999999999</v>
      </c>
      <c r="O868" s="2">
        <v>39075</v>
      </c>
      <c r="P868">
        <v>4.5640000000000001</v>
      </c>
      <c r="Q868" s="2">
        <v>39075</v>
      </c>
      <c r="R868">
        <v>4.5659999999999998</v>
      </c>
      <c r="S868" s="2">
        <v>39075</v>
      </c>
      <c r="T868">
        <v>4.5960000000000001</v>
      </c>
      <c r="U868" s="2">
        <v>39075</v>
      </c>
      <c r="V868">
        <v>4.8159999999999998</v>
      </c>
      <c r="W868" s="2">
        <v>39075</v>
      </c>
      <c r="X868">
        <v>4.7279999999999998</v>
      </c>
      <c r="Y8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9" spans="1:25" x14ac:dyDescent="0.25">
      <c r="A869" s="2">
        <v>39068</v>
      </c>
      <c r="B869">
        <v>5.2585714285714289</v>
      </c>
      <c r="C869" s="2">
        <v>39068</v>
      </c>
      <c r="D869">
        <v>4.8460000000000001</v>
      </c>
      <c r="E869" s="2">
        <v>39068</v>
      </c>
      <c r="F869">
        <v>4.9340000000000002</v>
      </c>
      <c r="G869" s="2">
        <v>39068</v>
      </c>
      <c r="H869">
        <v>5.07</v>
      </c>
      <c r="I869" s="2">
        <v>39068</v>
      </c>
      <c r="J869">
        <v>4.9459999999999997</v>
      </c>
      <c r="K869" s="2">
        <v>39068</v>
      </c>
      <c r="L869">
        <v>4.6879999999999997</v>
      </c>
      <c r="M869" s="2">
        <v>39068</v>
      </c>
      <c r="N869">
        <v>4.5780000000000003</v>
      </c>
      <c r="O869" s="2">
        <v>39068</v>
      </c>
      <c r="P869">
        <v>4.5279999999999996</v>
      </c>
      <c r="Q869" s="2">
        <v>39068</v>
      </c>
      <c r="R869">
        <v>4.53</v>
      </c>
      <c r="S869" s="2">
        <v>39068</v>
      </c>
      <c r="T869">
        <v>4.5579999999999998</v>
      </c>
      <c r="U869" s="2">
        <v>39068</v>
      </c>
      <c r="V869">
        <v>4.766</v>
      </c>
      <c r="W869" s="2">
        <v>39068</v>
      </c>
      <c r="X869">
        <v>4.6719999999999997</v>
      </c>
      <c r="Y8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0" spans="1:25" x14ac:dyDescent="0.25">
      <c r="A870" s="2">
        <v>39061</v>
      </c>
      <c r="B870">
        <v>5.2357142857142858</v>
      </c>
      <c r="C870" s="2">
        <v>39061</v>
      </c>
      <c r="D870">
        <v>4.9459999999999997</v>
      </c>
      <c r="E870" s="2">
        <v>39061</v>
      </c>
      <c r="F870">
        <v>4.9880000000000004</v>
      </c>
      <c r="G870" s="2">
        <v>39061</v>
      </c>
      <c r="H870">
        <v>5.05</v>
      </c>
      <c r="I870" s="2">
        <v>39061</v>
      </c>
      <c r="J870">
        <v>4.8959999999999999</v>
      </c>
      <c r="K870" s="2">
        <v>39061</v>
      </c>
      <c r="L870">
        <v>4.5780000000000003</v>
      </c>
      <c r="M870" s="2">
        <v>39061</v>
      </c>
      <c r="N870">
        <v>4.4779999999999998</v>
      </c>
      <c r="O870" s="2">
        <v>39061</v>
      </c>
      <c r="P870">
        <v>4.4400000000000004</v>
      </c>
      <c r="Q870" s="2">
        <v>39061</v>
      </c>
      <c r="R870">
        <v>4.444</v>
      </c>
      <c r="S870" s="2">
        <v>39061</v>
      </c>
      <c r="T870">
        <v>4.4820000000000002</v>
      </c>
      <c r="U870" s="2">
        <v>39061</v>
      </c>
      <c r="V870">
        <v>4.694</v>
      </c>
      <c r="W870" s="2">
        <v>39061</v>
      </c>
      <c r="X870">
        <v>4.5960000000000001</v>
      </c>
      <c r="Y8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1" spans="1:25" x14ac:dyDescent="0.25">
      <c r="A871" s="2">
        <v>39054</v>
      </c>
      <c r="B871">
        <v>5.2771428571428567</v>
      </c>
      <c r="C871" s="2">
        <v>39054</v>
      </c>
      <c r="D871">
        <v>5.2359999999999998</v>
      </c>
      <c r="E871" s="2">
        <v>39054</v>
      </c>
      <c r="F871">
        <v>5.0380000000000003</v>
      </c>
      <c r="G871" s="2">
        <v>39054</v>
      </c>
      <c r="H871">
        <v>5.1100000000000003</v>
      </c>
      <c r="I871" s="2">
        <v>39054</v>
      </c>
      <c r="J871">
        <v>4.9539999999999997</v>
      </c>
      <c r="K871" s="2">
        <v>39054</v>
      </c>
      <c r="L871">
        <v>4.6420000000000003</v>
      </c>
      <c r="M871" s="2">
        <v>39054</v>
      </c>
      <c r="N871">
        <v>4.54</v>
      </c>
      <c r="O871" s="2">
        <v>39054</v>
      </c>
      <c r="P871">
        <v>4.4779999999999998</v>
      </c>
      <c r="Q871" s="2">
        <v>39054</v>
      </c>
      <c r="R871">
        <v>4.4779999999999998</v>
      </c>
      <c r="S871" s="2">
        <v>39054</v>
      </c>
      <c r="T871">
        <v>4.492</v>
      </c>
      <c r="U871" s="2">
        <v>39054</v>
      </c>
      <c r="V871">
        <v>4.6900000000000004</v>
      </c>
      <c r="W871" s="2">
        <v>39054</v>
      </c>
      <c r="X871">
        <v>4.5839999999999996</v>
      </c>
      <c r="Y8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2" spans="1:25" x14ac:dyDescent="0.25">
      <c r="A872" s="2">
        <v>39047</v>
      </c>
      <c r="B872">
        <v>5.2542857142857144</v>
      </c>
      <c r="C872" s="2">
        <v>39047</v>
      </c>
      <c r="D872">
        <v>5.2275</v>
      </c>
      <c r="E872" s="2">
        <v>39047</v>
      </c>
      <c r="F872">
        <v>5.0599999999999996</v>
      </c>
      <c r="G872" s="2">
        <v>39047</v>
      </c>
      <c r="H872">
        <v>5.1449999999999996</v>
      </c>
      <c r="I872" s="2">
        <v>39047</v>
      </c>
      <c r="J872">
        <v>5.0125000000000002</v>
      </c>
      <c r="K872" s="2">
        <v>39047</v>
      </c>
      <c r="L872">
        <v>4.7450000000000001</v>
      </c>
      <c r="M872" s="2">
        <v>39047</v>
      </c>
      <c r="N872">
        <v>4.6399999999999997</v>
      </c>
      <c r="O872" s="2">
        <v>39047</v>
      </c>
      <c r="P872">
        <v>4.5750000000000002</v>
      </c>
      <c r="Q872" s="2">
        <v>39047</v>
      </c>
      <c r="R872">
        <v>4.5724999999999998</v>
      </c>
      <c r="S872" s="2">
        <v>39047</v>
      </c>
      <c r="T872">
        <v>4.5750000000000002</v>
      </c>
      <c r="U872" s="2">
        <v>39047</v>
      </c>
      <c r="V872">
        <v>4.76</v>
      </c>
      <c r="W872" s="2">
        <v>39047</v>
      </c>
      <c r="X872">
        <v>4.6550000000000002</v>
      </c>
      <c r="Y8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3" spans="1:25" x14ac:dyDescent="0.25">
      <c r="A873" s="2">
        <v>39040</v>
      </c>
      <c r="B873">
        <v>5.2371428571428575</v>
      </c>
      <c r="C873" s="2">
        <v>39040</v>
      </c>
      <c r="D873">
        <v>5.2119999999999997</v>
      </c>
      <c r="E873" s="2">
        <v>39040</v>
      </c>
      <c r="F873">
        <v>5.09</v>
      </c>
      <c r="G873" s="2">
        <v>39040</v>
      </c>
      <c r="H873">
        <v>5.1559999999999997</v>
      </c>
      <c r="I873" s="2">
        <v>39040</v>
      </c>
      <c r="J873">
        <v>5.032</v>
      </c>
      <c r="K873" s="2">
        <v>39040</v>
      </c>
      <c r="L873">
        <v>4.782</v>
      </c>
      <c r="M873" s="2">
        <v>39040</v>
      </c>
      <c r="N873">
        <v>4.68</v>
      </c>
      <c r="O873" s="2">
        <v>39040</v>
      </c>
      <c r="P873">
        <v>4.6120000000000001</v>
      </c>
      <c r="Q873" s="2">
        <v>39040</v>
      </c>
      <c r="R873">
        <v>4.6100000000000003</v>
      </c>
      <c r="S873" s="2">
        <v>39040</v>
      </c>
      <c r="T873">
        <v>4.6120000000000001</v>
      </c>
      <c r="U873" s="2">
        <v>39040</v>
      </c>
      <c r="V873">
        <v>4.798</v>
      </c>
      <c r="W873" s="2">
        <v>39040</v>
      </c>
      <c r="X873">
        <v>4.6980000000000004</v>
      </c>
      <c r="Y8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4" spans="1:25" x14ac:dyDescent="0.25">
      <c r="A874" s="2">
        <v>39033</v>
      </c>
      <c r="B874">
        <v>5.2285714285714286</v>
      </c>
      <c r="C874" s="2">
        <v>39033</v>
      </c>
      <c r="D874">
        <v>5.1920000000000002</v>
      </c>
      <c r="E874" s="2">
        <v>39033</v>
      </c>
      <c r="F874">
        <v>5.0919999999999996</v>
      </c>
      <c r="G874" s="2">
        <v>39033</v>
      </c>
      <c r="H874">
        <v>5.1639999999999997</v>
      </c>
      <c r="I874" s="2">
        <v>39033</v>
      </c>
      <c r="J874">
        <v>5.0279999999999996</v>
      </c>
      <c r="K874" s="2">
        <v>39033</v>
      </c>
      <c r="L874">
        <v>4.7640000000000002</v>
      </c>
      <c r="M874" s="2">
        <v>39033</v>
      </c>
      <c r="N874">
        <v>4.6740000000000004</v>
      </c>
      <c r="O874" s="2">
        <v>39033</v>
      </c>
      <c r="P874">
        <v>4.62</v>
      </c>
      <c r="Q874" s="2">
        <v>39033</v>
      </c>
      <c r="R874">
        <v>4.62</v>
      </c>
      <c r="S874" s="2">
        <v>39033</v>
      </c>
      <c r="T874">
        <v>4.6440000000000001</v>
      </c>
      <c r="U874" s="2">
        <v>39033</v>
      </c>
      <c r="V874">
        <v>4.8319999999999999</v>
      </c>
      <c r="W874" s="2">
        <v>39033</v>
      </c>
      <c r="X874">
        <v>4.74</v>
      </c>
      <c r="Y8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5" spans="1:25" x14ac:dyDescent="0.25">
      <c r="A875" s="2">
        <v>39026</v>
      </c>
      <c r="B875">
        <v>5.2542857142857144</v>
      </c>
      <c r="C875" s="2">
        <v>39026</v>
      </c>
      <c r="D875">
        <v>5.1760000000000002</v>
      </c>
      <c r="E875" s="2">
        <v>39026</v>
      </c>
      <c r="F875">
        <v>5.0819999999999999</v>
      </c>
      <c r="G875" s="2">
        <v>39026</v>
      </c>
      <c r="H875">
        <v>5.14</v>
      </c>
      <c r="I875" s="2">
        <v>39026</v>
      </c>
      <c r="J875">
        <v>5</v>
      </c>
      <c r="K875" s="2">
        <v>39026</v>
      </c>
      <c r="L875">
        <v>4.7279999999999998</v>
      </c>
      <c r="M875" s="2">
        <v>39026</v>
      </c>
      <c r="N875">
        <v>4.6399999999999997</v>
      </c>
      <c r="O875" s="2">
        <v>39026</v>
      </c>
      <c r="P875">
        <v>4.5960000000000001</v>
      </c>
      <c r="Q875" s="2">
        <v>39026</v>
      </c>
      <c r="R875">
        <v>4.5979999999999999</v>
      </c>
      <c r="S875" s="2">
        <v>39026</v>
      </c>
      <c r="T875">
        <v>4.6360000000000001</v>
      </c>
      <c r="U875" s="2">
        <v>39026</v>
      </c>
      <c r="V875">
        <v>4.8319999999999999</v>
      </c>
      <c r="W875" s="2">
        <v>39026</v>
      </c>
      <c r="X875">
        <v>4.742</v>
      </c>
      <c r="Y8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6" spans="1:25" x14ac:dyDescent="0.25">
      <c r="A876" s="2">
        <v>39019</v>
      </c>
      <c r="B876">
        <v>5.2371428571428575</v>
      </c>
      <c r="C876" s="2">
        <v>39019</v>
      </c>
      <c r="D876">
        <v>5.1280000000000001</v>
      </c>
      <c r="E876" s="2">
        <v>39019</v>
      </c>
      <c r="F876">
        <v>5.12</v>
      </c>
      <c r="G876" s="2">
        <v>39019</v>
      </c>
      <c r="H876">
        <v>5.1760000000000002</v>
      </c>
      <c r="I876" s="2">
        <v>39019</v>
      </c>
      <c r="J876">
        <v>5.07</v>
      </c>
      <c r="K876" s="2">
        <v>39019</v>
      </c>
      <c r="L876">
        <v>4.8520000000000003</v>
      </c>
      <c r="M876" s="2">
        <v>39019</v>
      </c>
      <c r="N876">
        <v>4.7779999999999996</v>
      </c>
      <c r="O876" s="2">
        <v>39019</v>
      </c>
      <c r="P876">
        <v>4.7380000000000004</v>
      </c>
      <c r="Q876" s="2">
        <v>39019</v>
      </c>
      <c r="R876">
        <v>4.74</v>
      </c>
      <c r="S876" s="2">
        <v>39019</v>
      </c>
      <c r="T876">
        <v>4.7699999999999996</v>
      </c>
      <c r="U876" s="2">
        <v>39019</v>
      </c>
      <c r="V876">
        <v>4.97</v>
      </c>
      <c r="W876" s="2">
        <v>39019</v>
      </c>
      <c r="X876">
        <v>4.8860000000000001</v>
      </c>
      <c r="Y8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7" spans="1:25" x14ac:dyDescent="0.25">
      <c r="A877" s="2">
        <v>39012</v>
      </c>
      <c r="B877">
        <v>5.2414285714285711</v>
      </c>
      <c r="C877" s="2">
        <v>39012</v>
      </c>
      <c r="D877">
        <v>5.0279999999999996</v>
      </c>
      <c r="E877" s="2">
        <v>39012</v>
      </c>
      <c r="F877">
        <v>5.0919999999999996</v>
      </c>
      <c r="G877" s="2">
        <v>39012</v>
      </c>
      <c r="H877">
        <v>5.1479999999999997</v>
      </c>
      <c r="I877" s="2">
        <v>39012</v>
      </c>
      <c r="J877">
        <v>5.0460000000000003</v>
      </c>
      <c r="K877" s="2">
        <v>39012</v>
      </c>
      <c r="L877">
        <v>4.8499999999999996</v>
      </c>
      <c r="M877" s="2">
        <v>39012</v>
      </c>
      <c r="N877">
        <v>4.782</v>
      </c>
      <c r="O877" s="2">
        <v>39012</v>
      </c>
      <c r="P877">
        <v>4.7480000000000002</v>
      </c>
      <c r="Q877" s="2">
        <v>39012</v>
      </c>
      <c r="R877">
        <v>4.7480000000000002</v>
      </c>
      <c r="S877" s="2">
        <v>39012</v>
      </c>
      <c r="T877">
        <v>4.7839999999999998</v>
      </c>
      <c r="U877" s="2">
        <v>39012</v>
      </c>
      <c r="V877">
        <v>4.9880000000000004</v>
      </c>
      <c r="W877" s="2">
        <v>39012</v>
      </c>
      <c r="X877">
        <v>4.9080000000000004</v>
      </c>
      <c r="Y8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8" spans="1:25" x14ac:dyDescent="0.25">
      <c r="A878" s="2">
        <v>39005</v>
      </c>
      <c r="B878">
        <v>5.2328571428571431</v>
      </c>
      <c r="C878" s="2">
        <v>39005</v>
      </c>
      <c r="D878">
        <v>4.8925000000000001</v>
      </c>
      <c r="E878" s="2">
        <v>39005</v>
      </c>
      <c r="F878">
        <v>5.0324999999999998</v>
      </c>
      <c r="G878" s="2">
        <v>39005</v>
      </c>
      <c r="H878">
        <v>5.1174999999999997</v>
      </c>
      <c r="I878" s="2">
        <v>39005</v>
      </c>
      <c r="J878">
        <v>5.0250000000000004</v>
      </c>
      <c r="K878" s="2">
        <v>39005</v>
      </c>
      <c r="L878">
        <v>4.8475000000000001</v>
      </c>
      <c r="M878" s="2">
        <v>39005</v>
      </c>
      <c r="N878">
        <v>4.7750000000000004</v>
      </c>
      <c r="O878" s="2">
        <v>39005</v>
      </c>
      <c r="P878">
        <v>4.7424999999999997</v>
      </c>
      <c r="Q878" s="2">
        <v>39005</v>
      </c>
      <c r="R878">
        <v>4.7424999999999997</v>
      </c>
      <c r="S878" s="2">
        <v>39005</v>
      </c>
      <c r="T878">
        <v>4.7824999999999998</v>
      </c>
      <c r="U878" s="2">
        <v>39005</v>
      </c>
      <c r="V878">
        <v>4.99</v>
      </c>
      <c r="W878" s="2">
        <v>39005</v>
      </c>
      <c r="X878">
        <v>4.91</v>
      </c>
      <c r="Y8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9" spans="1:25" x14ac:dyDescent="0.25">
      <c r="A879" s="2">
        <v>38998</v>
      </c>
      <c r="B879">
        <v>5.2428571428571429</v>
      </c>
      <c r="C879" s="2">
        <v>38998</v>
      </c>
      <c r="D879">
        <v>4.7460000000000004</v>
      </c>
      <c r="E879" s="2">
        <v>38998</v>
      </c>
      <c r="F879">
        <v>4.92</v>
      </c>
      <c r="G879" s="2">
        <v>38998</v>
      </c>
      <c r="H879">
        <v>5.024</v>
      </c>
      <c r="I879" s="2">
        <v>38998</v>
      </c>
      <c r="J879">
        <v>4.9020000000000001</v>
      </c>
      <c r="K879" s="2">
        <v>38998</v>
      </c>
      <c r="L879">
        <v>4.6639999999999997</v>
      </c>
      <c r="M879" s="2">
        <v>38998</v>
      </c>
      <c r="N879">
        <v>4.5919999999999996</v>
      </c>
      <c r="O879" s="2">
        <v>38998</v>
      </c>
      <c r="P879">
        <v>4.5620000000000003</v>
      </c>
      <c r="Q879" s="2">
        <v>38998</v>
      </c>
      <c r="R879">
        <v>4.5739999999999998</v>
      </c>
      <c r="S879" s="2">
        <v>38998</v>
      </c>
      <c r="T879">
        <v>4.6239999999999997</v>
      </c>
      <c r="U879" s="2">
        <v>38998</v>
      </c>
      <c r="V879">
        <v>4.8419999999999996</v>
      </c>
      <c r="W879" s="2">
        <v>38998</v>
      </c>
      <c r="X879">
        <v>4.7679999999999998</v>
      </c>
      <c r="Y8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0" spans="1:25" x14ac:dyDescent="0.25">
      <c r="A880" s="2">
        <v>38991</v>
      </c>
      <c r="B880">
        <v>5.3071428571428569</v>
      </c>
      <c r="C880" s="2">
        <v>38991</v>
      </c>
      <c r="D880">
        <v>4.6180000000000003</v>
      </c>
      <c r="E880" s="2">
        <v>38991</v>
      </c>
      <c r="F880">
        <v>4.88</v>
      </c>
      <c r="G880" s="2">
        <v>38991</v>
      </c>
      <c r="H880">
        <v>5.0140000000000002</v>
      </c>
      <c r="I880" s="2">
        <v>38991</v>
      </c>
      <c r="J880">
        <v>4.8979999999999997</v>
      </c>
      <c r="K880" s="2">
        <v>38991</v>
      </c>
      <c r="L880">
        <v>4.6719999999999997</v>
      </c>
      <c r="M880" s="2">
        <v>38991</v>
      </c>
      <c r="N880">
        <v>4.5880000000000001</v>
      </c>
      <c r="O880" s="2">
        <v>38991</v>
      </c>
      <c r="P880">
        <v>4.556</v>
      </c>
      <c r="Q880" s="2">
        <v>38991</v>
      </c>
      <c r="R880">
        <v>4.5599999999999996</v>
      </c>
      <c r="S880" s="2">
        <v>38991</v>
      </c>
      <c r="T880">
        <v>4.6040000000000001</v>
      </c>
      <c r="U880" s="2">
        <v>38991</v>
      </c>
      <c r="V880">
        <v>4.8099999999999996</v>
      </c>
      <c r="W880" s="2">
        <v>38991</v>
      </c>
      <c r="X880">
        <v>4.734</v>
      </c>
      <c r="Y8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1" spans="1:25" x14ac:dyDescent="0.25">
      <c r="A881" s="2">
        <v>38984</v>
      </c>
      <c r="B881">
        <v>5.2457142857142856</v>
      </c>
      <c r="C881" s="2">
        <v>38984</v>
      </c>
      <c r="D881">
        <v>4.7320000000000002</v>
      </c>
      <c r="E881" s="2">
        <v>38984</v>
      </c>
      <c r="F881">
        <v>4.9320000000000004</v>
      </c>
      <c r="G881" s="2">
        <v>38984</v>
      </c>
      <c r="H881">
        <v>5.0720000000000001</v>
      </c>
      <c r="I881" s="2">
        <v>38984</v>
      </c>
      <c r="J881">
        <v>4.9720000000000004</v>
      </c>
      <c r="K881" s="2">
        <v>38984</v>
      </c>
      <c r="L881">
        <v>4.7720000000000002</v>
      </c>
      <c r="M881" s="2">
        <v>38984</v>
      </c>
      <c r="N881">
        <v>4.6879999999999997</v>
      </c>
      <c r="O881" s="2">
        <v>38984</v>
      </c>
      <c r="P881">
        <v>4.6619999999999999</v>
      </c>
      <c r="Q881" s="2">
        <v>38984</v>
      </c>
      <c r="R881">
        <v>4.6680000000000001</v>
      </c>
      <c r="S881" s="2">
        <v>38984</v>
      </c>
      <c r="T881">
        <v>4.7060000000000004</v>
      </c>
      <c r="U881" s="2">
        <v>38984</v>
      </c>
      <c r="V881">
        <v>4.9119999999999999</v>
      </c>
      <c r="W881" s="2">
        <v>38984</v>
      </c>
      <c r="X881">
        <v>4.8319999999999999</v>
      </c>
      <c r="Y8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2" spans="1:25" x14ac:dyDescent="0.25">
      <c r="A882" s="2">
        <v>38977</v>
      </c>
      <c r="B882">
        <v>5.2457142857142856</v>
      </c>
      <c r="C882" s="2">
        <v>38977</v>
      </c>
      <c r="D882">
        <v>4.7919999999999998</v>
      </c>
      <c r="E882" s="2">
        <v>38977</v>
      </c>
      <c r="F882">
        <v>4.93</v>
      </c>
      <c r="G882" s="2">
        <v>38977</v>
      </c>
      <c r="H882">
        <v>5.1120000000000001</v>
      </c>
      <c r="I882" s="2">
        <v>38977</v>
      </c>
      <c r="J882">
        <v>5.0179999999999998</v>
      </c>
      <c r="K882" s="2">
        <v>38977</v>
      </c>
      <c r="L882">
        <v>4.83</v>
      </c>
      <c r="M882" s="2">
        <v>38977</v>
      </c>
      <c r="N882">
        <v>4.758</v>
      </c>
      <c r="O882" s="2">
        <v>38977</v>
      </c>
      <c r="P882">
        <v>4.7300000000000004</v>
      </c>
      <c r="Q882" s="2">
        <v>38977</v>
      </c>
      <c r="R882">
        <v>4.7439999999999998</v>
      </c>
      <c r="S882" s="2">
        <v>38977</v>
      </c>
      <c r="T882">
        <v>4.7880000000000003</v>
      </c>
      <c r="U882" s="2">
        <v>38977</v>
      </c>
      <c r="V882">
        <v>4.992</v>
      </c>
      <c r="W882" s="2">
        <v>38977</v>
      </c>
      <c r="X882">
        <v>4.92</v>
      </c>
      <c r="Y8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3" spans="1:25" x14ac:dyDescent="0.25">
      <c r="A883" s="2">
        <v>38970</v>
      </c>
      <c r="B883">
        <v>5.234285714285714</v>
      </c>
      <c r="C883" s="2">
        <v>38970</v>
      </c>
      <c r="D883">
        <v>4.8925000000000001</v>
      </c>
      <c r="E883" s="2">
        <v>38970</v>
      </c>
      <c r="F883">
        <v>4.9675000000000002</v>
      </c>
      <c r="G883" s="2">
        <v>38970</v>
      </c>
      <c r="H883">
        <v>5.12</v>
      </c>
      <c r="I883" s="2">
        <v>38970</v>
      </c>
      <c r="J883">
        <v>5.0149999999999997</v>
      </c>
      <c r="K883" s="2">
        <v>38970</v>
      </c>
      <c r="L883">
        <v>4.8099999999999996</v>
      </c>
      <c r="M883" s="2">
        <v>38970</v>
      </c>
      <c r="N883">
        <v>4.7450000000000001</v>
      </c>
      <c r="O883" s="2">
        <v>38970</v>
      </c>
      <c r="P883">
        <v>4.7324999999999999</v>
      </c>
      <c r="Q883" s="2">
        <v>38970</v>
      </c>
      <c r="R883">
        <v>4.7424999999999997</v>
      </c>
      <c r="S883" s="2">
        <v>38970</v>
      </c>
      <c r="T883">
        <v>4.79</v>
      </c>
      <c r="U883" s="2">
        <v>38970</v>
      </c>
      <c r="V883">
        <v>5.0075000000000003</v>
      </c>
      <c r="W883" s="2">
        <v>38970</v>
      </c>
      <c r="X883">
        <v>4.9349999999999996</v>
      </c>
      <c r="Y8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4" spans="1:25" x14ac:dyDescent="0.25">
      <c r="A884" s="2">
        <v>38963</v>
      </c>
      <c r="B884">
        <v>5.2557142857142853</v>
      </c>
      <c r="C884" s="2">
        <v>38963</v>
      </c>
      <c r="D884">
        <v>5.1420000000000003</v>
      </c>
      <c r="E884" s="2">
        <v>38963</v>
      </c>
      <c r="F884">
        <v>5.0579999999999998</v>
      </c>
      <c r="G884" s="2">
        <v>38963</v>
      </c>
      <c r="H884">
        <v>5.1379999999999999</v>
      </c>
      <c r="I884" s="2">
        <v>38963</v>
      </c>
      <c r="J884">
        <v>5.0339999999999998</v>
      </c>
      <c r="K884" s="2">
        <v>38963</v>
      </c>
      <c r="L884">
        <v>4.8280000000000003</v>
      </c>
      <c r="M884" s="2">
        <v>38963</v>
      </c>
      <c r="N884">
        <v>4.7519999999999998</v>
      </c>
      <c r="O884" s="2">
        <v>38963</v>
      </c>
      <c r="P884">
        <v>4.7279999999999998</v>
      </c>
      <c r="Q884" s="2">
        <v>38963</v>
      </c>
      <c r="R884">
        <v>4.7300000000000004</v>
      </c>
      <c r="S884" s="2">
        <v>38963</v>
      </c>
      <c r="T884">
        <v>4.7640000000000002</v>
      </c>
      <c r="U884" s="2">
        <v>38963</v>
      </c>
      <c r="V884">
        <v>4.9779999999999998</v>
      </c>
      <c r="W884" s="2">
        <v>38963</v>
      </c>
      <c r="X884">
        <v>4.9059999999999997</v>
      </c>
      <c r="Y8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5" spans="1:25" x14ac:dyDescent="0.25">
      <c r="A885" s="2">
        <v>38956</v>
      </c>
      <c r="B885">
        <v>5.2471428571428573</v>
      </c>
      <c r="C885" s="2">
        <v>38956</v>
      </c>
      <c r="D885">
        <v>5.1639999999999997</v>
      </c>
      <c r="E885" s="2">
        <v>38956</v>
      </c>
      <c r="F885">
        <v>5.0999999999999996</v>
      </c>
      <c r="G885" s="2">
        <v>38956</v>
      </c>
      <c r="H885">
        <v>5.17</v>
      </c>
      <c r="I885" s="2">
        <v>38956</v>
      </c>
      <c r="J885">
        <v>5.0679999999999996</v>
      </c>
      <c r="K885" s="2">
        <v>38956</v>
      </c>
      <c r="L885">
        <v>4.8659999999999997</v>
      </c>
      <c r="M885" s="2">
        <v>38956</v>
      </c>
      <c r="N885">
        <v>4.7960000000000003</v>
      </c>
      <c r="O885" s="2">
        <v>38956</v>
      </c>
      <c r="P885">
        <v>4.7699999999999996</v>
      </c>
      <c r="Q885" s="2">
        <v>38956</v>
      </c>
      <c r="R885">
        <v>4.7720000000000002</v>
      </c>
      <c r="S885" s="2">
        <v>38956</v>
      </c>
      <c r="T885">
        <v>4.8120000000000003</v>
      </c>
      <c r="U885" s="2">
        <v>38956</v>
      </c>
      <c r="V885">
        <v>5.0259999999999998</v>
      </c>
      <c r="W885" s="2">
        <v>38956</v>
      </c>
      <c r="X885">
        <v>4.9459999999999997</v>
      </c>
      <c r="Y8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6" spans="1:25" x14ac:dyDescent="0.25">
      <c r="A886" s="2">
        <v>38949</v>
      </c>
      <c r="B886">
        <v>5.2314285714285713</v>
      </c>
      <c r="C886" s="2">
        <v>38949</v>
      </c>
      <c r="D886">
        <v>5.1539999999999999</v>
      </c>
      <c r="E886" s="2">
        <v>38949</v>
      </c>
      <c r="F886">
        <v>5.0960000000000001</v>
      </c>
      <c r="G886" s="2">
        <v>38949</v>
      </c>
      <c r="H886">
        <v>5.1920000000000002</v>
      </c>
      <c r="I886" s="2">
        <v>38949</v>
      </c>
      <c r="J886">
        <v>5.0999999999999996</v>
      </c>
      <c r="K886" s="2">
        <v>38949</v>
      </c>
      <c r="L886">
        <v>4.9160000000000004</v>
      </c>
      <c r="M886" s="2">
        <v>38949</v>
      </c>
      <c r="N886">
        <v>4.8760000000000003</v>
      </c>
      <c r="O886" s="2">
        <v>38949</v>
      </c>
      <c r="P886">
        <v>4.8479999999999999</v>
      </c>
      <c r="Q886" s="2">
        <v>38949</v>
      </c>
      <c r="R886">
        <v>4.8540000000000001</v>
      </c>
      <c r="S886" s="2">
        <v>38949</v>
      </c>
      <c r="T886">
        <v>4.9020000000000001</v>
      </c>
      <c r="U886" s="2">
        <v>38949</v>
      </c>
      <c r="V886">
        <v>5.1100000000000003</v>
      </c>
      <c r="W886" s="2">
        <v>38949</v>
      </c>
      <c r="X886">
        <v>5.0279999999999996</v>
      </c>
      <c r="Y8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7" spans="1:25" x14ac:dyDescent="0.25">
      <c r="A887" s="2">
        <v>38942</v>
      </c>
      <c r="B887">
        <v>5.2442857142857147</v>
      </c>
      <c r="C887" s="2">
        <v>38942</v>
      </c>
      <c r="D887">
        <v>5.15</v>
      </c>
      <c r="E887" s="2">
        <v>38942</v>
      </c>
      <c r="F887">
        <v>5.0819999999999999</v>
      </c>
      <c r="G887" s="2">
        <v>38942</v>
      </c>
      <c r="H887">
        <v>5.1740000000000004</v>
      </c>
      <c r="I887" s="2">
        <v>38942</v>
      </c>
      <c r="J887">
        <v>5.0940000000000003</v>
      </c>
      <c r="K887" s="2">
        <v>38942</v>
      </c>
      <c r="L887">
        <v>4.9340000000000002</v>
      </c>
      <c r="M887" s="2">
        <v>38942</v>
      </c>
      <c r="N887">
        <v>4.8899999999999997</v>
      </c>
      <c r="O887" s="2">
        <v>38942</v>
      </c>
      <c r="P887">
        <v>4.8680000000000003</v>
      </c>
      <c r="Q887" s="2">
        <v>38942</v>
      </c>
      <c r="R887">
        <v>4.8780000000000001</v>
      </c>
      <c r="S887" s="2">
        <v>38942</v>
      </c>
      <c r="T887">
        <v>4.9359999999999999</v>
      </c>
      <c r="U887" s="2">
        <v>38942</v>
      </c>
      <c r="V887">
        <v>5.1319999999999997</v>
      </c>
      <c r="W887" s="2">
        <v>38942</v>
      </c>
      <c r="X887">
        <v>5.0439999999999996</v>
      </c>
      <c r="Y8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8" spans="1:25" x14ac:dyDescent="0.25">
      <c r="A888" s="2">
        <v>38935</v>
      </c>
      <c r="B888">
        <v>5.2642857142857142</v>
      </c>
      <c r="C888" s="2">
        <v>38935</v>
      </c>
      <c r="D888">
        <v>5.15</v>
      </c>
      <c r="E888" s="2">
        <v>38935</v>
      </c>
      <c r="F888">
        <v>5.1040000000000001</v>
      </c>
      <c r="G888" s="2">
        <v>38935</v>
      </c>
      <c r="H888">
        <v>5.1760000000000002</v>
      </c>
      <c r="I888" s="2">
        <v>38935</v>
      </c>
      <c r="J888">
        <v>5.1040000000000001</v>
      </c>
      <c r="K888" s="2">
        <v>38935</v>
      </c>
      <c r="L888">
        <v>4.96</v>
      </c>
      <c r="M888" s="2">
        <v>38935</v>
      </c>
      <c r="N888">
        <v>4.9039999999999999</v>
      </c>
      <c r="O888" s="2">
        <v>38935</v>
      </c>
      <c r="P888">
        <v>4.8860000000000001</v>
      </c>
      <c r="Q888" s="2">
        <v>38935</v>
      </c>
      <c r="R888">
        <v>4.9020000000000001</v>
      </c>
      <c r="S888" s="2">
        <v>38935</v>
      </c>
      <c r="T888">
        <v>4.9619999999999997</v>
      </c>
      <c r="U888" s="2">
        <v>38935</v>
      </c>
      <c r="V888">
        <v>5.14</v>
      </c>
      <c r="W888" s="2">
        <v>38935</v>
      </c>
      <c r="X888">
        <v>5.0460000000000003</v>
      </c>
      <c r="Y8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9" spans="1:25" x14ac:dyDescent="0.25">
      <c r="A889" s="2">
        <v>38928</v>
      </c>
      <c r="B889">
        <v>5.2528571428571427</v>
      </c>
      <c r="C889" s="2">
        <v>38928</v>
      </c>
      <c r="D889">
        <v>4.984</v>
      </c>
      <c r="E889" s="2">
        <v>38928</v>
      </c>
      <c r="F889">
        <v>5.1020000000000003</v>
      </c>
      <c r="G889" s="2">
        <v>38928</v>
      </c>
      <c r="H889">
        <v>5.2160000000000002</v>
      </c>
      <c r="I889" s="2">
        <v>38928</v>
      </c>
      <c r="J889">
        <v>5.1680000000000001</v>
      </c>
      <c r="K889" s="2">
        <v>38928</v>
      </c>
      <c r="L889">
        <v>5.0640000000000001</v>
      </c>
      <c r="M889" s="2">
        <v>38928</v>
      </c>
      <c r="N889">
        <v>5.01</v>
      </c>
      <c r="O889" s="2">
        <v>38928</v>
      </c>
      <c r="P889">
        <v>4.9800000000000004</v>
      </c>
      <c r="Q889" s="2">
        <v>38928</v>
      </c>
      <c r="R889">
        <v>4.9939999999999998</v>
      </c>
      <c r="S889" s="2">
        <v>38928</v>
      </c>
      <c r="T889">
        <v>5.0460000000000003</v>
      </c>
      <c r="U889" s="2">
        <v>38928</v>
      </c>
      <c r="V889">
        <v>5.2140000000000004</v>
      </c>
      <c r="W889" s="2">
        <v>38928</v>
      </c>
      <c r="X889">
        <v>5.1040000000000001</v>
      </c>
      <c r="Y8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0" spans="1:25" x14ac:dyDescent="0.25">
      <c r="A890" s="2">
        <v>38921</v>
      </c>
      <c r="B890">
        <v>5.2371428571428575</v>
      </c>
      <c r="C890" s="2">
        <v>38921</v>
      </c>
      <c r="D890">
        <v>4.9020000000000001</v>
      </c>
      <c r="E890" s="2">
        <v>38921</v>
      </c>
      <c r="F890">
        <v>5.1059999999999999</v>
      </c>
      <c r="G890" s="2">
        <v>38921</v>
      </c>
      <c r="H890">
        <v>5.28</v>
      </c>
      <c r="I890" s="2">
        <v>38921</v>
      </c>
      <c r="J890">
        <v>5.2220000000000004</v>
      </c>
      <c r="K890" s="2">
        <v>38921</v>
      </c>
      <c r="L890">
        <v>5.1139999999999999</v>
      </c>
      <c r="M890" s="2">
        <v>38921</v>
      </c>
      <c r="N890">
        <v>5.0579999999999998</v>
      </c>
      <c r="O890" s="2">
        <v>38921</v>
      </c>
      <c r="P890">
        <v>5.0259999999999998</v>
      </c>
      <c r="Q890" s="2">
        <v>38921</v>
      </c>
      <c r="R890">
        <v>5.03</v>
      </c>
      <c r="S890" s="2">
        <v>38921</v>
      </c>
      <c r="T890">
        <v>5.0679999999999996</v>
      </c>
      <c r="U890" s="2">
        <v>38921</v>
      </c>
      <c r="V890">
        <v>5.23</v>
      </c>
      <c r="W890" s="2">
        <v>38921</v>
      </c>
      <c r="X890">
        <v>5.1079999999999997</v>
      </c>
      <c r="Y8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1" spans="1:25" x14ac:dyDescent="0.25">
      <c r="A891" s="2">
        <v>38914</v>
      </c>
      <c r="B891">
        <v>5.2571428571428571</v>
      </c>
      <c r="C891" s="2">
        <v>38914</v>
      </c>
      <c r="D891">
        <v>4.8860000000000001</v>
      </c>
      <c r="E891" s="2">
        <v>38914</v>
      </c>
      <c r="F891">
        <v>5.056</v>
      </c>
      <c r="G891" s="2">
        <v>38914</v>
      </c>
      <c r="H891">
        <v>5.29</v>
      </c>
      <c r="I891" s="2">
        <v>38914</v>
      </c>
      <c r="J891">
        <v>5.242</v>
      </c>
      <c r="K891" s="2">
        <v>38914</v>
      </c>
      <c r="L891">
        <v>5.1420000000000003</v>
      </c>
      <c r="M891" s="2">
        <v>38914</v>
      </c>
      <c r="N891">
        <v>5.0960000000000001</v>
      </c>
      <c r="O891" s="2">
        <v>38914</v>
      </c>
      <c r="P891">
        <v>5.0620000000000003</v>
      </c>
      <c r="Q891" s="2">
        <v>38914</v>
      </c>
      <c r="R891">
        <v>5.07</v>
      </c>
      <c r="S891" s="2">
        <v>38914</v>
      </c>
      <c r="T891">
        <v>5.0960000000000001</v>
      </c>
      <c r="U891" s="2">
        <v>38914</v>
      </c>
      <c r="V891">
        <v>5.2539999999999996</v>
      </c>
      <c r="W891" s="2">
        <v>38914</v>
      </c>
      <c r="X891">
        <v>5.1360000000000001</v>
      </c>
      <c r="Y8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2" spans="1:25" x14ac:dyDescent="0.25">
      <c r="A892" s="2">
        <v>38907</v>
      </c>
      <c r="B892">
        <v>5.2357142857142858</v>
      </c>
      <c r="C892" s="2">
        <v>38907</v>
      </c>
      <c r="D892">
        <v>4.7824999999999998</v>
      </c>
      <c r="E892" s="2">
        <v>38907</v>
      </c>
      <c r="F892">
        <v>5.0274999999999999</v>
      </c>
      <c r="G892" s="2">
        <v>38907</v>
      </c>
      <c r="H892">
        <v>5.3049999999999997</v>
      </c>
      <c r="I892" s="2">
        <v>38907</v>
      </c>
      <c r="J892">
        <v>5.27</v>
      </c>
      <c r="K892" s="2">
        <v>38907</v>
      </c>
      <c r="L892">
        <v>5.2</v>
      </c>
      <c r="M892" s="2">
        <v>38907</v>
      </c>
      <c r="N892">
        <v>5.1624999999999996</v>
      </c>
      <c r="O892" s="2">
        <v>38907</v>
      </c>
      <c r="P892">
        <v>5.1375000000000002</v>
      </c>
      <c r="Q892" s="2">
        <v>38907</v>
      </c>
      <c r="R892">
        <v>5.1425000000000001</v>
      </c>
      <c r="S892" s="2">
        <v>38907</v>
      </c>
      <c r="T892">
        <v>5.1775000000000002</v>
      </c>
      <c r="U892" s="2">
        <v>38907</v>
      </c>
      <c r="V892">
        <v>5.34</v>
      </c>
      <c r="W892" s="2">
        <v>38907</v>
      </c>
      <c r="X892">
        <v>5.22</v>
      </c>
      <c r="Y8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3" spans="1:25" x14ac:dyDescent="0.25">
      <c r="A893" s="2">
        <v>38900</v>
      </c>
      <c r="B893">
        <v>5.0485714285714289</v>
      </c>
      <c r="C893" s="2">
        <v>38900</v>
      </c>
      <c r="D893">
        <v>4.72</v>
      </c>
      <c r="E893" s="2">
        <v>38900</v>
      </c>
      <c r="F893">
        <v>5.0220000000000002</v>
      </c>
      <c r="G893" s="2">
        <v>38900</v>
      </c>
      <c r="H893">
        <v>5.2880000000000003</v>
      </c>
      <c r="I893" s="2">
        <v>38900</v>
      </c>
      <c r="J893">
        <v>5.2679999999999998</v>
      </c>
      <c r="K893" s="2">
        <v>38900</v>
      </c>
      <c r="L893">
        <v>5.234</v>
      </c>
      <c r="M893" s="2">
        <v>38900</v>
      </c>
      <c r="N893">
        <v>5.21</v>
      </c>
      <c r="O893" s="2">
        <v>38900</v>
      </c>
      <c r="P893">
        <v>5.1820000000000004</v>
      </c>
      <c r="Q893" s="2">
        <v>38900</v>
      </c>
      <c r="R893">
        <v>5.19</v>
      </c>
      <c r="S893" s="2">
        <v>38900</v>
      </c>
      <c r="T893">
        <v>5.2160000000000002</v>
      </c>
      <c r="U893" s="2">
        <v>38900</v>
      </c>
      <c r="V893">
        <v>5.3840000000000003</v>
      </c>
      <c r="W893" s="2">
        <v>38900</v>
      </c>
      <c r="X893">
        <v>5.25</v>
      </c>
      <c r="Y8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4" spans="1:25" x14ac:dyDescent="0.25">
      <c r="A894" s="2">
        <v>38893</v>
      </c>
      <c r="B894">
        <v>4.9571428571428573</v>
      </c>
      <c r="C894" s="2">
        <v>38893</v>
      </c>
      <c r="D894">
        <v>4.6379999999999999</v>
      </c>
      <c r="E894" s="2">
        <v>38893</v>
      </c>
      <c r="F894">
        <v>4.9340000000000002</v>
      </c>
      <c r="G894" s="2">
        <v>38893</v>
      </c>
      <c r="H894">
        <v>5.2460000000000004</v>
      </c>
      <c r="I894" s="2">
        <v>38893</v>
      </c>
      <c r="J894">
        <v>5.2380000000000004</v>
      </c>
      <c r="K894" s="2">
        <v>38893</v>
      </c>
      <c r="L894">
        <v>5.2160000000000002</v>
      </c>
      <c r="M894" s="2">
        <v>38893</v>
      </c>
      <c r="N894">
        <v>5.1820000000000004</v>
      </c>
      <c r="O894" s="2">
        <v>38893</v>
      </c>
      <c r="P894">
        <v>5.1559999999999997</v>
      </c>
      <c r="Q894" s="2">
        <v>38893</v>
      </c>
      <c r="R894">
        <v>5.16</v>
      </c>
      <c r="S894" s="2">
        <v>38893</v>
      </c>
      <c r="T894">
        <v>5.1760000000000002</v>
      </c>
      <c r="U894" s="2">
        <v>38893</v>
      </c>
      <c r="V894">
        <v>5.3479999999999999</v>
      </c>
      <c r="W894" s="2">
        <v>38893</v>
      </c>
      <c r="X894">
        <v>5.21</v>
      </c>
      <c r="Y8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5" spans="1:25" x14ac:dyDescent="0.25">
      <c r="A895" s="2">
        <v>38886</v>
      </c>
      <c r="B895">
        <v>4.9785714285714286</v>
      </c>
      <c r="C895" s="2">
        <v>38886</v>
      </c>
      <c r="D895">
        <v>4.6820000000000004</v>
      </c>
      <c r="E895" s="2">
        <v>38886</v>
      </c>
      <c r="F895">
        <v>4.8899999999999997</v>
      </c>
      <c r="G895" s="2">
        <v>38886</v>
      </c>
      <c r="H895">
        <v>5.1559999999999997</v>
      </c>
      <c r="I895" s="2">
        <v>38886</v>
      </c>
      <c r="J895">
        <v>5.1319999999999997</v>
      </c>
      <c r="K895" s="2">
        <v>38886</v>
      </c>
      <c r="L895">
        <v>5.09</v>
      </c>
      <c r="M895" s="2">
        <v>38886</v>
      </c>
      <c r="N895">
        <v>5.0439999999999996</v>
      </c>
      <c r="O895" s="2">
        <v>38886</v>
      </c>
      <c r="P895">
        <v>5.0179999999999998</v>
      </c>
      <c r="Q895" s="2">
        <v>38886</v>
      </c>
      <c r="R895">
        <v>5.024</v>
      </c>
      <c r="S895" s="2">
        <v>38886</v>
      </c>
      <c r="T895">
        <v>5.048</v>
      </c>
      <c r="U895" s="2">
        <v>38886</v>
      </c>
      <c r="V895">
        <v>5.226</v>
      </c>
      <c r="W895" s="2">
        <v>38886</v>
      </c>
      <c r="X895">
        <v>5.0860000000000003</v>
      </c>
      <c r="Y8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6" spans="1:25" x14ac:dyDescent="0.25">
      <c r="A896" s="2">
        <v>38879</v>
      </c>
      <c r="B896">
        <v>5.0014285714285718</v>
      </c>
      <c r="C896" s="2">
        <v>38879</v>
      </c>
      <c r="D896">
        <v>4.7859999999999996</v>
      </c>
      <c r="E896" s="2">
        <v>38879</v>
      </c>
      <c r="F896">
        <v>4.8639999999999999</v>
      </c>
      <c r="G896" s="2">
        <v>38879</v>
      </c>
      <c r="H896">
        <v>5.056</v>
      </c>
      <c r="I896" s="2">
        <v>38879</v>
      </c>
      <c r="J896">
        <v>5.0380000000000003</v>
      </c>
      <c r="K896" s="2">
        <v>38879</v>
      </c>
      <c r="L896">
        <v>5.0039999999999996</v>
      </c>
      <c r="M896" s="2">
        <v>38879</v>
      </c>
      <c r="N896">
        <v>4.9660000000000002</v>
      </c>
      <c r="O896" s="2">
        <v>38879</v>
      </c>
      <c r="P896">
        <v>4.9539999999999997</v>
      </c>
      <c r="Q896" s="2">
        <v>38879</v>
      </c>
      <c r="R896">
        <v>4.9640000000000004</v>
      </c>
      <c r="S896" s="2">
        <v>38879</v>
      </c>
      <c r="T896">
        <v>5.0060000000000002</v>
      </c>
      <c r="U896" s="2">
        <v>38879</v>
      </c>
      <c r="V896">
        <v>5.2119999999999997</v>
      </c>
      <c r="W896" s="2">
        <v>38879</v>
      </c>
      <c r="X896">
        <v>5.0720000000000001</v>
      </c>
      <c r="Y8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7" spans="1:25" x14ac:dyDescent="0.25">
      <c r="A897" s="2">
        <v>38872</v>
      </c>
      <c r="B897">
        <v>4.9985714285714282</v>
      </c>
      <c r="C897" s="2">
        <v>38872</v>
      </c>
      <c r="D897">
        <v>4.7525000000000004</v>
      </c>
      <c r="E897" s="2">
        <v>38872</v>
      </c>
      <c r="F897">
        <v>4.835</v>
      </c>
      <c r="G897" s="2">
        <v>38872</v>
      </c>
      <c r="H897">
        <v>5.0475000000000003</v>
      </c>
      <c r="I897" s="2">
        <v>38872</v>
      </c>
      <c r="J897">
        <v>5.03</v>
      </c>
      <c r="K897" s="2">
        <v>38872</v>
      </c>
      <c r="L897">
        <v>4.9974999999999996</v>
      </c>
      <c r="M897" s="2">
        <v>38872</v>
      </c>
      <c r="N897">
        <v>4.9874999999999998</v>
      </c>
      <c r="O897" s="2">
        <v>38872</v>
      </c>
      <c r="P897">
        <v>4.99</v>
      </c>
      <c r="Q897" s="2">
        <v>38872</v>
      </c>
      <c r="R897">
        <v>5.01</v>
      </c>
      <c r="S897" s="2">
        <v>38872</v>
      </c>
      <c r="T897">
        <v>5.08</v>
      </c>
      <c r="U897" s="2">
        <v>38872</v>
      </c>
      <c r="V897">
        <v>5.3150000000000004</v>
      </c>
      <c r="W897" s="2">
        <v>38872</v>
      </c>
      <c r="X897">
        <v>5.1749999999999998</v>
      </c>
      <c r="Y8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8" spans="1:25" x14ac:dyDescent="0.25">
      <c r="A898" s="2">
        <v>38865</v>
      </c>
      <c r="B898">
        <v>4.9742857142857142</v>
      </c>
      <c r="C898" s="2">
        <v>38865</v>
      </c>
      <c r="D898">
        <v>4.7439999999999998</v>
      </c>
      <c r="E898" s="2">
        <v>38865</v>
      </c>
      <c r="F898">
        <v>4.83</v>
      </c>
      <c r="G898" s="2">
        <v>38865</v>
      </c>
      <c r="H898">
        <v>5.0119999999999996</v>
      </c>
      <c r="I898" s="2">
        <v>38865</v>
      </c>
      <c r="J898">
        <v>4.992</v>
      </c>
      <c r="K898" s="2">
        <v>38865</v>
      </c>
      <c r="L898">
        <v>4.9580000000000002</v>
      </c>
      <c r="M898" s="2">
        <v>38865</v>
      </c>
      <c r="N898">
        <v>4.9480000000000004</v>
      </c>
      <c r="O898" s="2">
        <v>38865</v>
      </c>
      <c r="P898">
        <v>4.9539999999999997</v>
      </c>
      <c r="Q898" s="2">
        <v>38865</v>
      </c>
      <c r="R898">
        <v>4.976</v>
      </c>
      <c r="S898" s="2">
        <v>38865</v>
      </c>
      <c r="T898">
        <v>5.0540000000000003</v>
      </c>
      <c r="U898" s="2">
        <v>38865</v>
      </c>
      <c r="V898">
        <v>5.2919999999999998</v>
      </c>
      <c r="W898" s="2">
        <v>38865</v>
      </c>
      <c r="X898">
        <v>5.15</v>
      </c>
      <c r="Y8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9" spans="1:25" x14ac:dyDescent="0.25">
      <c r="A899" s="2">
        <v>38858</v>
      </c>
      <c r="B899">
        <v>4.9928571428571429</v>
      </c>
      <c r="C899" s="2">
        <v>38858</v>
      </c>
      <c r="D899">
        <v>4.7380000000000004</v>
      </c>
      <c r="E899" s="2">
        <v>38858</v>
      </c>
      <c r="F899">
        <v>4.8339999999999996</v>
      </c>
      <c r="G899" s="2">
        <v>38858</v>
      </c>
      <c r="H899">
        <v>4.9980000000000002</v>
      </c>
      <c r="I899" s="2">
        <v>38858</v>
      </c>
      <c r="J899">
        <v>4.984</v>
      </c>
      <c r="K899" s="2">
        <v>38858</v>
      </c>
      <c r="L899">
        <v>4.9640000000000004</v>
      </c>
      <c r="M899" s="2">
        <v>38858</v>
      </c>
      <c r="N899">
        <v>4.9740000000000002</v>
      </c>
      <c r="O899" s="2">
        <v>38858</v>
      </c>
      <c r="P899">
        <v>4.9960000000000004</v>
      </c>
      <c r="Q899" s="2">
        <v>38858</v>
      </c>
      <c r="R899">
        <v>5.0339999999999998</v>
      </c>
      <c r="S899" s="2">
        <v>38858</v>
      </c>
      <c r="T899">
        <v>5.1079999999999997</v>
      </c>
      <c r="U899" s="2">
        <v>38858</v>
      </c>
      <c r="V899">
        <v>5.3579999999999997</v>
      </c>
      <c r="W899" s="2">
        <v>38858</v>
      </c>
      <c r="X899">
        <v>5.2160000000000002</v>
      </c>
      <c r="Y8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0" spans="1:25" x14ac:dyDescent="0.25">
      <c r="A900" s="2">
        <v>38851</v>
      </c>
      <c r="B900">
        <v>4.9371428571428568</v>
      </c>
      <c r="C900" s="2">
        <v>38851</v>
      </c>
      <c r="D900">
        <v>4.6660000000000004</v>
      </c>
      <c r="E900" s="2">
        <v>38851</v>
      </c>
      <c r="F900">
        <v>4.8600000000000003</v>
      </c>
      <c r="G900" s="2">
        <v>38851</v>
      </c>
      <c r="H900">
        <v>5.016</v>
      </c>
      <c r="I900" s="2">
        <v>38851</v>
      </c>
      <c r="J900">
        <v>5.0060000000000002</v>
      </c>
      <c r="K900" s="2">
        <v>38851</v>
      </c>
      <c r="L900">
        <v>4.99</v>
      </c>
      <c r="M900" s="2">
        <v>38851</v>
      </c>
      <c r="N900">
        <v>5.0019999999999998</v>
      </c>
      <c r="O900" s="2">
        <v>38851</v>
      </c>
      <c r="P900">
        <v>5.0339999999999998</v>
      </c>
      <c r="Q900" s="2">
        <v>38851</v>
      </c>
      <c r="R900">
        <v>5.07</v>
      </c>
      <c r="S900" s="2">
        <v>38851</v>
      </c>
      <c r="T900">
        <v>5.1420000000000003</v>
      </c>
      <c r="U900" s="2">
        <v>38851</v>
      </c>
      <c r="V900">
        <v>5.37</v>
      </c>
      <c r="W900" s="2">
        <v>38851</v>
      </c>
      <c r="X900">
        <v>5.22</v>
      </c>
      <c r="Y9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1" spans="1:25" x14ac:dyDescent="0.25">
      <c r="A901" s="2">
        <v>38844</v>
      </c>
      <c r="B901">
        <v>4.822857142857143</v>
      </c>
      <c r="C901" s="2">
        <v>38844</v>
      </c>
      <c r="D901">
        <v>4.6280000000000001</v>
      </c>
      <c r="E901" s="2">
        <v>38844</v>
      </c>
      <c r="F901">
        <v>4.8159999999999998</v>
      </c>
      <c r="G901" s="2">
        <v>38844</v>
      </c>
      <c r="H901">
        <v>4.9939999999999998</v>
      </c>
      <c r="I901" s="2">
        <v>38844</v>
      </c>
      <c r="J901">
        <v>4.9779999999999998</v>
      </c>
      <c r="K901" s="2">
        <v>38844</v>
      </c>
      <c r="L901">
        <v>4.9420000000000002</v>
      </c>
      <c r="M901" s="2">
        <v>38844</v>
      </c>
      <c r="N901">
        <v>4.96</v>
      </c>
      <c r="O901" s="2">
        <v>38844</v>
      </c>
      <c r="P901">
        <v>5</v>
      </c>
      <c r="Q901" s="2">
        <v>38844</v>
      </c>
      <c r="R901">
        <v>5.048</v>
      </c>
      <c r="S901" s="2">
        <v>38844</v>
      </c>
      <c r="T901">
        <v>5.1379999999999999</v>
      </c>
      <c r="U901" s="2">
        <v>38844</v>
      </c>
      <c r="V901">
        <v>5.3680000000000003</v>
      </c>
      <c r="W901" s="2">
        <v>38844</v>
      </c>
      <c r="X901">
        <v>5.22</v>
      </c>
      <c r="Y9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2" spans="1:25" x14ac:dyDescent="0.25">
      <c r="A902" s="2">
        <v>38837</v>
      </c>
      <c r="B902">
        <v>4.8014285714285716</v>
      </c>
      <c r="C902" s="2">
        <v>38837</v>
      </c>
      <c r="D902">
        <v>4.62</v>
      </c>
      <c r="E902" s="2">
        <v>38837</v>
      </c>
      <c r="F902">
        <v>4.7759999999999998</v>
      </c>
      <c r="G902" s="2">
        <v>38837</v>
      </c>
      <c r="H902">
        <v>4.9420000000000002</v>
      </c>
      <c r="I902" s="2">
        <v>38837</v>
      </c>
      <c r="J902">
        <v>4.9359999999999999</v>
      </c>
      <c r="K902" s="2">
        <v>38837</v>
      </c>
      <c r="L902">
        <v>4.9219999999999997</v>
      </c>
      <c r="M902" s="2">
        <v>38837</v>
      </c>
      <c r="N902">
        <v>4.92</v>
      </c>
      <c r="O902" s="2">
        <v>38837</v>
      </c>
      <c r="P902">
        <v>4.9539999999999997</v>
      </c>
      <c r="Q902" s="2">
        <v>38837</v>
      </c>
      <c r="R902">
        <v>5</v>
      </c>
      <c r="S902" s="2">
        <v>38837</v>
      </c>
      <c r="T902">
        <v>5.0679999999999996</v>
      </c>
      <c r="U902" s="2">
        <v>38837</v>
      </c>
      <c r="V902">
        <v>5.3</v>
      </c>
      <c r="W902" s="2">
        <v>38837</v>
      </c>
      <c r="X902">
        <v>5.1520000000000001</v>
      </c>
      <c r="Y9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3" spans="1:25" x14ac:dyDescent="0.25">
      <c r="A903" s="2">
        <v>38830</v>
      </c>
      <c r="B903">
        <v>4.7357142857142858</v>
      </c>
      <c r="C903" s="2">
        <v>38830</v>
      </c>
      <c r="D903">
        <v>4.5519999999999996</v>
      </c>
      <c r="E903" s="2">
        <v>38830</v>
      </c>
      <c r="F903">
        <v>4.7300000000000004</v>
      </c>
      <c r="G903" s="2">
        <v>38830</v>
      </c>
      <c r="H903">
        <v>4.9059999999999997</v>
      </c>
      <c r="I903" s="2">
        <v>38830</v>
      </c>
      <c r="J903">
        <v>4.9000000000000004</v>
      </c>
      <c r="K903" s="2">
        <v>38830</v>
      </c>
      <c r="L903">
        <v>4.88</v>
      </c>
      <c r="M903" s="2">
        <v>38830</v>
      </c>
      <c r="N903">
        <v>4.8840000000000003</v>
      </c>
      <c r="O903" s="2">
        <v>38830</v>
      </c>
      <c r="P903">
        <v>4.91</v>
      </c>
      <c r="Q903" s="2">
        <v>38830</v>
      </c>
      <c r="R903">
        <v>4.952</v>
      </c>
      <c r="S903" s="2">
        <v>38830</v>
      </c>
      <c r="T903">
        <v>5.0179999999999998</v>
      </c>
      <c r="U903" s="2">
        <v>38830</v>
      </c>
      <c r="V903">
        <v>5.2619999999999996</v>
      </c>
      <c r="W903" s="2">
        <v>38830</v>
      </c>
      <c r="X903">
        <v>5.1040000000000001</v>
      </c>
      <c r="Y9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4" spans="1:25" x14ac:dyDescent="0.25">
      <c r="A904" s="2">
        <v>38823</v>
      </c>
      <c r="B904">
        <v>4.7885714285714283</v>
      </c>
      <c r="C904" s="2">
        <v>38823</v>
      </c>
      <c r="D904">
        <v>4.6074999999999999</v>
      </c>
      <c r="E904" s="2">
        <v>38823</v>
      </c>
      <c r="F904">
        <v>4.6974999999999998</v>
      </c>
      <c r="G904" s="2">
        <v>38823</v>
      </c>
      <c r="H904">
        <v>4.9050000000000002</v>
      </c>
      <c r="I904" s="2">
        <v>38823</v>
      </c>
      <c r="J904">
        <v>4.9074999999999998</v>
      </c>
      <c r="K904" s="2">
        <v>38823</v>
      </c>
      <c r="L904">
        <v>4.91</v>
      </c>
      <c r="M904" s="2">
        <v>38823</v>
      </c>
      <c r="N904">
        <v>4.9024999999999999</v>
      </c>
      <c r="O904" s="2">
        <v>38823</v>
      </c>
      <c r="P904">
        <v>4.9074999999999998</v>
      </c>
      <c r="Q904" s="2">
        <v>38823</v>
      </c>
      <c r="R904">
        <v>4.9325000000000001</v>
      </c>
      <c r="S904" s="2">
        <v>38823</v>
      </c>
      <c r="T904">
        <v>4.9824999999999999</v>
      </c>
      <c r="U904" s="2">
        <v>38823</v>
      </c>
      <c r="V904">
        <v>5.22</v>
      </c>
      <c r="W904" s="2">
        <v>38823</v>
      </c>
      <c r="X904">
        <v>5.05</v>
      </c>
      <c r="Y9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5" spans="1:25" x14ac:dyDescent="0.25">
      <c r="A905" s="2">
        <v>38816</v>
      </c>
      <c r="B905">
        <v>4.7757142857142858</v>
      </c>
      <c r="C905" s="2">
        <v>38816</v>
      </c>
      <c r="D905">
        <v>4.6420000000000003</v>
      </c>
      <c r="E905" s="2">
        <v>38816</v>
      </c>
      <c r="F905">
        <v>4.6779999999999999</v>
      </c>
      <c r="G905" s="2">
        <v>38816</v>
      </c>
      <c r="H905">
        <v>4.8479999999999999</v>
      </c>
      <c r="I905" s="2">
        <v>38816</v>
      </c>
      <c r="J905">
        <v>4.8479999999999999</v>
      </c>
      <c r="K905" s="2">
        <v>38816</v>
      </c>
      <c r="L905">
        <v>4.8479999999999999</v>
      </c>
      <c r="M905" s="2">
        <v>38816</v>
      </c>
      <c r="N905">
        <v>4.8380000000000001</v>
      </c>
      <c r="O905" s="2">
        <v>38816</v>
      </c>
      <c r="P905">
        <v>4.8380000000000001</v>
      </c>
      <c r="Q905" s="2">
        <v>38816</v>
      </c>
      <c r="R905">
        <v>4.8559999999999999</v>
      </c>
      <c r="S905" s="2">
        <v>38816</v>
      </c>
      <c r="T905">
        <v>4.8920000000000003</v>
      </c>
      <c r="U905" s="2">
        <v>38816</v>
      </c>
      <c r="V905">
        <v>5.1139999999999999</v>
      </c>
      <c r="W905" s="2">
        <v>38816</v>
      </c>
      <c r="X905">
        <v>4.9420000000000002</v>
      </c>
      <c r="Y9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6" spans="1:25" x14ac:dyDescent="0.25">
      <c r="A906" s="2">
        <v>38809</v>
      </c>
      <c r="B906">
        <v>4.8457142857142861</v>
      </c>
      <c r="C906" s="2">
        <v>38809</v>
      </c>
      <c r="D906">
        <v>4.6760000000000002</v>
      </c>
      <c r="E906" s="2">
        <v>38809</v>
      </c>
      <c r="F906">
        <v>4.63</v>
      </c>
      <c r="G906" s="2">
        <v>38809</v>
      </c>
      <c r="H906">
        <v>4.8220000000000001</v>
      </c>
      <c r="I906" s="2">
        <v>38809</v>
      </c>
      <c r="J906">
        <v>4.8159999999999998</v>
      </c>
      <c r="K906" s="2">
        <v>38809</v>
      </c>
      <c r="L906">
        <v>4.8019999999999996</v>
      </c>
      <c r="M906" s="2">
        <v>38809</v>
      </c>
      <c r="N906">
        <v>4.7919999999999998</v>
      </c>
      <c r="O906" s="2">
        <v>38809</v>
      </c>
      <c r="P906">
        <v>4.7839999999999998</v>
      </c>
      <c r="Q906" s="2">
        <v>38809</v>
      </c>
      <c r="R906">
        <v>4.7859999999999996</v>
      </c>
      <c r="S906" s="2">
        <v>38809</v>
      </c>
      <c r="T906">
        <v>4.8040000000000003</v>
      </c>
      <c r="U906" s="2">
        <v>38809</v>
      </c>
      <c r="V906">
        <v>5.01</v>
      </c>
      <c r="W906" s="2">
        <v>38809</v>
      </c>
      <c r="X906">
        <v>4.8319999999999999</v>
      </c>
      <c r="Y9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7" spans="1:25" x14ac:dyDescent="0.25">
      <c r="A907" s="2">
        <v>38802</v>
      </c>
      <c r="B907">
        <v>4.6257142857142854</v>
      </c>
      <c r="C907" s="2">
        <v>38802</v>
      </c>
      <c r="D907">
        <v>4.6440000000000001</v>
      </c>
      <c r="E907" s="2">
        <v>38802</v>
      </c>
      <c r="F907">
        <v>4.6719999999999997</v>
      </c>
      <c r="G907" s="2">
        <v>38802</v>
      </c>
      <c r="H907">
        <v>4.8019999999999996</v>
      </c>
      <c r="I907" s="2">
        <v>38802</v>
      </c>
      <c r="J907">
        <v>4.774</v>
      </c>
      <c r="K907" s="2">
        <v>38802</v>
      </c>
      <c r="L907">
        <v>4.72</v>
      </c>
      <c r="M907" s="2">
        <v>38802</v>
      </c>
      <c r="N907">
        <v>4.6920000000000002</v>
      </c>
      <c r="O907" s="2">
        <v>38802</v>
      </c>
      <c r="P907">
        <v>4.6740000000000004</v>
      </c>
      <c r="Q907" s="2">
        <v>38802</v>
      </c>
      <c r="R907">
        <v>4.68</v>
      </c>
      <c r="S907" s="2">
        <v>38802</v>
      </c>
      <c r="T907">
        <v>4.694</v>
      </c>
      <c r="U907" s="2">
        <v>38802</v>
      </c>
      <c r="V907">
        <v>4.8979999999999997</v>
      </c>
      <c r="W907" s="2">
        <v>38802</v>
      </c>
      <c r="X907">
        <v>4.7240000000000002</v>
      </c>
      <c r="Y9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8" spans="1:25" x14ac:dyDescent="0.25">
      <c r="A908" s="2">
        <v>38795</v>
      </c>
      <c r="B908">
        <v>4.55</v>
      </c>
      <c r="C908" s="2">
        <v>38795</v>
      </c>
      <c r="D908">
        <v>4.4859999999999998</v>
      </c>
      <c r="E908" s="2">
        <v>38795</v>
      </c>
      <c r="F908">
        <v>4.6180000000000003</v>
      </c>
      <c r="G908" s="2">
        <v>38795</v>
      </c>
      <c r="H908">
        <v>4.798</v>
      </c>
      <c r="I908" s="2">
        <v>38795</v>
      </c>
      <c r="J908">
        <v>4.7560000000000002</v>
      </c>
      <c r="K908" s="2">
        <v>38795</v>
      </c>
      <c r="L908">
        <v>4.6719999999999997</v>
      </c>
      <c r="M908" s="2">
        <v>38795</v>
      </c>
      <c r="N908">
        <v>4.702</v>
      </c>
      <c r="O908" s="2">
        <v>38795</v>
      </c>
      <c r="P908">
        <v>4.6740000000000004</v>
      </c>
      <c r="Q908" s="2">
        <v>38795</v>
      </c>
      <c r="R908">
        <v>4.6820000000000004</v>
      </c>
      <c r="S908" s="2">
        <v>38795</v>
      </c>
      <c r="T908">
        <v>4.7080000000000002</v>
      </c>
      <c r="U908" s="2">
        <v>38795</v>
      </c>
      <c r="V908">
        <v>4.9039999999999999</v>
      </c>
      <c r="W908" s="2">
        <v>38795</v>
      </c>
      <c r="X908">
        <v>4.7300000000000004</v>
      </c>
      <c r="Y9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9" spans="1:25" x14ac:dyDescent="0.25">
      <c r="A909" s="2">
        <v>38788</v>
      </c>
      <c r="B909">
        <v>4.51</v>
      </c>
      <c r="C909" s="2">
        <v>38788</v>
      </c>
      <c r="D909">
        <v>4.452</v>
      </c>
      <c r="E909" s="2">
        <v>38788</v>
      </c>
      <c r="F909">
        <v>4.5999999999999996</v>
      </c>
      <c r="G909" s="2">
        <v>38788</v>
      </c>
      <c r="H909">
        <v>4.7720000000000002</v>
      </c>
      <c r="I909" s="2">
        <v>38788</v>
      </c>
      <c r="J909">
        <v>4.766</v>
      </c>
      <c r="K909" s="2">
        <v>38788</v>
      </c>
      <c r="L909">
        <v>4.7439999999999998</v>
      </c>
      <c r="M909" s="2">
        <v>38788</v>
      </c>
      <c r="N909">
        <v>4.78</v>
      </c>
      <c r="O909" s="2">
        <v>38788</v>
      </c>
      <c r="P909">
        <v>4.758</v>
      </c>
      <c r="Q909" s="2">
        <v>38788</v>
      </c>
      <c r="R909">
        <v>4.7460000000000004</v>
      </c>
      <c r="S909" s="2">
        <v>38788</v>
      </c>
      <c r="T909">
        <v>4.742</v>
      </c>
      <c r="U909" s="2">
        <v>38788</v>
      </c>
      <c r="V909">
        <v>4.9139999999999997</v>
      </c>
      <c r="W909" s="2">
        <v>38788</v>
      </c>
      <c r="X909">
        <v>4.7240000000000002</v>
      </c>
      <c r="Y9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0" spans="1:25" x14ac:dyDescent="0.25">
      <c r="A910" s="2">
        <v>38781</v>
      </c>
      <c r="B910">
        <v>4.5128571428571433</v>
      </c>
      <c r="C910" s="2">
        <v>38781</v>
      </c>
      <c r="D910">
        <v>4.46</v>
      </c>
      <c r="E910" s="2">
        <v>38781</v>
      </c>
      <c r="F910">
        <v>4.6159999999999997</v>
      </c>
      <c r="G910" s="2">
        <v>38781</v>
      </c>
      <c r="H910">
        <v>4.75</v>
      </c>
      <c r="I910" s="2">
        <v>38781</v>
      </c>
      <c r="J910">
        <v>4.7439999999999998</v>
      </c>
      <c r="K910" s="2">
        <v>38781</v>
      </c>
      <c r="L910">
        <v>4.7240000000000002</v>
      </c>
      <c r="M910" s="2">
        <v>38781</v>
      </c>
      <c r="N910">
        <v>4.7060000000000004</v>
      </c>
      <c r="O910" s="2">
        <v>38781</v>
      </c>
      <c r="P910">
        <v>4.6580000000000004</v>
      </c>
      <c r="Q910" s="2">
        <v>38781</v>
      </c>
      <c r="R910">
        <v>4.6260000000000003</v>
      </c>
      <c r="S910" s="2">
        <v>38781</v>
      </c>
      <c r="T910">
        <v>4.6100000000000003</v>
      </c>
      <c r="U910" s="2">
        <v>38781</v>
      </c>
      <c r="V910">
        <v>4.7640000000000002</v>
      </c>
      <c r="W910" s="2">
        <v>38781</v>
      </c>
      <c r="X910">
        <v>4.58</v>
      </c>
      <c r="Y9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1" spans="1:25" x14ac:dyDescent="0.25">
      <c r="A911" s="2">
        <v>38774</v>
      </c>
      <c r="B911">
        <v>4.4885714285714284</v>
      </c>
      <c r="C911" s="2">
        <v>38774</v>
      </c>
      <c r="D911">
        <v>4.4375</v>
      </c>
      <c r="E911" s="2">
        <v>38774</v>
      </c>
      <c r="F911">
        <v>4.58</v>
      </c>
      <c r="G911" s="2">
        <v>38774</v>
      </c>
      <c r="H911">
        <v>4.7225000000000001</v>
      </c>
      <c r="I911" s="2">
        <v>38774</v>
      </c>
      <c r="J911">
        <v>4.72</v>
      </c>
      <c r="K911" s="2">
        <v>38774</v>
      </c>
      <c r="L911">
        <v>4.7125000000000004</v>
      </c>
      <c r="M911" s="2">
        <v>38774</v>
      </c>
      <c r="N911">
        <v>4.6849999999999996</v>
      </c>
      <c r="O911" s="2">
        <v>38774</v>
      </c>
      <c r="P911">
        <v>4.6074999999999999</v>
      </c>
      <c r="Q911" s="2">
        <v>38774</v>
      </c>
      <c r="R911">
        <v>4.5774999999999997</v>
      </c>
      <c r="S911" s="2">
        <v>38774</v>
      </c>
      <c r="T911">
        <v>4.5599999999999996</v>
      </c>
      <c r="U911" s="2">
        <v>38774</v>
      </c>
      <c r="V911">
        <v>4.7024999999999997</v>
      </c>
      <c r="W911" s="2">
        <v>38774</v>
      </c>
      <c r="X911">
        <v>4.51</v>
      </c>
      <c r="Y9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2" spans="1:25" x14ac:dyDescent="0.25">
      <c r="A912" s="2">
        <v>38767</v>
      </c>
      <c r="B912">
        <v>4.4728571428571433</v>
      </c>
      <c r="C912" s="2">
        <v>38767</v>
      </c>
      <c r="D912">
        <v>4.3920000000000003</v>
      </c>
      <c r="E912" s="2">
        <v>38767</v>
      </c>
      <c r="F912">
        <v>4.548</v>
      </c>
      <c r="G912" s="2">
        <v>38767</v>
      </c>
      <c r="H912">
        <v>4.702</v>
      </c>
      <c r="I912" s="2">
        <v>38767</v>
      </c>
      <c r="J912">
        <v>4.6959999999999997</v>
      </c>
      <c r="K912" s="2">
        <v>38767</v>
      </c>
      <c r="L912">
        <v>4.6859999999999999</v>
      </c>
      <c r="M912" s="2">
        <v>38767</v>
      </c>
      <c r="N912">
        <v>4.6660000000000004</v>
      </c>
      <c r="O912" s="2">
        <v>38767</v>
      </c>
      <c r="P912">
        <v>4.5860000000000003</v>
      </c>
      <c r="Q912" s="2">
        <v>38767</v>
      </c>
      <c r="R912">
        <v>4.5839999999999996</v>
      </c>
      <c r="S912" s="2">
        <v>38767</v>
      </c>
      <c r="T912">
        <v>4.5880000000000001</v>
      </c>
      <c r="U912" s="2">
        <v>38767</v>
      </c>
      <c r="V912">
        <v>4.7640000000000002</v>
      </c>
      <c r="W912" s="2">
        <v>38767</v>
      </c>
      <c r="X912">
        <v>4.5640000000000001</v>
      </c>
      <c r="Y9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3" spans="1:25" x14ac:dyDescent="0.25">
      <c r="A913" s="2">
        <v>38760</v>
      </c>
      <c r="B913">
        <v>4.5014285714285718</v>
      </c>
      <c r="C913" s="2">
        <v>38760</v>
      </c>
      <c r="D913">
        <v>4.3339999999999996</v>
      </c>
      <c r="E913" s="2">
        <v>38760</v>
      </c>
      <c r="F913">
        <v>4.5039999999999996</v>
      </c>
      <c r="G913" s="2">
        <v>38760</v>
      </c>
      <c r="H913">
        <v>4.6779999999999999</v>
      </c>
      <c r="I913" s="2">
        <v>38760</v>
      </c>
      <c r="J913">
        <v>4.6660000000000004</v>
      </c>
      <c r="K913" s="2">
        <v>38760</v>
      </c>
      <c r="L913">
        <v>4.6440000000000001</v>
      </c>
      <c r="M913" s="2">
        <v>38760</v>
      </c>
      <c r="N913">
        <v>4.6079999999999997</v>
      </c>
      <c r="O913" s="2">
        <v>38760</v>
      </c>
      <c r="P913">
        <v>4.5439999999999996</v>
      </c>
      <c r="Q913" s="2">
        <v>38760</v>
      </c>
      <c r="R913">
        <v>4.55</v>
      </c>
      <c r="S913" s="2">
        <v>38760</v>
      </c>
      <c r="T913">
        <v>4.5620000000000003</v>
      </c>
      <c r="U913" s="2">
        <v>38760</v>
      </c>
      <c r="V913">
        <v>4.7300000000000004</v>
      </c>
      <c r="W913" s="2">
        <v>38760</v>
      </c>
      <c r="X913">
        <v>4.5960000000000001</v>
      </c>
      <c r="Y9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4" spans="1:25" x14ac:dyDescent="0.25">
      <c r="A914" s="2">
        <v>38753</v>
      </c>
      <c r="B914">
        <v>4.49</v>
      </c>
      <c r="C914" s="2">
        <v>38753</v>
      </c>
      <c r="D914">
        <v>4.3019999999999996</v>
      </c>
      <c r="E914" s="2">
        <v>38753</v>
      </c>
      <c r="F914">
        <v>4.476</v>
      </c>
      <c r="G914" s="2">
        <v>38753</v>
      </c>
      <c r="H914">
        <v>4.6120000000000001</v>
      </c>
      <c r="I914" s="2">
        <v>38753</v>
      </c>
      <c r="J914">
        <v>4.5999999999999996</v>
      </c>
      <c r="K914" s="2">
        <v>38753</v>
      </c>
      <c r="L914">
        <v>4.5659999999999998</v>
      </c>
      <c r="M914" s="2">
        <v>38753</v>
      </c>
      <c r="N914">
        <v>4.516</v>
      </c>
      <c r="O914" s="2">
        <v>38753</v>
      </c>
      <c r="P914">
        <v>4.49</v>
      </c>
      <c r="Q914" s="2">
        <v>38753</v>
      </c>
      <c r="R914">
        <v>4.508</v>
      </c>
      <c r="S914" s="2">
        <v>38753</v>
      </c>
      <c r="T914">
        <v>4.55</v>
      </c>
      <c r="U914" s="2">
        <v>38753</v>
      </c>
      <c r="V914">
        <v>4.7480000000000002</v>
      </c>
      <c r="W914" s="2">
        <v>38753</v>
      </c>
      <c r="X914">
        <v>4.6740000000000004</v>
      </c>
      <c r="Y9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5" spans="1:25" x14ac:dyDescent="0.25">
      <c r="A915" s="2">
        <v>38746</v>
      </c>
      <c r="B915">
        <v>4.3614285714285712</v>
      </c>
      <c r="C915" s="2">
        <v>38746</v>
      </c>
      <c r="D915">
        <v>4.16</v>
      </c>
      <c r="E915" s="2">
        <v>38746</v>
      </c>
      <c r="F915">
        <v>4.42</v>
      </c>
      <c r="G915" s="2">
        <v>38746</v>
      </c>
      <c r="H915">
        <v>4.5279999999999996</v>
      </c>
      <c r="I915" s="2">
        <v>38746</v>
      </c>
      <c r="J915">
        <v>4.4960000000000004</v>
      </c>
      <c r="K915" s="2">
        <v>38746</v>
      </c>
      <c r="L915">
        <v>4.4359999999999999</v>
      </c>
      <c r="M915" s="2">
        <v>38746</v>
      </c>
      <c r="N915">
        <v>4.3920000000000003</v>
      </c>
      <c r="O915" s="2">
        <v>38746</v>
      </c>
      <c r="P915">
        <v>4.3840000000000003</v>
      </c>
      <c r="Q915" s="2">
        <v>38746</v>
      </c>
      <c r="R915">
        <v>4.4020000000000001</v>
      </c>
      <c r="S915" s="2">
        <v>38746</v>
      </c>
      <c r="T915">
        <v>4.46</v>
      </c>
      <c r="U915" s="2">
        <v>38746</v>
      </c>
      <c r="V915">
        <v>4.6900000000000004</v>
      </c>
      <c r="W915" s="2">
        <v>38746</v>
      </c>
      <c r="X915">
        <v>4.6100000000000003</v>
      </c>
      <c r="Y9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6" spans="1:25" x14ac:dyDescent="0.25">
      <c r="A916" s="2">
        <v>38739</v>
      </c>
      <c r="B916">
        <v>4.2585714285714289</v>
      </c>
      <c r="C916" s="2">
        <v>38739</v>
      </c>
      <c r="D916">
        <v>4.0199999999999996</v>
      </c>
      <c r="E916" s="2">
        <v>38739</v>
      </c>
      <c r="F916">
        <v>4.3574999999999999</v>
      </c>
      <c r="G916" s="2">
        <v>38739</v>
      </c>
      <c r="H916">
        <v>4.47</v>
      </c>
      <c r="I916" s="2">
        <v>38739</v>
      </c>
      <c r="J916">
        <v>4.4275000000000002</v>
      </c>
      <c r="K916" s="2">
        <v>38739</v>
      </c>
      <c r="L916">
        <v>4.3499999999999996</v>
      </c>
      <c r="M916" s="2">
        <v>38739</v>
      </c>
      <c r="N916">
        <v>4.3025000000000002</v>
      </c>
      <c r="O916" s="2">
        <v>38739</v>
      </c>
      <c r="P916">
        <v>4.2925000000000004</v>
      </c>
      <c r="Q916" s="2">
        <v>38739</v>
      </c>
      <c r="R916">
        <v>4.3099999999999996</v>
      </c>
      <c r="S916" s="2">
        <v>38739</v>
      </c>
      <c r="T916">
        <v>4.3574999999999999</v>
      </c>
      <c r="U916" s="2">
        <v>38739</v>
      </c>
      <c r="V916">
        <v>4.5875000000000004</v>
      </c>
      <c r="W916" s="2">
        <v>38739</v>
      </c>
      <c r="X916">
        <v>4.5250000000000004</v>
      </c>
      <c r="Y9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7" spans="1:25" x14ac:dyDescent="0.25">
      <c r="A917" s="2">
        <v>38732</v>
      </c>
      <c r="B917">
        <v>4.2728571428571431</v>
      </c>
      <c r="C917" s="2">
        <v>38732</v>
      </c>
      <c r="D917">
        <v>4.1379999999999999</v>
      </c>
      <c r="E917" s="2">
        <v>38732</v>
      </c>
      <c r="F917">
        <v>4.2939999999999996</v>
      </c>
      <c r="G917" s="2">
        <v>38732</v>
      </c>
      <c r="H917">
        <v>4.4260000000000002</v>
      </c>
      <c r="I917" s="2">
        <v>38732</v>
      </c>
      <c r="J917">
        <v>4.4139999999999997</v>
      </c>
      <c r="K917" s="2">
        <v>38732</v>
      </c>
      <c r="L917">
        <v>4.3879999999999999</v>
      </c>
      <c r="M917" s="2">
        <v>38732</v>
      </c>
      <c r="N917">
        <v>4.3419999999999996</v>
      </c>
      <c r="O917" s="2">
        <v>38732</v>
      </c>
      <c r="P917">
        <v>4.34</v>
      </c>
      <c r="Q917" s="2">
        <v>38732</v>
      </c>
      <c r="R917">
        <v>4.3600000000000003</v>
      </c>
      <c r="S917" s="2">
        <v>38732</v>
      </c>
      <c r="T917">
        <v>4.41</v>
      </c>
      <c r="U917" s="2">
        <v>38732</v>
      </c>
      <c r="V917">
        <v>4.6520000000000001</v>
      </c>
      <c r="W917" s="2">
        <v>38732</v>
      </c>
      <c r="X917">
        <v>4.5620000000000003</v>
      </c>
      <c r="Y9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8" spans="1:25" x14ac:dyDescent="0.25">
      <c r="A918" s="2">
        <v>38725</v>
      </c>
      <c r="B918">
        <v>4.2214285714285715</v>
      </c>
      <c r="C918" s="2">
        <v>38725</v>
      </c>
      <c r="D918">
        <v>4.0475000000000003</v>
      </c>
      <c r="E918" s="2">
        <v>38725</v>
      </c>
      <c r="F918">
        <v>4.1924999999999999</v>
      </c>
      <c r="G918" s="2">
        <v>38725</v>
      </c>
      <c r="H918">
        <v>4.3825000000000003</v>
      </c>
      <c r="I918" s="2">
        <v>38725</v>
      </c>
      <c r="J918">
        <v>4.3674999999999997</v>
      </c>
      <c r="K918" s="2">
        <v>38725</v>
      </c>
      <c r="L918">
        <v>4.3324999999999996</v>
      </c>
      <c r="M918" s="2">
        <v>38725</v>
      </c>
      <c r="N918">
        <v>4.2975000000000003</v>
      </c>
      <c r="O918" s="2">
        <v>38725</v>
      </c>
      <c r="P918">
        <v>4.2975000000000003</v>
      </c>
      <c r="Q918" s="2">
        <v>38725</v>
      </c>
      <c r="R918">
        <v>4.3174999999999999</v>
      </c>
      <c r="S918" s="2">
        <v>38725</v>
      </c>
      <c r="T918">
        <v>4.3674999999999997</v>
      </c>
      <c r="U918" s="2">
        <v>38725</v>
      </c>
      <c r="V918">
        <v>4.6150000000000002</v>
      </c>
      <c r="W918" s="2">
        <v>38725</v>
      </c>
      <c r="X918">
        <v>4.5274999999999999</v>
      </c>
      <c r="Y9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9" spans="1:25" x14ac:dyDescent="0.25">
      <c r="A919" s="2">
        <v>38718</v>
      </c>
      <c r="B919">
        <v>4.1585714285714284</v>
      </c>
      <c r="C919" s="2">
        <v>38718</v>
      </c>
      <c r="D919">
        <v>3.69</v>
      </c>
      <c r="E919" s="2">
        <v>38718</v>
      </c>
      <c r="F919">
        <v>4.0049999999999999</v>
      </c>
      <c r="G919" s="2">
        <v>38718</v>
      </c>
      <c r="H919">
        <v>4.3475000000000001</v>
      </c>
      <c r="I919" s="2">
        <v>38718</v>
      </c>
      <c r="J919">
        <v>4.3550000000000004</v>
      </c>
      <c r="K919" s="2">
        <v>38718</v>
      </c>
      <c r="L919">
        <v>4.3775000000000004</v>
      </c>
      <c r="M919" s="2">
        <v>38718</v>
      </c>
      <c r="N919">
        <v>4.3425000000000002</v>
      </c>
      <c r="O919" s="2">
        <v>38718</v>
      </c>
      <c r="P919">
        <v>4.3250000000000002</v>
      </c>
      <c r="Q919" s="2">
        <v>38718</v>
      </c>
      <c r="R919">
        <v>4.3375000000000004</v>
      </c>
      <c r="S919" s="2">
        <v>38718</v>
      </c>
      <c r="T919">
        <v>4.37</v>
      </c>
      <c r="U919" s="2">
        <v>38718</v>
      </c>
      <c r="V919">
        <v>4.6025</v>
      </c>
      <c r="W919" s="2">
        <v>38718</v>
      </c>
      <c r="X919">
        <v>4.4974999999999996</v>
      </c>
      <c r="Y9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0" spans="1:25" x14ac:dyDescent="0.25">
      <c r="A920" s="2">
        <v>38711</v>
      </c>
      <c r="B920">
        <v>4.2157142857142853</v>
      </c>
      <c r="C920" s="2">
        <v>38711</v>
      </c>
      <c r="D920">
        <v>3.54</v>
      </c>
      <c r="E920" s="2">
        <v>38711</v>
      </c>
      <c r="F920">
        <v>3.972</v>
      </c>
      <c r="G920" s="2">
        <v>38711</v>
      </c>
      <c r="H920">
        <v>4.3460000000000001</v>
      </c>
      <c r="I920" s="2">
        <v>38711</v>
      </c>
      <c r="J920">
        <v>4.3659999999999997</v>
      </c>
      <c r="K920" s="2">
        <v>38711</v>
      </c>
      <c r="L920">
        <v>4.4000000000000004</v>
      </c>
      <c r="M920" s="2">
        <v>38711</v>
      </c>
      <c r="N920">
        <v>4.3860000000000001</v>
      </c>
      <c r="O920" s="2">
        <v>38711</v>
      </c>
      <c r="P920">
        <v>4.3780000000000001</v>
      </c>
      <c r="Q920" s="2">
        <v>38711</v>
      </c>
      <c r="R920">
        <v>4.3920000000000003</v>
      </c>
      <c r="S920" s="2">
        <v>38711</v>
      </c>
      <c r="T920">
        <v>4.4459999999999997</v>
      </c>
      <c r="U920" s="2">
        <v>38711</v>
      </c>
      <c r="V920">
        <v>4.7060000000000004</v>
      </c>
      <c r="W920" s="2">
        <v>38711</v>
      </c>
      <c r="X920">
        <v>4.6020000000000003</v>
      </c>
      <c r="Y9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1" spans="1:25" x14ac:dyDescent="0.25">
      <c r="A921" s="2">
        <v>38704</v>
      </c>
      <c r="B921">
        <v>4.2528571428571427</v>
      </c>
      <c r="C921" s="2">
        <v>38704</v>
      </c>
      <c r="D921">
        <v>3.5939999999999999</v>
      </c>
      <c r="E921" s="2">
        <v>38704</v>
      </c>
      <c r="F921">
        <v>3.9119999999999999</v>
      </c>
      <c r="G921" s="2">
        <v>38704</v>
      </c>
      <c r="H921">
        <v>4.3179999999999996</v>
      </c>
      <c r="I921" s="2">
        <v>38704</v>
      </c>
      <c r="J921">
        <v>4.3440000000000003</v>
      </c>
      <c r="K921" s="2">
        <v>38704</v>
      </c>
      <c r="L921">
        <v>4.3979999999999997</v>
      </c>
      <c r="M921" s="2">
        <v>38704</v>
      </c>
      <c r="N921">
        <v>4.3920000000000003</v>
      </c>
      <c r="O921" s="2">
        <v>38704</v>
      </c>
      <c r="P921">
        <v>4.4000000000000004</v>
      </c>
      <c r="Q921" s="2">
        <v>38704</v>
      </c>
      <c r="R921">
        <v>4.4279999999999999</v>
      </c>
      <c r="S921" s="2">
        <v>38704</v>
      </c>
      <c r="T921">
        <v>4.4939999999999998</v>
      </c>
      <c r="U921" s="2">
        <v>38704</v>
      </c>
      <c r="V921">
        <v>4.766</v>
      </c>
      <c r="W921" s="2">
        <v>38704</v>
      </c>
      <c r="X921">
        <v>4.6500000000000004</v>
      </c>
      <c r="Y9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2" spans="1:25" x14ac:dyDescent="0.25">
      <c r="A922" s="2">
        <v>38697</v>
      </c>
      <c r="B922">
        <v>4.0771428571428574</v>
      </c>
      <c r="C922" s="2">
        <v>38697</v>
      </c>
      <c r="D922">
        <v>3.7959999999999998</v>
      </c>
      <c r="E922" s="2">
        <v>38697</v>
      </c>
      <c r="F922">
        <v>3.9980000000000002</v>
      </c>
      <c r="G922" s="2">
        <v>38697</v>
      </c>
      <c r="H922">
        <v>4.3079999999999998</v>
      </c>
      <c r="I922" s="2">
        <v>38697</v>
      </c>
      <c r="J922">
        <v>4.3460000000000001</v>
      </c>
      <c r="K922" s="2">
        <v>38697</v>
      </c>
      <c r="L922">
        <v>4.4219999999999997</v>
      </c>
      <c r="M922" s="2">
        <v>38697</v>
      </c>
      <c r="N922">
        <v>4.42</v>
      </c>
      <c r="O922" s="2">
        <v>38697</v>
      </c>
      <c r="P922">
        <v>4.43</v>
      </c>
      <c r="Q922" s="2">
        <v>38697</v>
      </c>
      <c r="R922">
        <v>4.4580000000000002</v>
      </c>
      <c r="S922" s="2">
        <v>38697</v>
      </c>
      <c r="T922">
        <v>4.5179999999999998</v>
      </c>
      <c r="U922" s="2">
        <v>38697</v>
      </c>
      <c r="V922">
        <v>4.8040000000000003</v>
      </c>
      <c r="W922" s="2">
        <v>38697</v>
      </c>
      <c r="X922">
        <v>4.6820000000000004</v>
      </c>
      <c r="Y9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3" spans="1:25" x14ac:dyDescent="0.25">
      <c r="A923" s="2">
        <v>38690</v>
      </c>
      <c r="B923">
        <v>4.0085714285714289</v>
      </c>
      <c r="C923" s="2">
        <v>38690</v>
      </c>
      <c r="D923">
        <v>3.984</v>
      </c>
      <c r="E923" s="2">
        <v>38690</v>
      </c>
      <c r="F923">
        <v>3.9740000000000002</v>
      </c>
      <c r="G923" s="2">
        <v>38690</v>
      </c>
      <c r="H923">
        <v>4.3140000000000001</v>
      </c>
      <c r="I923" s="2">
        <v>38690</v>
      </c>
      <c r="J923">
        <v>4.3440000000000003</v>
      </c>
      <c r="K923" s="2">
        <v>38690</v>
      </c>
      <c r="L923">
        <v>4.4059999999999997</v>
      </c>
      <c r="M923" s="2">
        <v>38690</v>
      </c>
      <c r="N923">
        <v>4.4000000000000004</v>
      </c>
      <c r="O923" s="2">
        <v>38690</v>
      </c>
      <c r="P923">
        <v>4.4080000000000004</v>
      </c>
      <c r="Q923" s="2">
        <v>38690</v>
      </c>
      <c r="R923">
        <v>4.4340000000000002</v>
      </c>
      <c r="S923" s="2">
        <v>38690</v>
      </c>
      <c r="T923">
        <v>4.484</v>
      </c>
      <c r="U923" s="2">
        <v>38690</v>
      </c>
      <c r="V923">
        <v>4.7880000000000003</v>
      </c>
      <c r="W923" s="2">
        <v>38690</v>
      </c>
      <c r="X923">
        <v>4.6500000000000004</v>
      </c>
      <c r="Y9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4" spans="1:25" x14ac:dyDescent="0.25">
      <c r="A924" s="2">
        <v>38683</v>
      </c>
      <c r="B924">
        <v>4.0185714285714287</v>
      </c>
      <c r="C924" s="2">
        <v>38683</v>
      </c>
      <c r="D924">
        <v>3.93</v>
      </c>
      <c r="E924" s="2">
        <v>38683</v>
      </c>
      <c r="F924">
        <v>3.9575</v>
      </c>
      <c r="G924" s="2">
        <v>38683</v>
      </c>
      <c r="H924">
        <v>4.2725</v>
      </c>
      <c r="I924" s="2">
        <v>38683</v>
      </c>
      <c r="J924">
        <v>4.2975000000000003</v>
      </c>
      <c r="K924" s="2">
        <v>38683</v>
      </c>
      <c r="L924">
        <v>4.3499999999999996</v>
      </c>
      <c r="M924" s="2">
        <v>38683</v>
      </c>
      <c r="N924">
        <v>4.3525</v>
      </c>
      <c r="O924" s="2">
        <v>38683</v>
      </c>
      <c r="P924">
        <v>4.3624999999999998</v>
      </c>
      <c r="Q924" s="2">
        <v>38683</v>
      </c>
      <c r="R924">
        <v>4.3925000000000001</v>
      </c>
      <c r="S924" s="2">
        <v>38683</v>
      </c>
      <c r="T924">
        <v>4.4474999999999998</v>
      </c>
      <c r="U924" s="2">
        <v>38683</v>
      </c>
      <c r="V924">
        <v>4.7699999999999996</v>
      </c>
      <c r="W924" s="2">
        <v>38683</v>
      </c>
      <c r="X924">
        <v>4.6574999999999998</v>
      </c>
      <c r="Y9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5" spans="1:25" x14ac:dyDescent="0.25">
      <c r="A925" s="2">
        <v>38676</v>
      </c>
      <c r="B925">
        <v>3.9914285714285715</v>
      </c>
      <c r="C925" s="2">
        <v>38676</v>
      </c>
      <c r="D925">
        <v>3.9740000000000002</v>
      </c>
      <c r="E925" s="2">
        <v>38676</v>
      </c>
      <c r="F925">
        <v>4.01</v>
      </c>
      <c r="G925" s="2">
        <v>38676</v>
      </c>
      <c r="H925">
        <v>4.32</v>
      </c>
      <c r="I925" s="2">
        <v>38676</v>
      </c>
      <c r="J925">
        <v>4.3559999999999999</v>
      </c>
      <c r="K925" s="2">
        <v>38676</v>
      </c>
      <c r="L925">
        <v>4.4320000000000004</v>
      </c>
      <c r="M925" s="2">
        <v>38676</v>
      </c>
      <c r="N925">
        <v>4.45</v>
      </c>
      <c r="O925" s="2">
        <v>38676</v>
      </c>
      <c r="P925">
        <v>4.46</v>
      </c>
      <c r="Q925" s="2">
        <v>38676</v>
      </c>
      <c r="R925">
        <v>4.4820000000000002</v>
      </c>
      <c r="S925" s="2">
        <v>38676</v>
      </c>
      <c r="T925">
        <v>4.524</v>
      </c>
      <c r="U925" s="2">
        <v>38676</v>
      </c>
      <c r="V925">
        <v>4.8079999999999998</v>
      </c>
      <c r="W925" s="2">
        <v>38676</v>
      </c>
      <c r="X925">
        <v>4.6719999999999997</v>
      </c>
      <c r="Y9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6" spans="1:25" x14ac:dyDescent="0.25">
      <c r="A926" s="2">
        <v>38669</v>
      </c>
      <c r="B926">
        <v>3.9828571428571431</v>
      </c>
      <c r="C926" s="2">
        <v>38669</v>
      </c>
      <c r="D926">
        <v>3.8725000000000001</v>
      </c>
      <c r="E926" s="2">
        <v>38669</v>
      </c>
      <c r="F926">
        <v>3.97</v>
      </c>
      <c r="G926" s="2">
        <v>38669</v>
      </c>
      <c r="H926">
        <v>4.3075000000000001</v>
      </c>
      <c r="I926" s="2">
        <v>38669</v>
      </c>
      <c r="J926">
        <v>4.3525</v>
      </c>
      <c r="K926" s="2">
        <v>38669</v>
      </c>
      <c r="L926">
        <v>4.4574999999999996</v>
      </c>
      <c r="M926" s="2">
        <v>38669</v>
      </c>
      <c r="N926">
        <v>4.4950000000000001</v>
      </c>
      <c r="O926" s="2">
        <v>38669</v>
      </c>
      <c r="P926">
        <v>4.5199999999999996</v>
      </c>
      <c r="Q926" s="2">
        <v>38669</v>
      </c>
      <c r="R926">
        <v>4.55</v>
      </c>
      <c r="S926" s="2">
        <v>38669</v>
      </c>
      <c r="T926">
        <v>4.6025</v>
      </c>
      <c r="U926" s="2">
        <v>38669</v>
      </c>
      <c r="V926">
        <v>4.8925000000000001</v>
      </c>
      <c r="W926" s="2">
        <v>38669</v>
      </c>
      <c r="X926">
        <v>4.7725</v>
      </c>
      <c r="Y9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7" spans="1:25" x14ac:dyDescent="0.25">
      <c r="A927" s="2">
        <v>38662</v>
      </c>
      <c r="B927">
        <v>4.0014285714285718</v>
      </c>
      <c r="C927" s="2">
        <v>38662</v>
      </c>
      <c r="D927">
        <v>3.786</v>
      </c>
      <c r="E927" s="2">
        <v>38662</v>
      </c>
      <c r="F927">
        <v>3.96</v>
      </c>
      <c r="G927" s="2">
        <v>38662</v>
      </c>
      <c r="H927">
        <v>4.26</v>
      </c>
      <c r="I927" s="2">
        <v>38662</v>
      </c>
      <c r="J927">
        <v>4.32</v>
      </c>
      <c r="K927" s="2">
        <v>38662</v>
      </c>
      <c r="L927">
        <v>4.4379999999999997</v>
      </c>
      <c r="M927" s="2">
        <v>38662</v>
      </c>
      <c r="N927">
        <v>4.4619999999999997</v>
      </c>
      <c r="O927" s="2">
        <v>38662</v>
      </c>
      <c r="P927">
        <v>4.5060000000000002</v>
      </c>
      <c r="Q927" s="2">
        <v>38662</v>
      </c>
      <c r="R927">
        <v>4.5460000000000003</v>
      </c>
      <c r="S927" s="2">
        <v>38662</v>
      </c>
      <c r="T927">
        <v>4.6139999999999999</v>
      </c>
      <c r="U927" s="2">
        <v>38662</v>
      </c>
      <c r="V927">
        <v>4.8920000000000003</v>
      </c>
      <c r="W927" s="2">
        <v>38662</v>
      </c>
      <c r="X927">
        <v>4.7679999999999998</v>
      </c>
      <c r="Y9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8" spans="1:25" x14ac:dyDescent="0.25">
      <c r="A928" s="2">
        <v>38655</v>
      </c>
      <c r="B928">
        <v>3.8285714285714287</v>
      </c>
      <c r="C928" s="2">
        <v>38655</v>
      </c>
      <c r="D928">
        <v>3.6779999999999999</v>
      </c>
      <c r="E928" s="2">
        <v>38655</v>
      </c>
      <c r="F928">
        <v>3.9119999999999999</v>
      </c>
      <c r="G928" s="2">
        <v>38655</v>
      </c>
      <c r="H928">
        <v>4.2080000000000002</v>
      </c>
      <c r="I928" s="2">
        <v>38655</v>
      </c>
      <c r="J928">
        <v>4.258</v>
      </c>
      <c r="K928" s="2">
        <v>38655</v>
      </c>
      <c r="L928">
        <v>4.3460000000000001</v>
      </c>
      <c r="M928" s="2">
        <v>38655</v>
      </c>
      <c r="N928">
        <v>4.3739999999999997</v>
      </c>
      <c r="O928" s="2">
        <v>38655</v>
      </c>
      <c r="P928">
        <v>4.4160000000000004</v>
      </c>
      <c r="Q928" s="2">
        <v>38655</v>
      </c>
      <c r="R928">
        <v>4.47</v>
      </c>
      <c r="S928" s="2">
        <v>38655</v>
      </c>
      <c r="T928">
        <v>4.548</v>
      </c>
      <c r="U928" s="2">
        <v>38655</v>
      </c>
      <c r="V928">
        <v>4.8179999999999996</v>
      </c>
      <c r="W928" s="2">
        <v>38655</v>
      </c>
      <c r="X928">
        <v>4.7160000000000002</v>
      </c>
      <c r="Y9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9" spans="1:25" x14ac:dyDescent="0.25">
      <c r="A929" s="2">
        <v>38648</v>
      </c>
      <c r="B929">
        <v>3.7557142857142858</v>
      </c>
      <c r="C929" s="2">
        <v>38648</v>
      </c>
      <c r="D929">
        <v>3.5219999999999998</v>
      </c>
      <c r="E929" s="2">
        <v>38648</v>
      </c>
      <c r="F929">
        <v>3.8580000000000001</v>
      </c>
      <c r="G929" s="2">
        <v>38648</v>
      </c>
      <c r="H929">
        <v>4.1580000000000004</v>
      </c>
      <c r="I929" s="2">
        <v>38648</v>
      </c>
      <c r="J929">
        <v>4.1920000000000002</v>
      </c>
      <c r="K929" s="2">
        <v>38648</v>
      </c>
      <c r="L929">
        <v>4.26</v>
      </c>
      <c r="M929" s="2">
        <v>38648</v>
      </c>
      <c r="N929">
        <v>4.282</v>
      </c>
      <c r="O929" s="2">
        <v>38648</v>
      </c>
      <c r="P929">
        <v>4.3220000000000001</v>
      </c>
      <c r="Q929" s="2">
        <v>38648</v>
      </c>
      <c r="R929">
        <v>4.3760000000000003</v>
      </c>
      <c r="S929" s="2">
        <v>38648</v>
      </c>
      <c r="T929">
        <v>4.4619999999999997</v>
      </c>
      <c r="U929" s="2">
        <v>38648</v>
      </c>
      <c r="V929">
        <v>4.7480000000000002</v>
      </c>
      <c r="W929" s="2">
        <v>38648</v>
      </c>
      <c r="X929">
        <v>4.6360000000000001</v>
      </c>
      <c r="Y9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0" spans="1:25" x14ac:dyDescent="0.25">
      <c r="A930" s="2">
        <v>38641</v>
      </c>
      <c r="B930">
        <v>3.6957142857142857</v>
      </c>
      <c r="C930" s="2">
        <v>38641</v>
      </c>
      <c r="D930">
        <v>3.4725000000000001</v>
      </c>
      <c r="E930" s="2">
        <v>38641</v>
      </c>
      <c r="F930">
        <v>3.74</v>
      </c>
      <c r="G930" s="2">
        <v>38641</v>
      </c>
      <c r="H930">
        <v>4.0925000000000002</v>
      </c>
      <c r="I930" s="2">
        <v>38641</v>
      </c>
      <c r="J930">
        <v>4.1425000000000001</v>
      </c>
      <c r="K930" s="2">
        <v>38641</v>
      </c>
      <c r="L930">
        <v>4.2424999999999997</v>
      </c>
      <c r="M930" s="2">
        <v>38641</v>
      </c>
      <c r="N930">
        <v>4.2675000000000001</v>
      </c>
      <c r="O930" s="2">
        <v>38641</v>
      </c>
      <c r="P930">
        <v>4.3125</v>
      </c>
      <c r="Q930" s="2">
        <v>38641</v>
      </c>
      <c r="R930">
        <v>4.3674999999999997</v>
      </c>
      <c r="S930" s="2">
        <v>38641</v>
      </c>
      <c r="T930">
        <v>4.45</v>
      </c>
      <c r="U930" s="2">
        <v>38641</v>
      </c>
      <c r="V930">
        <v>4.7225000000000001</v>
      </c>
      <c r="W930" s="2">
        <v>38641</v>
      </c>
      <c r="X930">
        <v>4.6275000000000004</v>
      </c>
      <c r="Y9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1" spans="1:25" x14ac:dyDescent="0.25">
      <c r="A931" s="2">
        <v>38634</v>
      </c>
      <c r="B931">
        <v>3.76</v>
      </c>
      <c r="C931" s="2">
        <v>38634</v>
      </c>
      <c r="D931">
        <v>3.32</v>
      </c>
      <c r="E931" s="2">
        <v>38634</v>
      </c>
      <c r="F931">
        <v>3.6120000000000001</v>
      </c>
      <c r="G931" s="2">
        <v>38634</v>
      </c>
      <c r="H931">
        <v>4.008</v>
      </c>
      <c r="I931" s="2">
        <v>38634</v>
      </c>
      <c r="J931">
        <v>4.0759999999999996</v>
      </c>
      <c r="K931" s="2">
        <v>38634</v>
      </c>
      <c r="L931">
        <v>4.2039999999999997</v>
      </c>
      <c r="M931" s="2">
        <v>38634</v>
      </c>
      <c r="N931">
        <v>4.21</v>
      </c>
      <c r="O931" s="2">
        <v>38634</v>
      </c>
      <c r="P931">
        <v>4.2359999999999998</v>
      </c>
      <c r="Q931" s="2">
        <v>38634</v>
      </c>
      <c r="R931">
        <v>4.29</v>
      </c>
      <c r="S931" s="2">
        <v>38634</v>
      </c>
      <c r="T931">
        <v>4.37</v>
      </c>
      <c r="U931" s="2">
        <v>38634</v>
      </c>
      <c r="V931">
        <v>4.6440000000000001</v>
      </c>
      <c r="W931" s="2">
        <v>38634</v>
      </c>
      <c r="X931">
        <v>4.5620000000000003</v>
      </c>
      <c r="Y9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2" spans="1:25" x14ac:dyDescent="0.25">
      <c r="A932" s="2">
        <v>38627</v>
      </c>
      <c r="B932">
        <v>3.847142857142857</v>
      </c>
      <c r="C932" s="2">
        <v>38627</v>
      </c>
      <c r="D932">
        <v>3.14</v>
      </c>
      <c r="E932" s="2">
        <v>38627</v>
      </c>
      <c r="F932">
        <v>3.512</v>
      </c>
      <c r="G932" s="2">
        <v>38627</v>
      </c>
      <c r="H932">
        <v>3.8879999999999999</v>
      </c>
      <c r="I932" s="2">
        <v>38627</v>
      </c>
      <c r="J932">
        <v>3.9660000000000002</v>
      </c>
      <c r="K932" s="2">
        <v>38627</v>
      </c>
      <c r="L932">
        <v>4.1100000000000003</v>
      </c>
      <c r="M932" s="2">
        <v>38627</v>
      </c>
      <c r="N932">
        <v>4.1139999999999999</v>
      </c>
      <c r="O932" s="2">
        <v>38627</v>
      </c>
      <c r="P932">
        <v>4.1340000000000003</v>
      </c>
      <c r="Q932" s="2">
        <v>38627</v>
      </c>
      <c r="R932">
        <v>4.1959999999999997</v>
      </c>
      <c r="S932" s="2">
        <v>38627</v>
      </c>
      <c r="T932">
        <v>4.298</v>
      </c>
      <c r="U932" s="2">
        <v>38627</v>
      </c>
      <c r="V932">
        <v>4.5919999999999996</v>
      </c>
      <c r="W932" s="2">
        <v>38627</v>
      </c>
      <c r="X932">
        <v>4.5220000000000002</v>
      </c>
      <c r="Y9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3" spans="1:25" x14ac:dyDescent="0.25">
      <c r="A933" s="2">
        <v>38620</v>
      </c>
      <c r="B933">
        <v>3.7228571428571429</v>
      </c>
      <c r="C933" s="2">
        <v>38620</v>
      </c>
      <c r="D933">
        <v>3.1179999999999999</v>
      </c>
      <c r="E933" s="2">
        <v>38620</v>
      </c>
      <c r="F933">
        <v>3.51</v>
      </c>
      <c r="G933" s="2">
        <v>38620</v>
      </c>
      <c r="H933">
        <v>3.8380000000000001</v>
      </c>
      <c r="I933" s="2">
        <v>38620</v>
      </c>
      <c r="J933">
        <v>3.8839999999999999</v>
      </c>
      <c r="K933" s="2">
        <v>38620</v>
      </c>
      <c r="L933">
        <v>3.972</v>
      </c>
      <c r="M933" s="2">
        <v>38620</v>
      </c>
      <c r="N933">
        <v>3.98</v>
      </c>
      <c r="O933" s="2">
        <v>38620</v>
      </c>
      <c r="P933">
        <v>4.03</v>
      </c>
      <c r="Q933" s="2">
        <v>38620</v>
      </c>
      <c r="R933">
        <v>4.1079999999999997</v>
      </c>
      <c r="S933" s="2">
        <v>38620</v>
      </c>
      <c r="T933">
        <v>4.2279999999999998</v>
      </c>
      <c r="U933" s="2">
        <v>38620</v>
      </c>
      <c r="V933">
        <v>4.5599999999999996</v>
      </c>
      <c r="W933" s="2">
        <v>38620</v>
      </c>
      <c r="X933">
        <v>4.49</v>
      </c>
      <c r="Y9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4" spans="1:25" x14ac:dyDescent="0.25">
      <c r="A934" s="2">
        <v>38613</v>
      </c>
      <c r="B934">
        <v>3.5742857142857143</v>
      </c>
      <c r="C934" s="2">
        <v>38613</v>
      </c>
      <c r="D934">
        <v>3.2679999999999998</v>
      </c>
      <c r="E934" s="2">
        <v>38613</v>
      </c>
      <c r="F934">
        <v>3.47</v>
      </c>
      <c r="G934" s="2">
        <v>38613</v>
      </c>
      <c r="H934">
        <v>3.78</v>
      </c>
      <c r="I934" s="2">
        <v>38613</v>
      </c>
      <c r="J934">
        <v>3.8239999999999998</v>
      </c>
      <c r="K934" s="2">
        <v>38613</v>
      </c>
      <c r="L934">
        <v>3.9140000000000001</v>
      </c>
      <c r="M934" s="2">
        <v>38613</v>
      </c>
      <c r="N934">
        <v>3.93</v>
      </c>
      <c r="O934" s="2">
        <v>38613</v>
      </c>
      <c r="P934">
        <v>3.9820000000000002</v>
      </c>
      <c r="Q934" s="2">
        <v>38613</v>
      </c>
      <c r="R934">
        <v>4.0640000000000001</v>
      </c>
      <c r="S934" s="2">
        <v>38613</v>
      </c>
      <c r="T934">
        <v>4.194</v>
      </c>
      <c r="U934" s="2">
        <v>38613</v>
      </c>
      <c r="V934">
        <v>4.5279999999999996</v>
      </c>
      <c r="W934" s="2">
        <v>38613</v>
      </c>
      <c r="X934">
        <v>4.4619999999999997</v>
      </c>
      <c r="Y9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5" spans="1:25" x14ac:dyDescent="0.25">
      <c r="A935" s="2">
        <v>38606</v>
      </c>
      <c r="B935">
        <v>3.5</v>
      </c>
      <c r="C935" s="2">
        <v>38606</v>
      </c>
      <c r="D935">
        <v>3.3450000000000002</v>
      </c>
      <c r="E935" s="2">
        <v>38606</v>
      </c>
      <c r="F935">
        <v>3.4950000000000001</v>
      </c>
      <c r="G935" s="2">
        <v>38606</v>
      </c>
      <c r="H935">
        <v>3.7225000000000001</v>
      </c>
      <c r="I935" s="2">
        <v>38606</v>
      </c>
      <c r="J935">
        <v>3.7625000000000002</v>
      </c>
      <c r="K935" s="2">
        <v>38606</v>
      </c>
      <c r="L935">
        <v>3.855</v>
      </c>
      <c r="M935" s="2">
        <v>38606</v>
      </c>
      <c r="N935">
        <v>3.8774999999999999</v>
      </c>
      <c r="O935" s="2">
        <v>38606</v>
      </c>
      <c r="P935">
        <v>3.9249999999999998</v>
      </c>
      <c r="Q935" s="2">
        <v>38606</v>
      </c>
      <c r="R935">
        <v>4.0049999999999999</v>
      </c>
      <c r="S935" s="2">
        <v>38606</v>
      </c>
      <c r="T935">
        <v>4.1325000000000003</v>
      </c>
      <c r="U935" s="2">
        <v>38606</v>
      </c>
      <c r="V935">
        <v>4.4375</v>
      </c>
      <c r="W935" s="2">
        <v>38606</v>
      </c>
      <c r="X935">
        <v>4.3949999999999996</v>
      </c>
      <c r="Y9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6" spans="1:25" x14ac:dyDescent="0.25">
      <c r="A936" s="2">
        <v>38599</v>
      </c>
      <c r="B936">
        <v>3.5328571428571429</v>
      </c>
      <c r="C936" s="2">
        <v>38599</v>
      </c>
      <c r="D936">
        <v>3.3919999999999999</v>
      </c>
      <c r="E936" s="2">
        <v>38599</v>
      </c>
      <c r="F936">
        <v>3.508</v>
      </c>
      <c r="G936" s="2">
        <v>38599</v>
      </c>
      <c r="H936">
        <v>3.722</v>
      </c>
      <c r="I936" s="2">
        <v>38599</v>
      </c>
      <c r="J936">
        <v>3.7719999999999998</v>
      </c>
      <c r="K936" s="2">
        <v>38599</v>
      </c>
      <c r="L936">
        <v>3.8679999999999999</v>
      </c>
      <c r="M936" s="2">
        <v>38599</v>
      </c>
      <c r="N936">
        <v>3.9</v>
      </c>
      <c r="O936" s="2">
        <v>38599</v>
      </c>
      <c r="P936">
        <v>3.9359999999999999</v>
      </c>
      <c r="Q936" s="2">
        <v>38599</v>
      </c>
      <c r="R936">
        <v>3.9940000000000002</v>
      </c>
      <c r="S936" s="2">
        <v>38599</v>
      </c>
      <c r="T936">
        <v>4.0860000000000003</v>
      </c>
      <c r="U936" s="2">
        <v>38599</v>
      </c>
      <c r="V936">
        <v>4.3639999999999999</v>
      </c>
      <c r="W936" s="2">
        <v>38599</v>
      </c>
      <c r="X936">
        <v>4.2960000000000003</v>
      </c>
      <c r="Y9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7" spans="1:25" x14ac:dyDescent="0.25">
      <c r="A937" s="2">
        <v>38592</v>
      </c>
      <c r="B937">
        <v>3.5242857142857145</v>
      </c>
      <c r="C937" s="2">
        <v>38592</v>
      </c>
      <c r="D937">
        <v>3.3439999999999999</v>
      </c>
      <c r="E937" s="2">
        <v>38592</v>
      </c>
      <c r="F937">
        <v>3.536</v>
      </c>
      <c r="G937" s="2">
        <v>38592</v>
      </c>
      <c r="H937">
        <v>3.8140000000000001</v>
      </c>
      <c r="I937" s="2">
        <v>38592</v>
      </c>
      <c r="J937">
        <v>3.8820000000000001</v>
      </c>
      <c r="K937" s="2">
        <v>38592</v>
      </c>
      <c r="L937">
        <v>4.0179999999999998</v>
      </c>
      <c r="M937" s="2">
        <v>38592</v>
      </c>
      <c r="N937">
        <v>4.0439999999999996</v>
      </c>
      <c r="O937" s="2">
        <v>38592</v>
      </c>
      <c r="P937">
        <v>4.0720000000000001</v>
      </c>
      <c r="Q937" s="2">
        <v>38592</v>
      </c>
      <c r="R937">
        <v>4.1219999999999999</v>
      </c>
      <c r="S937" s="2">
        <v>38592</v>
      </c>
      <c r="T937">
        <v>4.1980000000000004</v>
      </c>
      <c r="U937" s="2">
        <v>38592</v>
      </c>
      <c r="V937">
        <v>4.4619999999999997</v>
      </c>
      <c r="W937" s="2">
        <v>38592</v>
      </c>
      <c r="X937">
        <v>4.3840000000000003</v>
      </c>
      <c r="Y9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8" spans="1:25" x14ac:dyDescent="0.25">
      <c r="A938" s="2">
        <v>38585</v>
      </c>
      <c r="B938">
        <v>3.5371428571428569</v>
      </c>
      <c r="C938" s="2">
        <v>38585</v>
      </c>
      <c r="D938">
        <v>3.3079999999999998</v>
      </c>
      <c r="E938" s="2">
        <v>38585</v>
      </c>
      <c r="F938">
        <v>3.524</v>
      </c>
      <c r="G938" s="2">
        <v>38585</v>
      </c>
      <c r="H938">
        <v>3.802</v>
      </c>
      <c r="I938" s="2">
        <v>38585</v>
      </c>
      <c r="J938">
        <v>3.8860000000000001</v>
      </c>
      <c r="K938" s="2">
        <v>38585</v>
      </c>
      <c r="L938">
        <v>4.0439999999999996</v>
      </c>
      <c r="M938" s="2">
        <v>38585</v>
      </c>
      <c r="N938">
        <v>4.0720000000000001</v>
      </c>
      <c r="O938" s="2">
        <v>38585</v>
      </c>
      <c r="P938">
        <v>4.1120000000000001</v>
      </c>
      <c r="Q938" s="2">
        <v>38585</v>
      </c>
      <c r="R938">
        <v>4.1619999999999999</v>
      </c>
      <c r="S938" s="2">
        <v>38585</v>
      </c>
      <c r="T938">
        <v>4.24</v>
      </c>
      <c r="U938" s="2">
        <v>38585</v>
      </c>
      <c r="V938">
        <v>4.5</v>
      </c>
      <c r="W938" s="2">
        <v>38585</v>
      </c>
      <c r="X938">
        <v>4.43</v>
      </c>
      <c r="Y9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9" spans="1:25" x14ac:dyDescent="0.25">
      <c r="A939" s="2">
        <v>38578</v>
      </c>
      <c r="B939">
        <v>3.5157142857142856</v>
      </c>
      <c r="C939" s="2">
        <v>38578</v>
      </c>
      <c r="D939">
        <v>3.3519999999999999</v>
      </c>
      <c r="E939" s="2">
        <v>38578</v>
      </c>
      <c r="F939">
        <v>3.52</v>
      </c>
      <c r="G939" s="2">
        <v>38578</v>
      </c>
      <c r="H939">
        <v>3.7919999999999998</v>
      </c>
      <c r="I939" s="2">
        <v>38578</v>
      </c>
      <c r="J939">
        <v>3.9</v>
      </c>
      <c r="K939" s="2">
        <v>38578</v>
      </c>
      <c r="L939">
        <v>4.1139999999999999</v>
      </c>
      <c r="M939" s="2">
        <v>38578</v>
      </c>
      <c r="N939">
        <v>4.1619999999999999</v>
      </c>
      <c r="O939" s="2">
        <v>38578</v>
      </c>
      <c r="P939">
        <v>4.2119999999999997</v>
      </c>
      <c r="Q939" s="2">
        <v>38578</v>
      </c>
      <c r="R939">
        <v>4.2699999999999996</v>
      </c>
      <c r="S939" s="2">
        <v>38578</v>
      </c>
      <c r="T939">
        <v>4.3579999999999997</v>
      </c>
      <c r="U939" s="2">
        <v>38578</v>
      </c>
      <c r="V939">
        <v>4.6219999999999999</v>
      </c>
      <c r="W939" s="2">
        <v>38578</v>
      </c>
      <c r="X939">
        <v>4.5259999999999998</v>
      </c>
      <c r="Y9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0" spans="1:25" x14ac:dyDescent="0.25">
      <c r="A940" s="2">
        <v>38571</v>
      </c>
      <c r="B940">
        <v>3.3942857142857141</v>
      </c>
      <c r="C940" s="2">
        <v>38571</v>
      </c>
      <c r="D940">
        <v>3.3359999999999999</v>
      </c>
      <c r="E940" s="2">
        <v>38571</v>
      </c>
      <c r="F940">
        <v>3.484</v>
      </c>
      <c r="G940" s="2">
        <v>38571</v>
      </c>
      <c r="H940">
        <v>3.73</v>
      </c>
      <c r="I940" s="2">
        <v>38571</v>
      </c>
      <c r="J940">
        <v>3.8380000000000001</v>
      </c>
      <c r="K940" s="2">
        <v>38571</v>
      </c>
      <c r="L940">
        <v>4.0540000000000003</v>
      </c>
      <c r="M940" s="2">
        <v>38571</v>
      </c>
      <c r="N940">
        <v>4.1020000000000003</v>
      </c>
      <c r="O940" s="2">
        <v>38571</v>
      </c>
      <c r="P940">
        <v>4.17</v>
      </c>
      <c r="Q940" s="2">
        <v>38571</v>
      </c>
      <c r="R940">
        <v>4.2359999999999998</v>
      </c>
      <c r="S940" s="2">
        <v>38571</v>
      </c>
      <c r="T940">
        <v>4.3360000000000003</v>
      </c>
      <c r="U940" s="2">
        <v>38571</v>
      </c>
      <c r="V940">
        <v>4.6100000000000003</v>
      </c>
      <c r="W940" s="2">
        <v>38571</v>
      </c>
      <c r="X940">
        <v>4.5039999999999996</v>
      </c>
      <c r="Y9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1" spans="1:25" x14ac:dyDescent="0.25">
      <c r="A941" s="2">
        <v>38564</v>
      </c>
      <c r="B941">
        <v>3.2857142857142856</v>
      </c>
      <c r="C941" s="2">
        <v>38564</v>
      </c>
      <c r="D941">
        <v>3.2360000000000002</v>
      </c>
      <c r="E941" s="2">
        <v>38564</v>
      </c>
      <c r="F941">
        <v>3.42</v>
      </c>
      <c r="G941" s="2">
        <v>38564</v>
      </c>
      <c r="H941">
        <v>3.6739999999999999</v>
      </c>
      <c r="I941" s="2">
        <v>38564</v>
      </c>
      <c r="J941">
        <v>3.77</v>
      </c>
      <c r="K941" s="2">
        <v>38564</v>
      </c>
      <c r="L941">
        <v>3.9740000000000002</v>
      </c>
      <c r="M941" s="2">
        <v>38564</v>
      </c>
      <c r="N941">
        <v>4.0179999999999998</v>
      </c>
      <c r="O941" s="2">
        <v>38564</v>
      </c>
      <c r="P941">
        <v>4.0739999999999998</v>
      </c>
      <c r="Q941" s="2">
        <v>38564</v>
      </c>
      <c r="R941">
        <v>4.1459999999999999</v>
      </c>
      <c r="S941" s="2">
        <v>38564</v>
      </c>
      <c r="T941">
        <v>4.2480000000000002</v>
      </c>
      <c r="U941" s="2">
        <v>38564</v>
      </c>
      <c r="V941">
        <v>4.53</v>
      </c>
      <c r="W941" s="2">
        <v>38564</v>
      </c>
      <c r="X941">
        <v>4.42</v>
      </c>
      <c r="Y9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2" spans="1:25" x14ac:dyDescent="0.25">
      <c r="A942" s="2">
        <v>38557</v>
      </c>
      <c r="B942">
        <v>3.2271428571428573</v>
      </c>
      <c r="C942" s="2">
        <v>38557</v>
      </c>
      <c r="D942">
        <v>3.1179999999999999</v>
      </c>
      <c r="E942" s="2">
        <v>38557</v>
      </c>
      <c r="F942">
        <v>3.3279999999999998</v>
      </c>
      <c r="G942" s="2">
        <v>38557</v>
      </c>
      <c r="H942">
        <v>3.5659999999999998</v>
      </c>
      <c r="I942" s="2">
        <v>38557</v>
      </c>
      <c r="J942">
        <v>3.6819999999999999</v>
      </c>
      <c r="K942" s="2">
        <v>38557</v>
      </c>
      <c r="L942">
        <v>3.91</v>
      </c>
      <c r="M942" s="2">
        <v>38557</v>
      </c>
      <c r="N942">
        <v>3.956</v>
      </c>
      <c r="O942" s="2">
        <v>38557</v>
      </c>
      <c r="P942">
        <v>4.024</v>
      </c>
      <c r="Q942" s="2">
        <v>38557</v>
      </c>
      <c r="R942">
        <v>4.0999999999999996</v>
      </c>
      <c r="S942" s="2">
        <v>38557</v>
      </c>
      <c r="T942">
        <v>4.22</v>
      </c>
      <c r="U942" s="2">
        <v>38557</v>
      </c>
      <c r="V942">
        <v>4.5199999999999996</v>
      </c>
      <c r="W942" s="2">
        <v>38557</v>
      </c>
      <c r="X942">
        <v>4.4180000000000001</v>
      </c>
      <c r="Y9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3" spans="1:25" x14ac:dyDescent="0.25">
      <c r="A943" s="2">
        <v>38550</v>
      </c>
      <c r="B943">
        <v>3.2871428571428569</v>
      </c>
      <c r="C943" s="2">
        <v>38550</v>
      </c>
      <c r="D943">
        <v>3.0219999999999998</v>
      </c>
      <c r="E943" s="2">
        <v>38550</v>
      </c>
      <c r="F943">
        <v>3.222</v>
      </c>
      <c r="G943" s="2">
        <v>38550</v>
      </c>
      <c r="H943">
        <v>3.47</v>
      </c>
      <c r="I943" s="2">
        <v>38550</v>
      </c>
      <c r="J943">
        <v>3.5939999999999999</v>
      </c>
      <c r="K943" s="2">
        <v>38550</v>
      </c>
      <c r="L943">
        <v>3.8380000000000001</v>
      </c>
      <c r="M943" s="2">
        <v>38550</v>
      </c>
      <c r="N943">
        <v>3.89</v>
      </c>
      <c r="O943" s="2">
        <v>38550</v>
      </c>
      <c r="P943">
        <v>3.9540000000000002</v>
      </c>
      <c r="Q943" s="2">
        <v>38550</v>
      </c>
      <c r="R943">
        <v>4.0359999999999996</v>
      </c>
      <c r="S943" s="2">
        <v>38550</v>
      </c>
      <c r="T943">
        <v>4.16</v>
      </c>
      <c r="U943" s="2">
        <v>38550</v>
      </c>
      <c r="V943">
        <v>4.4619999999999997</v>
      </c>
      <c r="W943" s="2">
        <v>38550</v>
      </c>
      <c r="X943">
        <v>4.3659999999999997</v>
      </c>
      <c r="Y9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4" spans="1:25" x14ac:dyDescent="0.25">
      <c r="A944" s="2">
        <v>38543</v>
      </c>
      <c r="B944">
        <v>3.2085714285714286</v>
      </c>
      <c r="C944" s="2">
        <v>38543</v>
      </c>
      <c r="D944">
        <v>3.0150000000000001</v>
      </c>
      <c r="E944" s="2">
        <v>38543</v>
      </c>
      <c r="F944">
        <v>3.1825000000000001</v>
      </c>
      <c r="G944" s="2">
        <v>38543</v>
      </c>
      <c r="H944">
        <v>3.4</v>
      </c>
      <c r="I944" s="2">
        <v>38543</v>
      </c>
      <c r="J944">
        <v>3.52</v>
      </c>
      <c r="K944" s="2">
        <v>38543</v>
      </c>
      <c r="L944">
        <v>3.7625000000000002</v>
      </c>
      <c r="M944" s="2">
        <v>38543</v>
      </c>
      <c r="N944">
        <v>3.7974999999999999</v>
      </c>
      <c r="O944" s="2">
        <v>38543</v>
      </c>
      <c r="P944">
        <v>3.87</v>
      </c>
      <c r="Q944" s="2">
        <v>38543</v>
      </c>
      <c r="R944">
        <v>3.9575</v>
      </c>
      <c r="S944" s="2">
        <v>38543</v>
      </c>
      <c r="T944">
        <v>4.0875000000000004</v>
      </c>
      <c r="U944" s="2">
        <v>38543</v>
      </c>
      <c r="V944">
        <v>4.4050000000000002</v>
      </c>
      <c r="W944" s="2">
        <v>38543</v>
      </c>
      <c r="X944">
        <v>4.3150000000000004</v>
      </c>
      <c r="Y9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5" spans="1:25" x14ac:dyDescent="0.25">
      <c r="A945" s="2">
        <v>38536</v>
      </c>
      <c r="B945">
        <v>3.2814285714285716</v>
      </c>
      <c r="C945" s="2">
        <v>38536</v>
      </c>
      <c r="D945">
        <v>2.96</v>
      </c>
      <c r="E945" s="2">
        <v>38536</v>
      </c>
      <c r="F945">
        <v>3.1440000000000001</v>
      </c>
      <c r="G945" s="2">
        <v>38536</v>
      </c>
      <c r="H945">
        <v>3.3460000000000001</v>
      </c>
      <c r="I945" s="2">
        <v>38536</v>
      </c>
      <c r="J945">
        <v>3.456</v>
      </c>
      <c r="K945" s="2">
        <v>38536</v>
      </c>
      <c r="L945">
        <v>3.6640000000000001</v>
      </c>
      <c r="M945" s="2">
        <v>38536</v>
      </c>
      <c r="N945">
        <v>3.6859999999999999</v>
      </c>
      <c r="O945" s="2">
        <v>38536</v>
      </c>
      <c r="P945">
        <v>3.7559999999999998</v>
      </c>
      <c r="Q945" s="2">
        <v>38536</v>
      </c>
      <c r="R945">
        <v>3.8359999999999999</v>
      </c>
      <c r="S945" s="2">
        <v>38536</v>
      </c>
      <c r="T945">
        <v>3.972</v>
      </c>
      <c r="U945" s="2">
        <v>38536</v>
      </c>
      <c r="V945">
        <v>4.306</v>
      </c>
      <c r="W945" s="2">
        <v>38536</v>
      </c>
      <c r="X945">
        <v>4.2359999999999998</v>
      </c>
      <c r="Y9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6" spans="1:25" x14ac:dyDescent="0.25">
      <c r="A946" s="2">
        <v>38529</v>
      </c>
      <c r="B946">
        <v>3.0228571428571427</v>
      </c>
      <c r="C946" s="2">
        <v>38529</v>
      </c>
      <c r="D946">
        <v>2.8140000000000001</v>
      </c>
      <c r="E946" s="2">
        <v>38529</v>
      </c>
      <c r="F946">
        <v>3.0459999999999998</v>
      </c>
      <c r="G946" s="2">
        <v>38529</v>
      </c>
      <c r="H946">
        <v>3.266</v>
      </c>
      <c r="I946" s="2">
        <v>38529</v>
      </c>
      <c r="J946">
        <v>3.3959999999999999</v>
      </c>
      <c r="K946" s="2">
        <v>38529</v>
      </c>
      <c r="L946">
        <v>3.6539999999999999</v>
      </c>
      <c r="M946" s="2">
        <v>38529</v>
      </c>
      <c r="N946">
        <v>3.694</v>
      </c>
      <c r="O946" s="2">
        <v>38529</v>
      </c>
      <c r="P946">
        <v>3.774</v>
      </c>
      <c r="Q946" s="2">
        <v>38529</v>
      </c>
      <c r="R946">
        <v>3.8639999999999999</v>
      </c>
      <c r="S946" s="2">
        <v>38529</v>
      </c>
      <c r="T946">
        <v>4</v>
      </c>
      <c r="U946" s="2">
        <v>38529</v>
      </c>
      <c r="V946">
        <v>4.3540000000000001</v>
      </c>
      <c r="W946" s="2">
        <v>38529</v>
      </c>
      <c r="X946">
        <v>4.2779999999999996</v>
      </c>
      <c r="Y9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7" spans="1:25" x14ac:dyDescent="0.25">
      <c r="A947" s="2">
        <v>38522</v>
      </c>
      <c r="B947">
        <v>3.01</v>
      </c>
      <c r="C947" s="2">
        <v>38522</v>
      </c>
      <c r="D947">
        <v>2.786</v>
      </c>
      <c r="E947" s="2">
        <v>38522</v>
      </c>
      <c r="F947">
        <v>3.0019999999999998</v>
      </c>
      <c r="G947" s="2">
        <v>38522</v>
      </c>
      <c r="H947">
        <v>3.22</v>
      </c>
      <c r="I947" s="2">
        <v>38522</v>
      </c>
      <c r="J947">
        <v>3.3860000000000001</v>
      </c>
      <c r="K947" s="2">
        <v>38522</v>
      </c>
      <c r="L947">
        <v>3.7120000000000002</v>
      </c>
      <c r="M947" s="2">
        <v>38522</v>
      </c>
      <c r="N947">
        <v>3.7719999999999998</v>
      </c>
      <c r="O947" s="2">
        <v>38522</v>
      </c>
      <c r="P947">
        <v>3.8820000000000001</v>
      </c>
      <c r="Q947" s="2">
        <v>38522</v>
      </c>
      <c r="R947">
        <v>3.9740000000000002</v>
      </c>
      <c r="S947" s="2">
        <v>38522</v>
      </c>
      <c r="T947">
        <v>4.1040000000000001</v>
      </c>
      <c r="U947" s="2">
        <v>38522</v>
      </c>
      <c r="V947">
        <v>4.4619999999999997</v>
      </c>
      <c r="W947" s="2">
        <v>38522</v>
      </c>
      <c r="X947">
        <v>4.3899999999999997</v>
      </c>
      <c r="Y9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8" spans="1:25" x14ac:dyDescent="0.25">
      <c r="A948" s="2">
        <v>38515</v>
      </c>
      <c r="B948">
        <v>2.9942857142857142</v>
      </c>
      <c r="C948" s="2">
        <v>38515</v>
      </c>
      <c r="D948">
        <v>2.8220000000000001</v>
      </c>
      <c r="E948" s="2">
        <v>38515</v>
      </c>
      <c r="F948">
        <v>3.012</v>
      </c>
      <c r="G948" s="2">
        <v>38515</v>
      </c>
      <c r="H948">
        <v>3.1440000000000001</v>
      </c>
      <c r="I948" s="2">
        <v>38515</v>
      </c>
      <c r="J948">
        <v>3.3039999999999998</v>
      </c>
      <c r="K948" s="2">
        <v>38515</v>
      </c>
      <c r="L948">
        <v>3.6219999999999999</v>
      </c>
      <c r="M948" s="2">
        <v>38515</v>
      </c>
      <c r="N948">
        <v>3.6680000000000001</v>
      </c>
      <c r="O948" s="2">
        <v>38515</v>
      </c>
      <c r="P948">
        <v>3.7519999999999998</v>
      </c>
      <c r="Q948" s="2">
        <v>38515</v>
      </c>
      <c r="R948">
        <v>3.8340000000000001</v>
      </c>
      <c r="S948" s="2">
        <v>38515</v>
      </c>
      <c r="T948">
        <v>3.972</v>
      </c>
      <c r="U948" s="2">
        <v>38515</v>
      </c>
      <c r="V948">
        <v>4.3120000000000003</v>
      </c>
      <c r="W948" s="2">
        <v>38515</v>
      </c>
      <c r="X948">
        <v>4.2359999999999998</v>
      </c>
      <c r="Y9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9" spans="1:25" x14ac:dyDescent="0.25">
      <c r="A949" s="2">
        <v>38508</v>
      </c>
      <c r="B949">
        <v>3.0128571428571429</v>
      </c>
      <c r="C949" s="2">
        <v>38508</v>
      </c>
      <c r="D949">
        <v>2.8025000000000002</v>
      </c>
      <c r="E949" s="2">
        <v>38508</v>
      </c>
      <c r="F949">
        <v>2.9849999999999999</v>
      </c>
      <c r="G949" s="2">
        <v>38508</v>
      </c>
      <c r="H949">
        <v>3.14</v>
      </c>
      <c r="I949" s="2">
        <v>38508</v>
      </c>
      <c r="J949">
        <v>3.2774999999999999</v>
      </c>
      <c r="K949" s="2">
        <v>38508</v>
      </c>
      <c r="L949">
        <v>3.5474999999999999</v>
      </c>
      <c r="M949" s="2">
        <v>38508</v>
      </c>
      <c r="N949">
        <v>3.5975000000000001</v>
      </c>
      <c r="O949" s="2">
        <v>38508</v>
      </c>
      <c r="P949">
        <v>3.6924999999999999</v>
      </c>
      <c r="Q949" s="2">
        <v>38508</v>
      </c>
      <c r="R949">
        <v>3.7925</v>
      </c>
      <c r="S949" s="2">
        <v>38508</v>
      </c>
      <c r="T949">
        <v>3.9449999999999998</v>
      </c>
      <c r="U949" s="2">
        <v>38508</v>
      </c>
      <c r="V949">
        <v>4.3324999999999996</v>
      </c>
      <c r="W949" s="2">
        <v>38508</v>
      </c>
      <c r="X949">
        <v>4.2725</v>
      </c>
      <c r="Y9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0" spans="1:25" x14ac:dyDescent="0.25">
      <c r="A950" s="2">
        <v>38501</v>
      </c>
      <c r="B950">
        <v>3.0071428571428571</v>
      </c>
      <c r="C950" s="2">
        <v>38501</v>
      </c>
      <c r="D950">
        <v>2.7679999999999998</v>
      </c>
      <c r="E950" s="2">
        <v>38501</v>
      </c>
      <c r="F950">
        <v>2.9540000000000002</v>
      </c>
      <c r="G950" s="2">
        <v>38501</v>
      </c>
      <c r="H950">
        <v>3.1640000000000001</v>
      </c>
      <c r="I950" s="2">
        <v>38501</v>
      </c>
      <c r="J950">
        <v>3.3220000000000001</v>
      </c>
      <c r="K950" s="2">
        <v>38501</v>
      </c>
      <c r="L950">
        <v>3.63</v>
      </c>
      <c r="M950" s="2">
        <v>38501</v>
      </c>
      <c r="N950">
        <v>3.706</v>
      </c>
      <c r="O950" s="2">
        <v>38501</v>
      </c>
      <c r="P950">
        <v>3.8119999999999998</v>
      </c>
      <c r="Q950" s="2">
        <v>38501</v>
      </c>
      <c r="R950">
        <v>3.8639999999999999</v>
      </c>
      <c r="S950" s="2">
        <v>38501</v>
      </c>
      <c r="T950">
        <v>4.07</v>
      </c>
      <c r="U950" s="2">
        <v>38501</v>
      </c>
      <c r="V950">
        <v>4.47</v>
      </c>
      <c r="W950" s="2">
        <v>38501</v>
      </c>
      <c r="X950">
        <v>4.4059999999999997</v>
      </c>
      <c r="Y9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1" spans="1:25" x14ac:dyDescent="0.25">
      <c r="A951" s="2">
        <v>38494</v>
      </c>
      <c r="B951">
        <v>3.0142857142857142</v>
      </c>
      <c r="C951" s="2">
        <v>38494</v>
      </c>
      <c r="D951">
        <v>2.5939999999999999</v>
      </c>
      <c r="E951" s="2">
        <v>38494</v>
      </c>
      <c r="F951">
        <v>2.88</v>
      </c>
      <c r="G951" s="2">
        <v>38494</v>
      </c>
      <c r="H951">
        <v>3.1619999999999999</v>
      </c>
      <c r="I951" s="2">
        <v>38494</v>
      </c>
      <c r="J951">
        <v>3.32</v>
      </c>
      <c r="K951" s="2">
        <v>38494</v>
      </c>
      <c r="L951">
        <v>3.6219999999999999</v>
      </c>
      <c r="M951" s="2">
        <v>38494</v>
      </c>
      <c r="N951">
        <v>3.718</v>
      </c>
      <c r="O951" s="2">
        <v>38494</v>
      </c>
      <c r="P951">
        <v>3.8279999999999998</v>
      </c>
      <c r="Q951" s="2">
        <v>38494</v>
      </c>
      <c r="R951">
        <v>3.8719999999999999</v>
      </c>
      <c r="S951" s="2">
        <v>38494</v>
      </c>
      <c r="T951">
        <v>4.1120000000000001</v>
      </c>
      <c r="U951" s="2">
        <v>38494</v>
      </c>
      <c r="V951">
        <v>4.5259999999999998</v>
      </c>
      <c r="W951" s="2">
        <v>38494</v>
      </c>
      <c r="X951">
        <v>4.452</v>
      </c>
      <c r="Y9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2" spans="1:25" x14ac:dyDescent="0.25">
      <c r="A952" s="2">
        <v>38487</v>
      </c>
      <c r="B952">
        <v>3.0014285714285713</v>
      </c>
      <c r="C952" s="2">
        <v>38487</v>
      </c>
      <c r="D952">
        <v>2.5819999999999999</v>
      </c>
      <c r="E952" s="2">
        <v>38487</v>
      </c>
      <c r="F952">
        <v>2.8780000000000001</v>
      </c>
      <c r="G952" s="2">
        <v>38487</v>
      </c>
      <c r="H952">
        <v>3.18</v>
      </c>
      <c r="I952" s="2">
        <v>38487</v>
      </c>
      <c r="J952">
        <v>3.35</v>
      </c>
      <c r="K952" s="2">
        <v>38487</v>
      </c>
      <c r="L952">
        <v>3.68</v>
      </c>
      <c r="M952" s="2">
        <v>38487</v>
      </c>
      <c r="N952">
        <v>3.7719999999999998</v>
      </c>
      <c r="O952" s="2">
        <v>38487</v>
      </c>
      <c r="P952">
        <v>3.9060000000000001</v>
      </c>
      <c r="Q952" s="2">
        <v>38487</v>
      </c>
      <c r="R952">
        <v>4.0199999999999996</v>
      </c>
      <c r="S952" s="2">
        <v>38487</v>
      </c>
      <c r="T952">
        <v>4.2060000000000004</v>
      </c>
      <c r="U952" s="2">
        <v>38487</v>
      </c>
      <c r="V952">
        <v>4.62</v>
      </c>
      <c r="W952" s="2">
        <v>38487</v>
      </c>
      <c r="X952">
        <v>4.5599999999999996</v>
      </c>
      <c r="Y9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3" spans="1:25" x14ac:dyDescent="0.25">
      <c r="A953" s="2">
        <v>38480</v>
      </c>
      <c r="B953">
        <v>2.9785714285714286</v>
      </c>
      <c r="C953" s="2">
        <v>38480</v>
      </c>
      <c r="D953">
        <v>2.6320000000000001</v>
      </c>
      <c r="E953" s="2">
        <v>38480</v>
      </c>
      <c r="F953">
        <v>2.8780000000000001</v>
      </c>
      <c r="G953" s="2">
        <v>38480</v>
      </c>
      <c r="H953">
        <v>3.1760000000000002</v>
      </c>
      <c r="I953" s="2">
        <v>38480</v>
      </c>
      <c r="J953">
        <v>3.3340000000000001</v>
      </c>
      <c r="K953" s="2">
        <v>38480</v>
      </c>
      <c r="L953">
        <v>3.6520000000000001</v>
      </c>
      <c r="M953" s="2">
        <v>38480</v>
      </c>
      <c r="N953">
        <v>3.718</v>
      </c>
      <c r="O953" s="2">
        <v>38480</v>
      </c>
      <c r="P953">
        <v>3.8839999999999999</v>
      </c>
      <c r="Q953" s="2">
        <v>38480</v>
      </c>
      <c r="R953">
        <v>4.0259999999999998</v>
      </c>
      <c r="S953" s="2">
        <v>38480</v>
      </c>
      <c r="T953">
        <v>4.218</v>
      </c>
      <c r="U953" s="2">
        <v>38480</v>
      </c>
      <c r="V953">
        <v>4.6360000000000001</v>
      </c>
      <c r="W953" s="2">
        <v>38480</v>
      </c>
      <c r="X953">
        <v>4.5679999999999996</v>
      </c>
      <c r="Y9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4" spans="1:25" x14ac:dyDescent="0.25">
      <c r="A954" s="2">
        <v>38473</v>
      </c>
      <c r="B954">
        <v>2.8614285714285712</v>
      </c>
      <c r="C954" s="2">
        <v>38473</v>
      </c>
      <c r="D954">
        <v>2.6640000000000001</v>
      </c>
      <c r="E954" s="2">
        <v>38473</v>
      </c>
      <c r="F954">
        <v>2.9020000000000001</v>
      </c>
      <c r="G954" s="2">
        <v>38473</v>
      </c>
      <c r="H954">
        <v>3.1720000000000002</v>
      </c>
      <c r="I954" s="2">
        <v>38473</v>
      </c>
      <c r="J954">
        <v>3.33</v>
      </c>
      <c r="K954" s="2">
        <v>38473</v>
      </c>
      <c r="L954">
        <v>3.64</v>
      </c>
      <c r="M954" s="2">
        <v>38473</v>
      </c>
      <c r="N954">
        <v>3.734</v>
      </c>
      <c r="O954" s="2">
        <v>38473</v>
      </c>
      <c r="P954">
        <v>3.9140000000000001</v>
      </c>
      <c r="Q954" s="2">
        <v>38473</v>
      </c>
      <c r="R954">
        <v>4.0519999999999996</v>
      </c>
      <c r="S954" s="2">
        <v>38473</v>
      </c>
      <c r="T954">
        <v>4.2380000000000004</v>
      </c>
      <c r="U954" s="2">
        <v>38473</v>
      </c>
      <c r="V954">
        <v>4.6360000000000001</v>
      </c>
      <c r="W954" s="2">
        <v>38473</v>
      </c>
      <c r="X954">
        <v>4.55</v>
      </c>
      <c r="Y9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5" spans="1:25" x14ac:dyDescent="0.25">
      <c r="A955" s="2">
        <v>38466</v>
      </c>
      <c r="B955">
        <v>2.7428571428571429</v>
      </c>
      <c r="C955" s="2">
        <v>38466</v>
      </c>
      <c r="D955">
        <v>2.6560000000000001</v>
      </c>
      <c r="E955" s="2">
        <v>38466</v>
      </c>
      <c r="F955">
        <v>2.8980000000000001</v>
      </c>
      <c r="G955" s="2">
        <v>38466</v>
      </c>
      <c r="H955">
        <v>3.1320000000000001</v>
      </c>
      <c r="I955" s="2">
        <v>38466</v>
      </c>
      <c r="J955">
        <v>3.282</v>
      </c>
      <c r="K955" s="2">
        <v>38466</v>
      </c>
      <c r="L955">
        <v>3.5680000000000001</v>
      </c>
      <c r="M955" s="2">
        <v>38466</v>
      </c>
      <c r="N955">
        <v>3.6960000000000002</v>
      </c>
      <c r="O955" s="2">
        <v>38466</v>
      </c>
      <c r="P955">
        <v>3.9</v>
      </c>
      <c r="Q955" s="2">
        <v>38466</v>
      </c>
      <c r="R955">
        <v>4.0679999999999996</v>
      </c>
      <c r="S955" s="2">
        <v>38466</v>
      </c>
      <c r="T955">
        <v>4.2560000000000002</v>
      </c>
      <c r="U955" s="2">
        <v>38466</v>
      </c>
      <c r="V955">
        <v>4.6820000000000004</v>
      </c>
      <c r="W955" s="2">
        <v>38466</v>
      </c>
      <c r="X955">
        <v>4.5919999999999996</v>
      </c>
      <c r="Y9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6" spans="1:25" x14ac:dyDescent="0.25">
      <c r="A956" s="2">
        <v>38459</v>
      </c>
      <c r="B956">
        <v>2.7942857142857145</v>
      </c>
      <c r="C956" s="2">
        <v>38459</v>
      </c>
      <c r="D956">
        <v>2.6179999999999999</v>
      </c>
      <c r="E956" s="2">
        <v>38459</v>
      </c>
      <c r="F956">
        <v>2.7719999999999998</v>
      </c>
      <c r="G956" s="2">
        <v>38459</v>
      </c>
      <c r="H956">
        <v>3.1480000000000001</v>
      </c>
      <c r="I956" s="2">
        <v>38459</v>
      </c>
      <c r="J956">
        <v>3.3180000000000001</v>
      </c>
      <c r="K956" s="2">
        <v>38459</v>
      </c>
      <c r="L956">
        <v>3.6520000000000001</v>
      </c>
      <c r="M956" s="2">
        <v>38459</v>
      </c>
      <c r="N956">
        <v>3.806</v>
      </c>
      <c r="O956" s="2">
        <v>38459</v>
      </c>
      <c r="P956">
        <v>4.0199999999999996</v>
      </c>
      <c r="Q956" s="2">
        <v>38459</v>
      </c>
      <c r="R956">
        <v>4.1879999999999997</v>
      </c>
      <c r="S956" s="2">
        <v>38459</v>
      </c>
      <c r="T956">
        <v>4.37</v>
      </c>
      <c r="U956" s="2">
        <v>38459</v>
      </c>
      <c r="V956">
        <v>4.79</v>
      </c>
      <c r="W956" s="2">
        <v>38459</v>
      </c>
      <c r="X956">
        <v>4.6920000000000002</v>
      </c>
      <c r="Y9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7" spans="1:25" x14ac:dyDescent="0.25">
      <c r="A957" s="2">
        <v>38452</v>
      </c>
      <c r="B957">
        <v>2.7485714285714287</v>
      </c>
      <c r="C957" s="2">
        <v>38452</v>
      </c>
      <c r="D957">
        <v>2.6179999999999999</v>
      </c>
      <c r="E957" s="2">
        <v>38452</v>
      </c>
      <c r="F957">
        <v>2.782</v>
      </c>
      <c r="G957" s="2">
        <v>38452</v>
      </c>
      <c r="H957">
        <v>3.1280000000000001</v>
      </c>
      <c r="I957" s="2">
        <v>38452</v>
      </c>
      <c r="J957">
        <v>3.3319999999999999</v>
      </c>
      <c r="K957" s="2">
        <v>38452</v>
      </c>
      <c r="L957">
        <v>3.7360000000000002</v>
      </c>
      <c r="M957" s="2">
        <v>38452</v>
      </c>
      <c r="N957">
        <v>3.9</v>
      </c>
      <c r="O957" s="2">
        <v>38452</v>
      </c>
      <c r="P957">
        <v>4.1340000000000003</v>
      </c>
      <c r="Q957" s="2">
        <v>38452</v>
      </c>
      <c r="R957">
        <v>4.298</v>
      </c>
      <c r="S957" s="2">
        <v>38452</v>
      </c>
      <c r="T957">
        <v>4.476</v>
      </c>
      <c r="U957" s="2">
        <v>38452</v>
      </c>
      <c r="V957">
        <v>4.8680000000000003</v>
      </c>
      <c r="W957" s="2">
        <v>38452</v>
      </c>
      <c r="X957">
        <v>4.7519999999999998</v>
      </c>
      <c r="Y9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8" spans="1:25" x14ac:dyDescent="0.25">
      <c r="A958" s="2">
        <v>38445</v>
      </c>
      <c r="B958">
        <v>2.8142857142857145</v>
      </c>
      <c r="C958" s="2">
        <v>38445</v>
      </c>
      <c r="D958">
        <v>2.6779999999999999</v>
      </c>
      <c r="E958" s="2">
        <v>38445</v>
      </c>
      <c r="F958">
        <v>2.82</v>
      </c>
      <c r="G958" s="2">
        <v>38445</v>
      </c>
      <c r="H958">
        <v>3.1539999999999999</v>
      </c>
      <c r="I958" s="2">
        <v>38445</v>
      </c>
      <c r="J958">
        <v>3.3839999999999999</v>
      </c>
      <c r="K958" s="2">
        <v>38445</v>
      </c>
      <c r="L958">
        <v>3.8359999999999999</v>
      </c>
      <c r="M958" s="2">
        <v>38445</v>
      </c>
      <c r="N958">
        <v>4.0060000000000002</v>
      </c>
      <c r="O958" s="2">
        <v>38445</v>
      </c>
      <c r="P958">
        <v>4.24</v>
      </c>
      <c r="Q958" s="2">
        <v>38445</v>
      </c>
      <c r="R958">
        <v>4.3879999999999999</v>
      </c>
      <c r="S958" s="2">
        <v>38445</v>
      </c>
      <c r="T958">
        <v>4.5519999999999996</v>
      </c>
      <c r="U958" s="2">
        <v>38445</v>
      </c>
      <c r="V958">
        <v>4.93</v>
      </c>
      <c r="W958" s="2">
        <v>38445</v>
      </c>
      <c r="X958">
        <v>4.7960000000000003</v>
      </c>
      <c r="Y9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9" spans="1:25" x14ac:dyDescent="0.25">
      <c r="A959" s="2">
        <v>38438</v>
      </c>
      <c r="B959">
        <v>2.7585714285714285</v>
      </c>
      <c r="C959" s="2">
        <v>38438</v>
      </c>
      <c r="D959">
        <v>2.7275</v>
      </c>
      <c r="E959" s="2">
        <v>38438</v>
      </c>
      <c r="F959">
        <v>2.8525</v>
      </c>
      <c r="G959" s="2">
        <v>38438</v>
      </c>
      <c r="H959">
        <v>3.15</v>
      </c>
      <c r="I959" s="2">
        <v>38438</v>
      </c>
      <c r="J959">
        <v>3.38</v>
      </c>
      <c r="K959" s="2">
        <v>38438</v>
      </c>
      <c r="L959">
        <v>3.8250000000000002</v>
      </c>
      <c r="M959" s="2">
        <v>38438</v>
      </c>
      <c r="N959">
        <v>4.0250000000000004</v>
      </c>
      <c r="O959" s="2">
        <v>38438</v>
      </c>
      <c r="P959">
        <v>4.2725</v>
      </c>
      <c r="Q959" s="2">
        <v>38438</v>
      </c>
      <c r="R959">
        <v>4.4225000000000003</v>
      </c>
      <c r="S959" s="2">
        <v>38438</v>
      </c>
      <c r="T959">
        <v>4.5925000000000002</v>
      </c>
      <c r="U959" s="2">
        <v>38438</v>
      </c>
      <c r="V959">
        <v>4.9775</v>
      </c>
      <c r="W959" s="2">
        <v>38438</v>
      </c>
      <c r="X959">
        <v>4.8574999999999999</v>
      </c>
      <c r="Y9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0" spans="1:25" x14ac:dyDescent="0.25">
      <c r="A960" s="2">
        <v>38431</v>
      </c>
      <c r="B960">
        <v>2.65</v>
      </c>
      <c r="C960" s="2">
        <v>38431</v>
      </c>
      <c r="D960">
        <v>2.6760000000000002</v>
      </c>
      <c r="E960" s="2">
        <v>38431</v>
      </c>
      <c r="F960">
        <v>2.802</v>
      </c>
      <c r="G960" s="2">
        <v>38431</v>
      </c>
      <c r="H960">
        <v>3.0960000000000001</v>
      </c>
      <c r="I960" s="2">
        <v>38431</v>
      </c>
      <c r="J960">
        <v>3.31</v>
      </c>
      <c r="K960" s="2">
        <v>38431</v>
      </c>
      <c r="L960">
        <v>3.7280000000000002</v>
      </c>
      <c r="M960" s="2">
        <v>38431</v>
      </c>
      <c r="N960">
        <v>3.9260000000000002</v>
      </c>
      <c r="O960" s="2">
        <v>38431</v>
      </c>
      <c r="P960">
        <v>4.1840000000000002</v>
      </c>
      <c r="Q960" s="2">
        <v>38431</v>
      </c>
      <c r="R960">
        <v>4.3460000000000001</v>
      </c>
      <c r="S960" s="2">
        <v>38431</v>
      </c>
      <c r="T960">
        <v>4.5119999999999996</v>
      </c>
      <c r="U960" s="2">
        <v>38431</v>
      </c>
      <c r="V960">
        <v>4.9059999999999997</v>
      </c>
      <c r="W960" s="2">
        <v>38431</v>
      </c>
      <c r="X960">
        <v>4.78</v>
      </c>
      <c r="Y9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1" spans="1:25" x14ac:dyDescent="0.25">
      <c r="A961" s="2">
        <v>38424</v>
      </c>
      <c r="B961">
        <v>2.5071428571428571</v>
      </c>
      <c r="C961" s="2">
        <v>38424</v>
      </c>
      <c r="D961">
        <v>2.6</v>
      </c>
      <c r="E961" s="2">
        <v>38424</v>
      </c>
      <c r="F961">
        <v>2.7559999999999998</v>
      </c>
      <c r="G961" s="2">
        <v>38424</v>
      </c>
      <c r="H961">
        <v>3.036</v>
      </c>
      <c r="I961" s="2">
        <v>38424</v>
      </c>
      <c r="J961">
        <v>3.2440000000000002</v>
      </c>
      <c r="K961" s="2">
        <v>38424</v>
      </c>
      <c r="L961">
        <v>3.66</v>
      </c>
      <c r="M961" s="2">
        <v>38424</v>
      </c>
      <c r="N961">
        <v>3.8460000000000001</v>
      </c>
      <c r="O961" s="2">
        <v>38424</v>
      </c>
      <c r="P961">
        <v>4.1100000000000003</v>
      </c>
      <c r="Q961" s="2">
        <v>38424</v>
      </c>
      <c r="R961">
        <v>4.28</v>
      </c>
      <c r="S961" s="2">
        <v>38424</v>
      </c>
      <c r="T961">
        <v>4.45</v>
      </c>
      <c r="U961" s="2">
        <v>38424</v>
      </c>
      <c r="V961">
        <v>4.8360000000000003</v>
      </c>
      <c r="W961" s="2">
        <v>38424</v>
      </c>
      <c r="X961">
        <v>4.7359999999999998</v>
      </c>
      <c r="Y9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2" spans="1:25" x14ac:dyDescent="0.25">
      <c r="A962" s="2">
        <v>38417</v>
      </c>
      <c r="B962">
        <v>2.4857142857142858</v>
      </c>
      <c r="C962" s="2">
        <v>38417</v>
      </c>
      <c r="D962">
        <v>2.5419999999999998</v>
      </c>
      <c r="E962" s="2">
        <v>38417</v>
      </c>
      <c r="F962">
        <v>2.754</v>
      </c>
      <c r="G962" s="2">
        <v>38417</v>
      </c>
      <c r="H962">
        <v>3.004</v>
      </c>
      <c r="I962" s="2">
        <v>38417</v>
      </c>
      <c r="J962">
        <v>3.1960000000000002</v>
      </c>
      <c r="K962" s="2">
        <v>38417</v>
      </c>
      <c r="L962">
        <v>3.5819999999999999</v>
      </c>
      <c r="M962" s="2">
        <v>38417</v>
      </c>
      <c r="N962">
        <v>3.75</v>
      </c>
      <c r="O962" s="2">
        <v>38417</v>
      </c>
      <c r="P962">
        <v>4.0019999999999998</v>
      </c>
      <c r="Q962" s="2">
        <v>38417</v>
      </c>
      <c r="R962">
        <v>4.1840000000000002</v>
      </c>
      <c r="S962" s="2">
        <v>38417</v>
      </c>
      <c r="T962">
        <v>4.3659999999999997</v>
      </c>
      <c r="U962" s="2">
        <v>38417</v>
      </c>
      <c r="V962">
        <v>4.7919999999999998</v>
      </c>
      <c r="W962" s="2">
        <v>38417</v>
      </c>
      <c r="X962">
        <v>4.6959999999999997</v>
      </c>
      <c r="Y9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3" spans="1:25" x14ac:dyDescent="0.25">
      <c r="A963" s="2">
        <v>38410</v>
      </c>
      <c r="B963">
        <v>2.54</v>
      </c>
      <c r="C963" s="2">
        <v>38410</v>
      </c>
      <c r="D963">
        <v>2.4700000000000002</v>
      </c>
      <c r="E963" s="2">
        <v>38410</v>
      </c>
      <c r="F963">
        <v>2.6924999999999999</v>
      </c>
      <c r="G963" s="2">
        <v>38410</v>
      </c>
      <c r="H963">
        <v>2.9424999999999999</v>
      </c>
      <c r="I963" s="2">
        <v>38410</v>
      </c>
      <c r="J963">
        <v>3.13</v>
      </c>
      <c r="K963" s="2">
        <v>38410</v>
      </c>
      <c r="L963">
        <v>3.4950000000000001</v>
      </c>
      <c r="M963" s="2">
        <v>38410</v>
      </c>
      <c r="N963">
        <v>3.65</v>
      </c>
      <c r="O963" s="2">
        <v>38410</v>
      </c>
      <c r="P963">
        <v>3.8925000000000001</v>
      </c>
      <c r="Q963" s="2">
        <v>38410</v>
      </c>
      <c r="R963">
        <v>4.09</v>
      </c>
      <c r="S963" s="2">
        <v>38410</v>
      </c>
      <c r="T963">
        <v>4.28</v>
      </c>
      <c r="U963" s="2">
        <v>38410</v>
      </c>
      <c r="V963">
        <v>4.7350000000000003</v>
      </c>
      <c r="W963" s="2">
        <v>38410</v>
      </c>
      <c r="X963">
        <v>4.67</v>
      </c>
      <c r="Y9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4" spans="1:25" x14ac:dyDescent="0.25">
      <c r="A964" s="2">
        <v>38403</v>
      </c>
      <c r="B964">
        <v>2.5071428571428571</v>
      </c>
      <c r="C964" s="2">
        <v>38403</v>
      </c>
      <c r="D964">
        <v>2.39</v>
      </c>
      <c r="E964" s="2">
        <v>38403</v>
      </c>
      <c r="F964">
        <v>2.5880000000000001</v>
      </c>
      <c r="G964" s="2">
        <v>38403</v>
      </c>
      <c r="H964">
        <v>2.8620000000000001</v>
      </c>
      <c r="I964" s="2">
        <v>38403</v>
      </c>
      <c r="J964">
        <v>3.0459999999999998</v>
      </c>
      <c r="K964" s="2">
        <v>38403</v>
      </c>
      <c r="L964">
        <v>3.3980000000000001</v>
      </c>
      <c r="M964" s="2">
        <v>38403</v>
      </c>
      <c r="N964">
        <v>3.55</v>
      </c>
      <c r="O964" s="2">
        <v>38403</v>
      </c>
      <c r="P964">
        <v>3.766</v>
      </c>
      <c r="Q964" s="2">
        <v>38403</v>
      </c>
      <c r="R964">
        <v>3.964</v>
      </c>
      <c r="S964" s="2">
        <v>38403</v>
      </c>
      <c r="T964">
        <v>4.16</v>
      </c>
      <c r="U964" s="2">
        <v>38403</v>
      </c>
      <c r="V964">
        <v>4.6059999999999999</v>
      </c>
      <c r="W964" s="2">
        <v>38403</v>
      </c>
      <c r="X964">
        <v>4.5380000000000003</v>
      </c>
      <c r="Y9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5" spans="1:25" x14ac:dyDescent="0.25">
      <c r="A965" s="2">
        <v>38396</v>
      </c>
      <c r="B965">
        <v>2.4985714285714287</v>
      </c>
      <c r="C965" s="2">
        <v>38396</v>
      </c>
      <c r="D965">
        <v>2.3319999999999999</v>
      </c>
      <c r="E965" s="2">
        <v>38396</v>
      </c>
      <c r="F965">
        <v>2.5139999999999998</v>
      </c>
      <c r="G965" s="2">
        <v>38396</v>
      </c>
      <c r="H965">
        <v>2.7879999999999998</v>
      </c>
      <c r="I965" s="2">
        <v>38396</v>
      </c>
      <c r="J965">
        <v>2.964</v>
      </c>
      <c r="K965" s="2">
        <v>38396</v>
      </c>
      <c r="L965">
        <v>3.302</v>
      </c>
      <c r="M965" s="2">
        <v>38396</v>
      </c>
      <c r="N965">
        <v>3.444</v>
      </c>
      <c r="O965" s="2">
        <v>38396</v>
      </c>
      <c r="P965">
        <v>3.6560000000000001</v>
      </c>
      <c r="Q965" s="2">
        <v>38396</v>
      </c>
      <c r="R965">
        <v>3.8559999999999999</v>
      </c>
      <c r="S965" s="2">
        <v>38396</v>
      </c>
      <c r="T965">
        <v>4.0579999999999998</v>
      </c>
      <c r="U965" s="2">
        <v>38396</v>
      </c>
      <c r="V965">
        <v>4.49</v>
      </c>
      <c r="W965" s="2">
        <v>38396</v>
      </c>
      <c r="X965">
        <v>4.4480000000000004</v>
      </c>
      <c r="Y9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6" spans="1:25" x14ac:dyDescent="0.25">
      <c r="A966" s="2">
        <v>38389</v>
      </c>
      <c r="B966">
        <v>2.4585714285714286</v>
      </c>
      <c r="C966" s="2">
        <v>38389</v>
      </c>
      <c r="D966">
        <v>2.1779999999999999</v>
      </c>
      <c r="E966" s="2">
        <v>38389</v>
      </c>
      <c r="F966">
        <v>2.496</v>
      </c>
      <c r="G966" s="2">
        <v>38389</v>
      </c>
      <c r="H966">
        <v>2.766</v>
      </c>
      <c r="I966" s="2">
        <v>38389</v>
      </c>
      <c r="J966">
        <v>2.95</v>
      </c>
      <c r="K966" s="2">
        <v>38389</v>
      </c>
      <c r="L966">
        <v>3.306</v>
      </c>
      <c r="M966" s="2">
        <v>38389</v>
      </c>
      <c r="N966">
        <v>3.456</v>
      </c>
      <c r="O966" s="2">
        <v>38389</v>
      </c>
      <c r="P966">
        <v>3.718</v>
      </c>
      <c r="Q966" s="2">
        <v>38389</v>
      </c>
      <c r="R966">
        <v>3.9260000000000002</v>
      </c>
      <c r="S966" s="2">
        <v>38389</v>
      </c>
      <c r="T966">
        <v>4.1420000000000003</v>
      </c>
      <c r="U966" s="2">
        <v>38389</v>
      </c>
      <c r="V966">
        <v>4.62</v>
      </c>
      <c r="W966" s="2">
        <v>38389</v>
      </c>
      <c r="X966">
        <v>4.5839999999999996</v>
      </c>
      <c r="Y9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7" spans="1:25" x14ac:dyDescent="0.25">
      <c r="A967" s="2">
        <v>38382</v>
      </c>
      <c r="B967">
        <v>2.387142857142857</v>
      </c>
      <c r="C967" s="2">
        <v>38382</v>
      </c>
      <c r="D967">
        <v>2.1240000000000001</v>
      </c>
      <c r="E967" s="2">
        <v>38382</v>
      </c>
      <c r="F967">
        <v>2.4140000000000001</v>
      </c>
      <c r="G967" s="2">
        <v>38382</v>
      </c>
      <c r="H967">
        <v>2.706</v>
      </c>
      <c r="I967" s="2">
        <v>38382</v>
      </c>
      <c r="J967">
        <v>2.8879999999999999</v>
      </c>
      <c r="K967" s="2">
        <v>38382</v>
      </c>
      <c r="L967">
        <v>3.246</v>
      </c>
      <c r="M967" s="2">
        <v>38382</v>
      </c>
      <c r="N967">
        <v>3.4079999999999999</v>
      </c>
      <c r="O967" s="2">
        <v>38382</v>
      </c>
      <c r="P967">
        <v>3.706</v>
      </c>
      <c r="Q967" s="2">
        <v>38382</v>
      </c>
      <c r="R967">
        <v>3.956</v>
      </c>
      <c r="S967" s="2">
        <v>38382</v>
      </c>
      <c r="T967">
        <v>4.1859999999999999</v>
      </c>
      <c r="U967" s="2">
        <v>38382</v>
      </c>
      <c r="V967">
        <v>4.6959999999999997</v>
      </c>
      <c r="W967" s="2">
        <v>38382</v>
      </c>
      <c r="X967">
        <v>4.6779999999999999</v>
      </c>
      <c r="Y9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8" spans="1:25" x14ac:dyDescent="0.25">
      <c r="A968" s="2">
        <v>38375</v>
      </c>
      <c r="B968">
        <v>2.2599999999999998</v>
      </c>
      <c r="C968" s="2">
        <v>38375</v>
      </c>
      <c r="D968">
        <v>1.9775</v>
      </c>
      <c r="E968" s="2">
        <v>38375</v>
      </c>
      <c r="F968">
        <v>2.3675000000000002</v>
      </c>
      <c r="G968" s="2">
        <v>38375</v>
      </c>
      <c r="H968">
        <v>2.6825000000000001</v>
      </c>
      <c r="I968" s="2">
        <v>38375</v>
      </c>
      <c r="J968">
        <v>2.8650000000000002</v>
      </c>
      <c r="K968" s="2">
        <v>38375</v>
      </c>
      <c r="L968">
        <v>3.2225000000000001</v>
      </c>
      <c r="M968" s="2">
        <v>38375</v>
      </c>
      <c r="N968">
        <v>3.3875000000000002</v>
      </c>
      <c r="O968" s="2">
        <v>38375</v>
      </c>
      <c r="P968">
        <v>3.6949999999999998</v>
      </c>
      <c r="Q968" s="2">
        <v>38375</v>
      </c>
      <c r="R968">
        <v>3.95</v>
      </c>
      <c r="S968" s="2">
        <v>38375</v>
      </c>
      <c r="T968">
        <v>4.1849999999999996</v>
      </c>
      <c r="U968" s="2">
        <v>38375</v>
      </c>
      <c r="V968">
        <v>4.7074999999999996</v>
      </c>
      <c r="W968" s="2">
        <v>38375</v>
      </c>
      <c r="X968">
        <v>4.7074999999999996</v>
      </c>
      <c r="Y9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9" spans="1:25" x14ac:dyDescent="0.25">
      <c r="A969" s="2">
        <v>38368</v>
      </c>
      <c r="B969">
        <v>2.2728571428571427</v>
      </c>
      <c r="C969" s="2">
        <v>38368</v>
      </c>
      <c r="D969">
        <v>2.0459999999999998</v>
      </c>
      <c r="E969" s="2">
        <v>38368</v>
      </c>
      <c r="F969">
        <v>2.3519999999999999</v>
      </c>
      <c r="G969" s="2">
        <v>38368</v>
      </c>
      <c r="H969">
        <v>2.6619999999999999</v>
      </c>
      <c r="I969" s="2">
        <v>38368</v>
      </c>
      <c r="J969">
        <v>2.8540000000000001</v>
      </c>
      <c r="K969" s="2">
        <v>38368</v>
      </c>
      <c r="L969">
        <v>3.2280000000000002</v>
      </c>
      <c r="M969" s="2">
        <v>38368</v>
      </c>
      <c r="N969">
        <v>3.3940000000000001</v>
      </c>
      <c r="O969" s="2">
        <v>38368</v>
      </c>
      <c r="P969">
        <v>3.718</v>
      </c>
      <c r="Q969" s="2">
        <v>38368</v>
      </c>
      <c r="R969">
        <v>3.99</v>
      </c>
      <c r="S969" s="2">
        <v>38368</v>
      </c>
      <c r="T969">
        <v>4.2460000000000004</v>
      </c>
      <c r="U969" s="2">
        <v>38368</v>
      </c>
      <c r="V969">
        <v>4.8019999999999996</v>
      </c>
      <c r="W969" s="2">
        <v>38368</v>
      </c>
      <c r="X969">
        <v>4.8099999999999996</v>
      </c>
      <c r="Y9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0" spans="1:25" x14ac:dyDescent="0.25">
      <c r="A970" s="2">
        <v>38361</v>
      </c>
      <c r="B970">
        <v>2.2542857142857144</v>
      </c>
      <c r="C970" s="2">
        <v>38361</v>
      </c>
      <c r="D970">
        <v>2.0299999999999998</v>
      </c>
      <c r="E970" s="2">
        <v>38361</v>
      </c>
      <c r="F970">
        <v>2.3220000000000001</v>
      </c>
      <c r="G970" s="2">
        <v>38361</v>
      </c>
      <c r="H970">
        <v>2.63</v>
      </c>
      <c r="I970" s="2">
        <v>38361</v>
      </c>
      <c r="J970">
        <v>2.8159999999999998</v>
      </c>
      <c r="K970" s="2">
        <v>38361</v>
      </c>
      <c r="L970">
        <v>3.18</v>
      </c>
      <c r="M970" s="2">
        <v>38361</v>
      </c>
      <c r="N970">
        <v>3.3620000000000001</v>
      </c>
      <c r="O970" s="2">
        <v>38361</v>
      </c>
      <c r="P970">
        <v>3.706</v>
      </c>
      <c r="Q970" s="2">
        <v>38361</v>
      </c>
      <c r="R970">
        <v>4.0039999999999996</v>
      </c>
      <c r="S970" s="2">
        <v>38361</v>
      </c>
      <c r="T970">
        <v>4.2779999999999996</v>
      </c>
      <c r="U970" s="2">
        <v>38361</v>
      </c>
      <c r="V970">
        <v>4.8780000000000001</v>
      </c>
      <c r="W970" s="2">
        <v>38361</v>
      </c>
      <c r="X970">
        <v>4.8819999999999997</v>
      </c>
      <c r="Y9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1" spans="1:25" x14ac:dyDescent="0.25">
      <c r="A971" s="2">
        <v>38354</v>
      </c>
      <c r="B971">
        <v>2.1228571428571428</v>
      </c>
      <c r="C971" s="2">
        <v>38354</v>
      </c>
      <c r="D971">
        <v>1.8220000000000001</v>
      </c>
      <c r="E971" s="2">
        <v>38354</v>
      </c>
      <c r="F971">
        <v>2.234</v>
      </c>
      <c r="G971" s="2">
        <v>38354</v>
      </c>
      <c r="H971">
        <v>2.6059999999999999</v>
      </c>
      <c r="I971" s="2">
        <v>38354</v>
      </c>
      <c r="J971">
        <v>2.766</v>
      </c>
      <c r="K971" s="2">
        <v>38354</v>
      </c>
      <c r="L971">
        <v>3.09</v>
      </c>
      <c r="M971" s="2">
        <v>38354</v>
      </c>
      <c r="N971">
        <v>3.274</v>
      </c>
      <c r="O971" s="2">
        <v>38354</v>
      </c>
      <c r="P971">
        <v>3.6539999999999999</v>
      </c>
      <c r="Q971" s="2">
        <v>38354</v>
      </c>
      <c r="R971">
        <v>3.9860000000000002</v>
      </c>
      <c r="S971" s="2">
        <v>38354</v>
      </c>
      <c r="T971">
        <v>4.29</v>
      </c>
      <c r="U971" s="2">
        <v>38354</v>
      </c>
      <c r="V971">
        <v>4.9240000000000004</v>
      </c>
      <c r="W971" s="2">
        <v>38354</v>
      </c>
      <c r="X971">
        <v>4.9379999999999997</v>
      </c>
      <c r="Y9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2" spans="1:25" x14ac:dyDescent="0.25">
      <c r="A972" s="2">
        <v>38347</v>
      </c>
      <c r="B972">
        <v>2.2714285714285714</v>
      </c>
      <c r="C972" s="2">
        <v>38347</v>
      </c>
      <c r="D972">
        <v>1.89</v>
      </c>
      <c r="E972" s="2">
        <v>38347</v>
      </c>
      <c r="F972">
        <v>2.1974999999999998</v>
      </c>
      <c r="G972" s="2">
        <v>38347</v>
      </c>
      <c r="H972">
        <v>2.5375000000000001</v>
      </c>
      <c r="I972" s="2">
        <v>38347</v>
      </c>
      <c r="J972">
        <v>2.7124999999999999</v>
      </c>
      <c r="K972" s="2">
        <v>38347</v>
      </c>
      <c r="L972">
        <v>3.0425</v>
      </c>
      <c r="M972" s="2">
        <v>38347</v>
      </c>
      <c r="N972">
        <v>3.2174999999999998</v>
      </c>
      <c r="O972" s="2">
        <v>38347</v>
      </c>
      <c r="P972">
        <v>3.5775000000000001</v>
      </c>
      <c r="Q972" s="2">
        <v>38347</v>
      </c>
      <c r="R972">
        <v>3.9075000000000002</v>
      </c>
      <c r="S972" s="2">
        <v>38347</v>
      </c>
      <c r="T972">
        <v>4.2074999999999996</v>
      </c>
      <c r="U972" s="2">
        <v>38347</v>
      </c>
      <c r="V972">
        <v>4.8425000000000002</v>
      </c>
      <c r="W972" s="2">
        <v>38347</v>
      </c>
      <c r="X972">
        <v>4.8674999999999997</v>
      </c>
      <c r="Y9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3" spans="1:25" x14ac:dyDescent="0.25">
      <c r="A973" s="2">
        <v>38340</v>
      </c>
      <c r="B973">
        <v>2.2400000000000002</v>
      </c>
      <c r="C973" s="2">
        <v>38340</v>
      </c>
      <c r="D973">
        <v>1.982</v>
      </c>
      <c r="E973" s="2">
        <v>38340</v>
      </c>
      <c r="F973">
        <v>2.2120000000000002</v>
      </c>
      <c r="G973" s="2">
        <v>38340</v>
      </c>
      <c r="H973">
        <v>2.48</v>
      </c>
      <c r="I973" s="2">
        <v>38340</v>
      </c>
      <c r="J973">
        <v>2.6560000000000001</v>
      </c>
      <c r="K973" s="2">
        <v>38340</v>
      </c>
      <c r="L973">
        <v>2.996</v>
      </c>
      <c r="M973" s="2">
        <v>38340</v>
      </c>
      <c r="N973">
        <v>3.1840000000000002</v>
      </c>
      <c r="O973" s="2">
        <v>38340</v>
      </c>
      <c r="P973">
        <v>3.544</v>
      </c>
      <c r="Q973" s="2">
        <v>38340</v>
      </c>
      <c r="R973">
        <v>3.8519999999999999</v>
      </c>
      <c r="S973" s="2">
        <v>38340</v>
      </c>
      <c r="T973">
        <v>4.1580000000000004</v>
      </c>
      <c r="U973" s="2">
        <v>38340</v>
      </c>
      <c r="V973">
        <v>4.8019999999999996</v>
      </c>
      <c r="W973" s="2">
        <v>38340</v>
      </c>
      <c r="X973">
        <v>4.8419999999999996</v>
      </c>
      <c r="Y9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4" spans="1:25" x14ac:dyDescent="0.25">
      <c r="A974" s="2">
        <v>38333</v>
      </c>
      <c r="B974">
        <v>2.0514285714285716</v>
      </c>
      <c r="C974" s="2">
        <v>38333</v>
      </c>
      <c r="D974">
        <v>2.0779999999999998</v>
      </c>
      <c r="E974" s="2">
        <v>38333</v>
      </c>
      <c r="F974">
        <v>2.246</v>
      </c>
      <c r="G974" s="2">
        <v>38333</v>
      </c>
      <c r="H974">
        <v>2.4300000000000002</v>
      </c>
      <c r="I974" s="2">
        <v>38333</v>
      </c>
      <c r="J974">
        <v>2.5979999999999999</v>
      </c>
      <c r="K974" s="2">
        <v>38333</v>
      </c>
      <c r="L974">
        <v>2.9340000000000002</v>
      </c>
      <c r="M974" s="2">
        <v>38333</v>
      </c>
      <c r="N974">
        <v>3.1560000000000001</v>
      </c>
      <c r="O974" s="2">
        <v>38333</v>
      </c>
      <c r="P974">
        <v>3.556</v>
      </c>
      <c r="Q974" s="2">
        <v>38333</v>
      </c>
      <c r="R974">
        <v>3.89</v>
      </c>
      <c r="S974" s="2">
        <v>38333</v>
      </c>
      <c r="T974">
        <v>4.1920000000000002</v>
      </c>
      <c r="U974" s="2">
        <v>38333</v>
      </c>
      <c r="V974">
        <v>4.8600000000000003</v>
      </c>
      <c r="W974" s="2">
        <v>38333</v>
      </c>
      <c r="X974">
        <v>4.9000000000000004</v>
      </c>
      <c r="Y9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5" spans="1:25" x14ac:dyDescent="0.25">
      <c r="A975" s="2">
        <v>38326</v>
      </c>
      <c r="B975">
        <v>2.0042857142857144</v>
      </c>
      <c r="C975" s="2">
        <v>38326</v>
      </c>
      <c r="D975">
        <v>2.0539999999999998</v>
      </c>
      <c r="E975" s="2">
        <v>38326</v>
      </c>
      <c r="F975">
        <v>2.222</v>
      </c>
      <c r="G975" s="2">
        <v>38326</v>
      </c>
      <c r="H975">
        <v>2.42</v>
      </c>
      <c r="I975" s="2">
        <v>38326</v>
      </c>
      <c r="J975">
        <v>2.6179999999999999</v>
      </c>
      <c r="K975" s="2">
        <v>38326</v>
      </c>
      <c r="L975">
        <v>3.016</v>
      </c>
      <c r="M975" s="2">
        <v>38326</v>
      </c>
      <c r="N975">
        <v>3.274</v>
      </c>
      <c r="O975" s="2">
        <v>38326</v>
      </c>
      <c r="P975">
        <v>3.7040000000000002</v>
      </c>
      <c r="Q975" s="2">
        <v>38326</v>
      </c>
      <c r="R975">
        <v>4.0540000000000003</v>
      </c>
      <c r="S975" s="2">
        <v>38326</v>
      </c>
      <c r="T975">
        <v>4.3499999999999996</v>
      </c>
      <c r="U975" s="2">
        <v>38326</v>
      </c>
      <c r="V975">
        <v>5.016</v>
      </c>
      <c r="W975" s="2">
        <v>38326</v>
      </c>
      <c r="X975">
        <v>5.056</v>
      </c>
      <c r="Y9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6" spans="1:25" x14ac:dyDescent="0.25">
      <c r="A976" s="2">
        <v>38319</v>
      </c>
      <c r="B976">
        <v>2.0114285714285716</v>
      </c>
      <c r="C976" s="2">
        <v>38319</v>
      </c>
      <c r="D976">
        <v>1.99</v>
      </c>
      <c r="E976" s="2">
        <v>38319</v>
      </c>
      <c r="F976">
        <v>2.1949999999999998</v>
      </c>
      <c r="G976" s="2">
        <v>38319</v>
      </c>
      <c r="H976">
        <v>2.41</v>
      </c>
      <c r="I976" s="2">
        <v>38319</v>
      </c>
      <c r="J976">
        <v>2.6025</v>
      </c>
      <c r="K976" s="2">
        <v>38319</v>
      </c>
      <c r="L976">
        <v>2.9925000000000002</v>
      </c>
      <c r="M976" s="2">
        <v>38319</v>
      </c>
      <c r="N976">
        <v>3.2149999999999999</v>
      </c>
      <c r="O976" s="2">
        <v>38319</v>
      </c>
      <c r="P976">
        <v>3.5975000000000001</v>
      </c>
      <c r="Q976" s="2">
        <v>38319</v>
      </c>
      <c r="R976">
        <v>3.9325000000000001</v>
      </c>
      <c r="S976" s="2">
        <v>38319</v>
      </c>
      <c r="T976">
        <v>4.2024999999999997</v>
      </c>
      <c r="U976" s="2">
        <v>38319</v>
      </c>
      <c r="V976">
        <v>4.8624999999999998</v>
      </c>
      <c r="W976" s="2">
        <v>38319</v>
      </c>
      <c r="X976">
        <v>4.9024999999999999</v>
      </c>
      <c r="Y9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7" spans="1:25" x14ac:dyDescent="0.25">
      <c r="A977" s="2">
        <v>38312</v>
      </c>
      <c r="B977">
        <v>1.9985714285714287</v>
      </c>
      <c r="C977" s="2">
        <v>38312</v>
      </c>
      <c r="D977">
        <v>1.9279999999999999</v>
      </c>
      <c r="E977" s="2">
        <v>38312</v>
      </c>
      <c r="F977">
        <v>2.1339999999999999</v>
      </c>
      <c r="G977" s="2">
        <v>38312</v>
      </c>
      <c r="H977">
        <v>2.3460000000000001</v>
      </c>
      <c r="I977" s="2">
        <v>38312</v>
      </c>
      <c r="J977">
        <v>2.528</v>
      </c>
      <c r="K977" s="2">
        <v>38312</v>
      </c>
      <c r="L977">
        <v>2.8919999999999999</v>
      </c>
      <c r="M977" s="2">
        <v>38312</v>
      </c>
      <c r="N977">
        <v>3.1160000000000001</v>
      </c>
      <c r="O977" s="2">
        <v>38312</v>
      </c>
      <c r="P977">
        <v>3.5219999999999998</v>
      </c>
      <c r="Q977" s="2">
        <v>38312</v>
      </c>
      <c r="R977">
        <v>3.87</v>
      </c>
      <c r="S977" s="2">
        <v>38312</v>
      </c>
      <c r="T977">
        <v>4.1740000000000004</v>
      </c>
      <c r="U977" s="2">
        <v>38312</v>
      </c>
      <c r="V977">
        <v>4.8780000000000001</v>
      </c>
      <c r="W977" s="2">
        <v>38312</v>
      </c>
      <c r="X977">
        <v>4.9240000000000004</v>
      </c>
      <c r="Y9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8" spans="1:25" x14ac:dyDescent="0.25">
      <c r="A978" s="2">
        <v>38305</v>
      </c>
      <c r="B978">
        <v>1.927142857142857</v>
      </c>
      <c r="C978" s="2">
        <v>38305</v>
      </c>
      <c r="D978">
        <v>1.89</v>
      </c>
      <c r="E978" s="2">
        <v>38305</v>
      </c>
      <c r="F978">
        <v>2.0775000000000001</v>
      </c>
      <c r="G978" s="2">
        <v>38305</v>
      </c>
      <c r="H978">
        <v>2.2974999999999999</v>
      </c>
      <c r="I978" s="2">
        <v>38305</v>
      </c>
      <c r="J978">
        <v>2.4725000000000001</v>
      </c>
      <c r="K978" s="2">
        <v>38305</v>
      </c>
      <c r="L978">
        <v>2.82</v>
      </c>
      <c r="M978" s="2">
        <v>38305</v>
      </c>
      <c r="N978">
        <v>3.0750000000000002</v>
      </c>
      <c r="O978" s="2">
        <v>38305</v>
      </c>
      <c r="P978">
        <v>3.5325000000000002</v>
      </c>
      <c r="Q978" s="2">
        <v>38305</v>
      </c>
      <c r="R978">
        <v>3.8849999999999998</v>
      </c>
      <c r="S978" s="2">
        <v>38305</v>
      </c>
      <c r="T978">
        <v>4.2225000000000001</v>
      </c>
      <c r="U978" s="2">
        <v>38305</v>
      </c>
      <c r="V978">
        <v>4.9450000000000003</v>
      </c>
      <c r="W978" s="2">
        <v>38305</v>
      </c>
      <c r="X978">
        <v>5.0025000000000004</v>
      </c>
      <c r="Y9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9" spans="1:25" x14ac:dyDescent="0.25">
      <c r="A979" s="2">
        <v>38298</v>
      </c>
      <c r="B979">
        <v>1.7642857142857142</v>
      </c>
      <c r="C979" s="2">
        <v>38298</v>
      </c>
      <c r="D979">
        <v>1.8380000000000001</v>
      </c>
      <c r="E979" s="2">
        <v>38298</v>
      </c>
      <c r="F979">
        <v>1.986</v>
      </c>
      <c r="G979" s="2">
        <v>38298</v>
      </c>
      <c r="H979">
        <v>2.206</v>
      </c>
      <c r="I979" s="2">
        <v>38298</v>
      </c>
      <c r="J979">
        <v>2.3540000000000001</v>
      </c>
      <c r="K979" s="2">
        <v>38298</v>
      </c>
      <c r="L979">
        <v>2.6480000000000001</v>
      </c>
      <c r="M979" s="2">
        <v>38298</v>
      </c>
      <c r="N979">
        <v>2.9060000000000001</v>
      </c>
      <c r="O979" s="2">
        <v>38298</v>
      </c>
      <c r="P979">
        <v>3.3860000000000001</v>
      </c>
      <c r="Q979" s="2">
        <v>38298</v>
      </c>
      <c r="R979">
        <v>3.778</v>
      </c>
      <c r="S979" s="2">
        <v>38298</v>
      </c>
      <c r="T979">
        <v>4.1219999999999999</v>
      </c>
      <c r="U979" s="2">
        <v>38298</v>
      </c>
      <c r="V979">
        <v>4.8499999999999996</v>
      </c>
      <c r="W979" s="2">
        <v>38298</v>
      </c>
      <c r="X979">
        <v>4.9219999999999997</v>
      </c>
      <c r="Y9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0" spans="1:25" x14ac:dyDescent="0.25">
      <c r="A980" s="2">
        <v>38291</v>
      </c>
      <c r="B980">
        <v>1.7728571428571429</v>
      </c>
      <c r="C980" s="2">
        <v>38291</v>
      </c>
      <c r="D980">
        <v>1.754</v>
      </c>
      <c r="E980" s="2">
        <v>38291</v>
      </c>
      <c r="F980">
        <v>1.91</v>
      </c>
      <c r="G980" s="2">
        <v>38291</v>
      </c>
      <c r="H980">
        <v>2.12</v>
      </c>
      <c r="I980" s="2">
        <v>38291</v>
      </c>
      <c r="J980">
        <v>2.27</v>
      </c>
      <c r="K980" s="2">
        <v>38291</v>
      </c>
      <c r="L980">
        <v>2.5720000000000001</v>
      </c>
      <c r="M980" s="2">
        <v>38291</v>
      </c>
      <c r="N980">
        <v>2.83</v>
      </c>
      <c r="O980" s="2">
        <v>38291</v>
      </c>
      <c r="P980">
        <v>3.3039999999999998</v>
      </c>
      <c r="Q980" s="2">
        <v>38291</v>
      </c>
      <c r="R980">
        <v>3.6960000000000002</v>
      </c>
      <c r="S980" s="2">
        <v>38291</v>
      </c>
      <c r="T980">
        <v>4.05</v>
      </c>
      <c r="U980" s="2">
        <v>38291</v>
      </c>
      <c r="V980">
        <v>4.7919999999999998</v>
      </c>
      <c r="W980" s="2">
        <v>38291</v>
      </c>
      <c r="X980">
        <v>4.8940000000000001</v>
      </c>
      <c r="Y9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1" spans="1:25" x14ac:dyDescent="0.25">
      <c r="A981" s="2">
        <v>38284</v>
      </c>
      <c r="B981">
        <v>1.73</v>
      </c>
      <c r="C981" s="2">
        <v>38284</v>
      </c>
      <c r="D981">
        <v>1.63</v>
      </c>
      <c r="E981" s="2">
        <v>38284</v>
      </c>
      <c r="F981">
        <v>1.83</v>
      </c>
      <c r="G981" s="2">
        <v>38284</v>
      </c>
      <c r="H981">
        <v>2.0539999999999998</v>
      </c>
      <c r="I981" s="2">
        <v>38284</v>
      </c>
      <c r="J981">
        <v>2.218</v>
      </c>
      <c r="K981" s="2">
        <v>38284</v>
      </c>
      <c r="L981">
        <v>2.5539999999999998</v>
      </c>
      <c r="M981" s="2">
        <v>38284</v>
      </c>
      <c r="N981">
        <v>2.8119999999999998</v>
      </c>
      <c r="O981" s="2">
        <v>38284</v>
      </c>
      <c r="P981">
        <v>3.2879999999999998</v>
      </c>
      <c r="Q981" s="2">
        <v>38284</v>
      </c>
      <c r="R981">
        <v>3.69</v>
      </c>
      <c r="S981" s="2">
        <v>38284</v>
      </c>
      <c r="T981">
        <v>4.032</v>
      </c>
      <c r="U981" s="2">
        <v>38284</v>
      </c>
      <c r="V981">
        <v>4.79</v>
      </c>
      <c r="W981" s="2">
        <v>38284</v>
      </c>
      <c r="X981">
        <v>4.8780000000000001</v>
      </c>
      <c r="Y9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2" spans="1:25" x14ac:dyDescent="0.25">
      <c r="A982" s="2">
        <v>38277</v>
      </c>
      <c r="B982">
        <v>1.7657142857142858</v>
      </c>
      <c r="C982" s="2">
        <v>38277</v>
      </c>
      <c r="D982">
        <v>1.5925</v>
      </c>
      <c r="E982" s="2">
        <v>38277</v>
      </c>
      <c r="F982">
        <v>1.7350000000000001</v>
      </c>
      <c r="G982" s="2">
        <v>38277</v>
      </c>
      <c r="H982">
        <v>2.0024999999999999</v>
      </c>
      <c r="I982" s="2">
        <v>38277</v>
      </c>
      <c r="J982">
        <v>2.1749999999999998</v>
      </c>
      <c r="K982" s="2">
        <v>38277</v>
      </c>
      <c r="L982">
        <v>2.5249999999999999</v>
      </c>
      <c r="M982" s="2">
        <v>38277</v>
      </c>
      <c r="N982">
        <v>2.8</v>
      </c>
      <c r="O982" s="2">
        <v>38277</v>
      </c>
      <c r="P982">
        <v>3.31</v>
      </c>
      <c r="Q982" s="2">
        <v>38277</v>
      </c>
      <c r="R982">
        <v>3.7275</v>
      </c>
      <c r="S982" s="2">
        <v>38277</v>
      </c>
      <c r="T982">
        <v>4.0774999999999997</v>
      </c>
      <c r="U982" s="2">
        <v>38277</v>
      </c>
      <c r="V982">
        <v>4.8475000000000001</v>
      </c>
      <c r="W982" s="2">
        <v>38277</v>
      </c>
      <c r="X982">
        <v>4.9450000000000003</v>
      </c>
      <c r="Y9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3" spans="1:25" x14ac:dyDescent="0.25">
      <c r="A983" s="2">
        <v>38270</v>
      </c>
      <c r="B983">
        <v>1.7328571428571429</v>
      </c>
      <c r="C983" s="2">
        <v>38270</v>
      </c>
      <c r="D983">
        <v>1.5580000000000001</v>
      </c>
      <c r="E983" s="2">
        <v>38270</v>
      </c>
      <c r="F983">
        <v>1.708</v>
      </c>
      <c r="G983" s="2">
        <v>38270</v>
      </c>
      <c r="H983">
        <v>2.0299999999999998</v>
      </c>
      <c r="I983" s="2">
        <v>38270</v>
      </c>
      <c r="J983">
        <v>2.242</v>
      </c>
      <c r="K983" s="2">
        <v>38270</v>
      </c>
      <c r="L983">
        <v>2.6659999999999999</v>
      </c>
      <c r="M983" s="2">
        <v>38270</v>
      </c>
      <c r="N983">
        <v>2.948</v>
      </c>
      <c r="O983" s="2">
        <v>38270</v>
      </c>
      <c r="P983">
        <v>3.4620000000000002</v>
      </c>
      <c r="Q983" s="2">
        <v>38270</v>
      </c>
      <c r="R983">
        <v>3.8540000000000001</v>
      </c>
      <c r="S983" s="2">
        <v>38270</v>
      </c>
      <c r="T983">
        <v>4.202</v>
      </c>
      <c r="U983" s="2">
        <v>38270</v>
      </c>
      <c r="V983">
        <v>4.9480000000000004</v>
      </c>
      <c r="W983" s="2">
        <v>38270</v>
      </c>
      <c r="X983">
        <v>5.0359999999999996</v>
      </c>
      <c r="Y9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4" spans="1:25" x14ac:dyDescent="0.25">
      <c r="A984" s="2">
        <v>38263</v>
      </c>
      <c r="B984">
        <v>1.822857142857143</v>
      </c>
      <c r="C984" s="2">
        <v>38263</v>
      </c>
      <c r="D984">
        <v>1.544</v>
      </c>
      <c r="E984" s="2">
        <v>38263</v>
      </c>
      <c r="F984">
        <v>1.72</v>
      </c>
      <c r="G984" s="2">
        <v>38263</v>
      </c>
      <c r="H984">
        <v>1.996</v>
      </c>
      <c r="I984" s="2">
        <v>38263</v>
      </c>
      <c r="J984">
        <v>2.2000000000000002</v>
      </c>
      <c r="K984" s="2">
        <v>38263</v>
      </c>
      <c r="L984">
        <v>2.6019999999999999</v>
      </c>
      <c r="M984" s="2">
        <v>38263</v>
      </c>
      <c r="N984">
        <v>2.8679999999999999</v>
      </c>
      <c r="O984" s="2">
        <v>38263</v>
      </c>
      <c r="P984">
        <v>3.3519999999999999</v>
      </c>
      <c r="Q984" s="2">
        <v>38263</v>
      </c>
      <c r="R984">
        <v>3.74</v>
      </c>
      <c r="S984" s="2">
        <v>38263</v>
      </c>
      <c r="T984">
        <v>4.0960000000000001</v>
      </c>
      <c r="U984" s="2">
        <v>38263</v>
      </c>
      <c r="V984">
        <v>4.8440000000000003</v>
      </c>
      <c r="W984" s="2">
        <v>38263</v>
      </c>
      <c r="X984">
        <v>4.9480000000000004</v>
      </c>
      <c r="Y9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5" spans="1:25" x14ac:dyDescent="0.25">
      <c r="A985" s="2">
        <v>38256</v>
      </c>
      <c r="B985">
        <v>1.7428571428571429</v>
      </c>
      <c r="C985" s="2">
        <v>38256</v>
      </c>
      <c r="D985">
        <v>1.5620000000000001</v>
      </c>
      <c r="E985" s="2">
        <v>38256</v>
      </c>
      <c r="F985">
        <v>1.722</v>
      </c>
      <c r="G985" s="2">
        <v>38256</v>
      </c>
      <c r="H985">
        <v>1.944</v>
      </c>
      <c r="I985" s="2">
        <v>38256</v>
      </c>
      <c r="J985">
        <v>2.14</v>
      </c>
      <c r="K985" s="2">
        <v>38256</v>
      </c>
      <c r="L985">
        <v>2.528</v>
      </c>
      <c r="M985" s="2">
        <v>38256</v>
      </c>
      <c r="N985">
        <v>2.806</v>
      </c>
      <c r="O985" s="2">
        <v>38256</v>
      </c>
      <c r="P985">
        <v>3.29</v>
      </c>
      <c r="Q985" s="2">
        <v>38256</v>
      </c>
      <c r="R985">
        <v>3.6619999999999999</v>
      </c>
      <c r="S985" s="2">
        <v>38256</v>
      </c>
      <c r="T985">
        <v>4.0359999999999996</v>
      </c>
      <c r="U985" s="2">
        <v>38256</v>
      </c>
      <c r="V985">
        <v>4.7960000000000003</v>
      </c>
      <c r="W985" s="2">
        <v>38256</v>
      </c>
      <c r="X985">
        <v>4.8979999999999997</v>
      </c>
      <c r="Y9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6" spans="1:25" x14ac:dyDescent="0.25">
      <c r="A986" s="2">
        <v>38249</v>
      </c>
      <c r="B986">
        <v>1.5471428571428572</v>
      </c>
      <c r="C986" s="2">
        <v>38249</v>
      </c>
      <c r="D986">
        <v>1.57</v>
      </c>
      <c r="E986" s="2">
        <v>38249</v>
      </c>
      <c r="F986">
        <v>1.6739999999999999</v>
      </c>
      <c r="G986" s="2">
        <v>38249</v>
      </c>
      <c r="H986">
        <v>1.8839999999999999</v>
      </c>
      <c r="I986" s="2">
        <v>38249</v>
      </c>
      <c r="J986">
        <v>2.0880000000000001</v>
      </c>
      <c r="K986" s="2">
        <v>38249</v>
      </c>
      <c r="L986">
        <v>2.4900000000000002</v>
      </c>
      <c r="M986" s="2">
        <v>38249</v>
      </c>
      <c r="N986">
        <v>2.8119999999999998</v>
      </c>
      <c r="O986" s="2">
        <v>38249</v>
      </c>
      <c r="P986">
        <v>3.3519999999999999</v>
      </c>
      <c r="Q986" s="2">
        <v>38249</v>
      </c>
      <c r="R986">
        <v>3.7559999999999998</v>
      </c>
      <c r="S986" s="2">
        <v>38249</v>
      </c>
      <c r="T986">
        <v>4.1420000000000003</v>
      </c>
      <c r="U986" s="2">
        <v>38249</v>
      </c>
      <c r="V986">
        <v>4.92</v>
      </c>
      <c r="W986" s="2">
        <v>38249</v>
      </c>
      <c r="X986">
        <v>5.0019999999999998</v>
      </c>
      <c r="Y9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7" spans="1:25" x14ac:dyDescent="0.25">
      <c r="A987" s="2">
        <v>38242</v>
      </c>
      <c r="B987">
        <v>1.4942857142857142</v>
      </c>
      <c r="C987" s="2">
        <v>38242</v>
      </c>
      <c r="D987">
        <v>1.5674999999999999</v>
      </c>
      <c r="E987" s="2">
        <v>38242</v>
      </c>
      <c r="F987">
        <v>1.6525000000000001</v>
      </c>
      <c r="G987" s="2">
        <v>38242</v>
      </c>
      <c r="H987">
        <v>1.885</v>
      </c>
      <c r="I987" s="2">
        <v>38242</v>
      </c>
      <c r="J987">
        <v>2.0975000000000001</v>
      </c>
      <c r="K987" s="2">
        <v>38242</v>
      </c>
      <c r="L987">
        <v>2.52</v>
      </c>
      <c r="M987" s="2">
        <v>38242</v>
      </c>
      <c r="N987">
        <v>2.8574999999999999</v>
      </c>
      <c r="O987" s="2">
        <v>38242</v>
      </c>
      <c r="P987">
        <v>3.4224999999999999</v>
      </c>
      <c r="Q987" s="2">
        <v>38242</v>
      </c>
      <c r="R987">
        <v>3.83</v>
      </c>
      <c r="S987" s="2">
        <v>38242</v>
      </c>
      <c r="T987">
        <v>4.2125000000000004</v>
      </c>
      <c r="U987" s="2">
        <v>38242</v>
      </c>
      <c r="V987">
        <v>4.9874999999999998</v>
      </c>
      <c r="W987" s="2">
        <v>38242</v>
      </c>
      <c r="X987">
        <v>5.0650000000000004</v>
      </c>
      <c r="Y9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8" spans="1:25" x14ac:dyDescent="0.25">
      <c r="A988" s="2">
        <v>38235</v>
      </c>
      <c r="B988">
        <v>1.51</v>
      </c>
      <c r="C988" s="2">
        <v>38235</v>
      </c>
      <c r="D988">
        <v>1.456</v>
      </c>
      <c r="E988" s="2">
        <v>38235</v>
      </c>
      <c r="F988">
        <v>1.6060000000000001</v>
      </c>
      <c r="G988" s="2">
        <v>38235</v>
      </c>
      <c r="H988">
        <v>1.8160000000000001</v>
      </c>
      <c r="I988" s="2">
        <v>38235</v>
      </c>
      <c r="J988">
        <v>2.032</v>
      </c>
      <c r="K988" s="2">
        <v>38235</v>
      </c>
      <c r="L988">
        <v>2.472</v>
      </c>
      <c r="M988" s="2">
        <v>38235</v>
      </c>
      <c r="N988">
        <v>2.81</v>
      </c>
      <c r="O988" s="2">
        <v>38235</v>
      </c>
      <c r="P988">
        <v>3.3940000000000001</v>
      </c>
      <c r="Q988" s="2">
        <v>38235</v>
      </c>
      <c r="R988">
        <v>3.82</v>
      </c>
      <c r="S988" s="2">
        <v>38235</v>
      </c>
      <c r="T988">
        <v>4.1900000000000004</v>
      </c>
      <c r="U988" s="2">
        <v>38235</v>
      </c>
      <c r="V988">
        <v>4.9820000000000002</v>
      </c>
      <c r="W988" s="2">
        <v>38235</v>
      </c>
      <c r="X988">
        <v>5.0599999999999996</v>
      </c>
      <c r="Y9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9" spans="1:25" x14ac:dyDescent="0.25">
      <c r="A989" s="2">
        <v>38228</v>
      </c>
      <c r="B989">
        <v>1.5257142857142858</v>
      </c>
      <c r="C989" s="2">
        <v>38228</v>
      </c>
      <c r="D989">
        <v>1.3859999999999999</v>
      </c>
      <c r="E989" s="2">
        <v>38228</v>
      </c>
      <c r="F989">
        <v>1.546</v>
      </c>
      <c r="G989" s="2">
        <v>38228</v>
      </c>
      <c r="H989">
        <v>1.796</v>
      </c>
      <c r="I989" s="2">
        <v>38228</v>
      </c>
      <c r="J989">
        <v>2.028</v>
      </c>
      <c r="K989" s="2">
        <v>38228</v>
      </c>
      <c r="L989">
        <v>2.4940000000000002</v>
      </c>
      <c r="M989" s="2">
        <v>38228</v>
      </c>
      <c r="N989">
        <v>2.8639999999999999</v>
      </c>
      <c r="O989" s="2">
        <v>38228</v>
      </c>
      <c r="P989">
        <v>3.4460000000000002</v>
      </c>
      <c r="Q989" s="2">
        <v>38228</v>
      </c>
      <c r="R989">
        <v>3.8820000000000001</v>
      </c>
      <c r="S989" s="2">
        <v>38228</v>
      </c>
      <c r="T989">
        <v>4.2539999999999996</v>
      </c>
      <c r="U989" s="2">
        <v>38228</v>
      </c>
      <c r="V989">
        <v>5.0540000000000003</v>
      </c>
      <c r="W989" s="2">
        <v>38228</v>
      </c>
      <c r="X989">
        <v>5.1260000000000003</v>
      </c>
      <c r="Y9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0" spans="1:25" x14ac:dyDescent="0.25">
      <c r="A990" s="2">
        <v>38221</v>
      </c>
      <c r="B990">
        <v>1.4314285714285715</v>
      </c>
      <c r="C990" s="2">
        <v>38221</v>
      </c>
      <c r="D990">
        <v>1.36</v>
      </c>
      <c r="E990" s="2">
        <v>38221</v>
      </c>
      <c r="F990">
        <v>1.486</v>
      </c>
      <c r="G990" s="2">
        <v>38221</v>
      </c>
      <c r="H990">
        <v>1.746</v>
      </c>
      <c r="I990" s="2">
        <v>38221</v>
      </c>
      <c r="J990">
        <v>1.98</v>
      </c>
      <c r="K990" s="2">
        <v>38221</v>
      </c>
      <c r="L990">
        <v>2.456</v>
      </c>
      <c r="M990" s="2">
        <v>38221</v>
      </c>
      <c r="N990">
        <v>2.8260000000000001</v>
      </c>
      <c r="O990" s="2">
        <v>38221</v>
      </c>
      <c r="P990">
        <v>3.4119999999999999</v>
      </c>
      <c r="Q990" s="2">
        <v>38221</v>
      </c>
      <c r="R990">
        <v>3.8540000000000001</v>
      </c>
      <c r="S990" s="2">
        <v>38221</v>
      </c>
      <c r="T990">
        <v>4.2320000000000002</v>
      </c>
      <c r="U990" s="2">
        <v>38221</v>
      </c>
      <c r="V990">
        <v>5.0359999999999996</v>
      </c>
      <c r="W990" s="2">
        <v>38221</v>
      </c>
      <c r="X990">
        <v>5.13</v>
      </c>
      <c r="Y9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1" spans="1:25" x14ac:dyDescent="0.25">
      <c r="A991" s="2">
        <v>38214</v>
      </c>
      <c r="B991">
        <v>1.4614285714285713</v>
      </c>
      <c r="C991" s="2">
        <v>38214</v>
      </c>
      <c r="D991">
        <v>1.37</v>
      </c>
      <c r="E991" s="2">
        <v>38214</v>
      </c>
      <c r="F991">
        <v>1.464</v>
      </c>
      <c r="G991" s="2">
        <v>38214</v>
      </c>
      <c r="H991">
        <v>1.732</v>
      </c>
      <c r="I991" s="2">
        <v>38214</v>
      </c>
      <c r="J991">
        <v>1.988</v>
      </c>
      <c r="K991" s="2">
        <v>38214</v>
      </c>
      <c r="L991">
        <v>2.5059999999999998</v>
      </c>
      <c r="M991" s="2">
        <v>38214</v>
      </c>
      <c r="N991">
        <v>2.89</v>
      </c>
      <c r="O991" s="2">
        <v>38214</v>
      </c>
      <c r="P991">
        <v>3.4740000000000002</v>
      </c>
      <c r="Q991" s="2">
        <v>38214</v>
      </c>
      <c r="R991">
        <v>3.8959999999999999</v>
      </c>
      <c r="S991" s="2">
        <v>38214</v>
      </c>
      <c r="T991">
        <v>4.2779999999999996</v>
      </c>
      <c r="U991" s="2">
        <v>38214</v>
      </c>
      <c r="V991">
        <v>5.056</v>
      </c>
      <c r="W991" s="2">
        <v>38214</v>
      </c>
      <c r="X991">
        <v>5.1520000000000001</v>
      </c>
      <c r="Y9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2" spans="1:25" x14ac:dyDescent="0.25">
      <c r="A992" s="2">
        <v>38207</v>
      </c>
      <c r="B992">
        <v>1.2857142857142858</v>
      </c>
      <c r="C992" s="2">
        <v>38207</v>
      </c>
      <c r="D992">
        <v>1.3380000000000001</v>
      </c>
      <c r="E992" s="2">
        <v>38207</v>
      </c>
      <c r="F992">
        <v>1.478</v>
      </c>
      <c r="G992" s="2">
        <v>38207</v>
      </c>
      <c r="H992">
        <v>1.746</v>
      </c>
      <c r="I992" s="2">
        <v>38207</v>
      </c>
      <c r="J992">
        <v>2.0680000000000001</v>
      </c>
      <c r="K992" s="2">
        <v>38207</v>
      </c>
      <c r="L992">
        <v>2.6040000000000001</v>
      </c>
      <c r="M992" s="2">
        <v>38207</v>
      </c>
      <c r="N992">
        <v>2.9980000000000002</v>
      </c>
      <c r="O992" s="2">
        <v>38207</v>
      </c>
      <c r="P992">
        <v>3.61</v>
      </c>
      <c r="Q992" s="2">
        <v>38207</v>
      </c>
      <c r="R992">
        <v>4.03</v>
      </c>
      <c r="S992" s="2">
        <v>38207</v>
      </c>
      <c r="T992">
        <v>4.41</v>
      </c>
      <c r="U992" s="2">
        <v>38207</v>
      </c>
      <c r="V992">
        <v>5.1680000000000001</v>
      </c>
      <c r="W992" s="2">
        <v>38207</v>
      </c>
      <c r="X992">
        <v>5.218</v>
      </c>
      <c r="Y9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3" spans="1:25" x14ac:dyDescent="0.25">
      <c r="A993" s="2">
        <v>38200</v>
      </c>
      <c r="B993">
        <v>1.2857142857142858</v>
      </c>
      <c r="C993" s="2">
        <v>38200</v>
      </c>
      <c r="D993">
        <v>1.304</v>
      </c>
      <c r="E993" s="2">
        <v>38200</v>
      </c>
      <c r="F993">
        <v>1.454</v>
      </c>
      <c r="G993" s="2">
        <v>38200</v>
      </c>
      <c r="H993">
        <v>1.778</v>
      </c>
      <c r="I993" s="2">
        <v>38200</v>
      </c>
      <c r="J993">
        <v>2.1640000000000001</v>
      </c>
      <c r="K993" s="2">
        <v>38200</v>
      </c>
      <c r="L993">
        <v>2.7559999999999998</v>
      </c>
      <c r="M993" s="2">
        <v>38200</v>
      </c>
      <c r="N993">
        <v>3.16</v>
      </c>
      <c r="O993" s="2">
        <v>38200</v>
      </c>
      <c r="P993">
        <v>3.782</v>
      </c>
      <c r="Q993" s="2">
        <v>38200</v>
      </c>
      <c r="R993">
        <v>4.194</v>
      </c>
      <c r="S993" s="2">
        <v>38200</v>
      </c>
      <c r="T993">
        <v>4.5640000000000001</v>
      </c>
      <c r="U993" s="2">
        <v>38200</v>
      </c>
      <c r="V993">
        <v>5.3019999999999996</v>
      </c>
      <c r="W993" s="2">
        <v>38200</v>
      </c>
      <c r="X993">
        <v>5.3579999999999997</v>
      </c>
      <c r="Y9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4" spans="1:25" x14ac:dyDescent="0.25">
      <c r="A994" s="2">
        <v>38193</v>
      </c>
      <c r="B994">
        <v>1.2514285714285713</v>
      </c>
      <c r="C994" s="2">
        <v>38193</v>
      </c>
      <c r="D994">
        <v>1.206</v>
      </c>
      <c r="E994" s="2">
        <v>38193</v>
      </c>
      <c r="F994">
        <v>1.3620000000000001</v>
      </c>
      <c r="G994" s="2">
        <v>38193</v>
      </c>
      <c r="H994">
        <v>1.702</v>
      </c>
      <c r="I994" s="2">
        <v>38193</v>
      </c>
      <c r="J994">
        <v>2.1219999999999999</v>
      </c>
      <c r="K994" s="2">
        <v>38193</v>
      </c>
      <c r="L994">
        <v>2.6640000000000001</v>
      </c>
      <c r="M994" s="2">
        <v>38193</v>
      </c>
      <c r="N994">
        <v>3.0539999999999998</v>
      </c>
      <c r="O994" s="2">
        <v>38193</v>
      </c>
      <c r="P994">
        <v>3.6739999999999999</v>
      </c>
      <c r="Q994" s="2">
        <v>38193</v>
      </c>
      <c r="R994">
        <v>4.08</v>
      </c>
      <c r="S994" s="2">
        <v>38193</v>
      </c>
      <c r="T994">
        <v>4.4560000000000004</v>
      </c>
      <c r="U994" s="2">
        <v>38193</v>
      </c>
      <c r="V994">
        <v>5.202</v>
      </c>
      <c r="W994" s="2">
        <v>38193</v>
      </c>
      <c r="X994">
        <v>5.27</v>
      </c>
      <c r="Y9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5" spans="1:25" x14ac:dyDescent="0.25">
      <c r="A995" s="2">
        <v>38186</v>
      </c>
      <c r="B995">
        <v>1.2514285714285713</v>
      </c>
      <c r="C995" s="2">
        <v>38186</v>
      </c>
      <c r="D995">
        <v>1.1639999999999999</v>
      </c>
      <c r="E995" s="2">
        <v>38186</v>
      </c>
      <c r="F995">
        <v>1.3440000000000001</v>
      </c>
      <c r="G995" s="2">
        <v>38186</v>
      </c>
      <c r="H995">
        <v>1.6779999999999999</v>
      </c>
      <c r="I995" s="2">
        <v>38186</v>
      </c>
      <c r="J995">
        <v>2.0680000000000001</v>
      </c>
      <c r="K995" s="2">
        <v>38186</v>
      </c>
      <c r="L995">
        <v>2.5819999999999999</v>
      </c>
      <c r="M995" s="2">
        <v>38186</v>
      </c>
      <c r="N995">
        <v>2.99</v>
      </c>
      <c r="O995" s="2">
        <v>38186</v>
      </c>
      <c r="P995">
        <v>3.6419999999999999</v>
      </c>
      <c r="Q995" s="2">
        <v>38186</v>
      </c>
      <c r="R995">
        <v>4.07</v>
      </c>
      <c r="S995" s="2">
        <v>38186</v>
      </c>
      <c r="T995">
        <v>4.468</v>
      </c>
      <c r="U995" s="2">
        <v>38186</v>
      </c>
      <c r="V995">
        <v>5.218</v>
      </c>
      <c r="W995" s="2">
        <v>38186</v>
      </c>
      <c r="X995">
        <v>5.274</v>
      </c>
      <c r="Y9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6" spans="1:25" x14ac:dyDescent="0.25">
      <c r="A996" s="2">
        <v>38179</v>
      </c>
      <c r="B996">
        <v>1.2557142857142858</v>
      </c>
      <c r="C996" s="2">
        <v>38179</v>
      </c>
      <c r="D996">
        <v>1.1375</v>
      </c>
      <c r="E996" s="2">
        <v>38179</v>
      </c>
      <c r="F996">
        <v>1.2975000000000001</v>
      </c>
      <c r="G996" s="2">
        <v>38179</v>
      </c>
      <c r="H996">
        <v>1.645</v>
      </c>
      <c r="I996" s="2">
        <v>38179</v>
      </c>
      <c r="J996">
        <v>2.0350000000000001</v>
      </c>
      <c r="K996" s="2">
        <v>38179</v>
      </c>
      <c r="L996">
        <v>2.5550000000000002</v>
      </c>
      <c r="M996" s="2">
        <v>38179</v>
      </c>
      <c r="N996">
        <v>2.9775</v>
      </c>
      <c r="O996" s="2">
        <v>38179</v>
      </c>
      <c r="P996">
        <v>3.6524999999999999</v>
      </c>
      <c r="Q996" s="2">
        <v>38179</v>
      </c>
      <c r="R996">
        <v>4.0925000000000002</v>
      </c>
      <c r="S996" s="2">
        <v>38179</v>
      </c>
      <c r="T996">
        <v>4.4924999999999997</v>
      </c>
      <c r="U996" s="2">
        <v>38179</v>
      </c>
      <c r="V996">
        <v>5.2374999999999998</v>
      </c>
      <c r="W996" s="2">
        <v>38179</v>
      </c>
      <c r="X996">
        <v>5.3174999999999999</v>
      </c>
      <c r="Y9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7" spans="1:25" x14ac:dyDescent="0.25">
      <c r="A997" s="2">
        <v>38172</v>
      </c>
      <c r="B997">
        <v>1.25</v>
      </c>
      <c r="C997" s="2">
        <v>38172</v>
      </c>
      <c r="D997">
        <v>1.1120000000000001</v>
      </c>
      <c r="E997" s="2">
        <v>38172</v>
      </c>
      <c r="F997">
        <v>1.3220000000000001</v>
      </c>
      <c r="G997" s="2">
        <v>38172</v>
      </c>
      <c r="H997">
        <v>1.69</v>
      </c>
      <c r="I997" s="2">
        <v>38172</v>
      </c>
      <c r="J997">
        <v>2.1360000000000001</v>
      </c>
      <c r="K997" s="2">
        <v>38172</v>
      </c>
      <c r="L997">
        <v>2.714</v>
      </c>
      <c r="M997" s="2">
        <v>38172</v>
      </c>
      <c r="N997">
        <v>3.16</v>
      </c>
      <c r="O997" s="2">
        <v>38172</v>
      </c>
      <c r="P997">
        <v>3.8119999999999998</v>
      </c>
      <c r="Q997" s="2">
        <v>38172</v>
      </c>
      <c r="R997">
        <v>4.24</v>
      </c>
      <c r="S997" s="2">
        <v>38172</v>
      </c>
      <c r="T997">
        <v>4.6260000000000003</v>
      </c>
      <c r="U997" s="2">
        <v>38172</v>
      </c>
      <c r="V997">
        <v>5.3460000000000001</v>
      </c>
      <c r="W997" s="2">
        <v>38172</v>
      </c>
      <c r="X997">
        <v>5.3979999999999997</v>
      </c>
      <c r="Y9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8" spans="1:25" x14ac:dyDescent="0.25">
      <c r="A998" s="2">
        <v>38165</v>
      </c>
      <c r="B998">
        <v>1.0285714285714285</v>
      </c>
      <c r="C998" s="2">
        <v>38165</v>
      </c>
      <c r="D998">
        <v>1.08</v>
      </c>
      <c r="E998" s="2">
        <v>38165</v>
      </c>
      <c r="F998">
        <v>1.3080000000000001</v>
      </c>
      <c r="G998" s="2">
        <v>38165</v>
      </c>
      <c r="H998">
        <v>1.69</v>
      </c>
      <c r="I998" s="2">
        <v>38165</v>
      </c>
      <c r="J998">
        <v>2.1560000000000001</v>
      </c>
      <c r="K998" s="2">
        <v>38165</v>
      </c>
      <c r="L998">
        <v>2.7719999999999998</v>
      </c>
      <c r="M998" s="2">
        <v>38165</v>
      </c>
      <c r="N998">
        <v>3.24</v>
      </c>
      <c r="O998" s="2">
        <v>38165</v>
      </c>
      <c r="P998">
        <v>3.8860000000000001</v>
      </c>
      <c r="Q998" s="2">
        <v>38165</v>
      </c>
      <c r="R998">
        <v>4.3079999999999998</v>
      </c>
      <c r="S998" s="2">
        <v>38165</v>
      </c>
      <c r="T998">
        <v>4.6900000000000004</v>
      </c>
      <c r="U998" s="2">
        <v>38165</v>
      </c>
      <c r="V998">
        <v>5.3979999999999997</v>
      </c>
      <c r="W998" s="2">
        <v>38165</v>
      </c>
      <c r="X998">
        <v>5.444</v>
      </c>
      <c r="Y9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9" spans="1:25" x14ac:dyDescent="0.25">
      <c r="A999" s="2">
        <v>38158</v>
      </c>
      <c r="B999">
        <v>1.0085714285714287</v>
      </c>
      <c r="C999" s="2">
        <v>38158</v>
      </c>
      <c r="D999">
        <v>1.052</v>
      </c>
      <c r="E999" s="2">
        <v>38158</v>
      </c>
      <c r="F999">
        <v>1.3240000000000001</v>
      </c>
      <c r="G999" s="2">
        <v>38158</v>
      </c>
      <c r="H999">
        <v>1.696</v>
      </c>
      <c r="I999" s="2">
        <v>38158</v>
      </c>
      <c r="J999">
        <v>2.2200000000000002</v>
      </c>
      <c r="K999" s="2">
        <v>38158</v>
      </c>
      <c r="L999">
        <v>2.84</v>
      </c>
      <c r="M999" s="2">
        <v>38158</v>
      </c>
      <c r="N999">
        <v>3.3159999999999998</v>
      </c>
      <c r="O999" s="2">
        <v>38158</v>
      </c>
      <c r="P999">
        <v>3.9660000000000002</v>
      </c>
      <c r="Q999" s="2">
        <v>38158</v>
      </c>
      <c r="R999">
        <v>4.37</v>
      </c>
      <c r="S999" s="2">
        <v>38158</v>
      </c>
      <c r="T999">
        <v>4.75</v>
      </c>
      <c r="U999" s="2">
        <v>38158</v>
      </c>
      <c r="V999">
        <v>5.4619999999999997</v>
      </c>
      <c r="W999" s="2">
        <v>38158</v>
      </c>
      <c r="X999">
        <v>5.47</v>
      </c>
      <c r="Y9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0" spans="1:25" x14ac:dyDescent="0.25">
      <c r="A1000" s="2">
        <v>38151</v>
      </c>
      <c r="B1000">
        <v>0.99285714285714288</v>
      </c>
      <c r="C1000" s="2">
        <v>38151</v>
      </c>
      <c r="D1000">
        <v>1.0125</v>
      </c>
      <c r="E1000" s="2">
        <v>38151</v>
      </c>
      <c r="F1000">
        <v>1.27</v>
      </c>
      <c r="G1000" s="2">
        <v>38151</v>
      </c>
      <c r="H1000">
        <v>1.59</v>
      </c>
      <c r="I1000" s="2">
        <v>38151</v>
      </c>
      <c r="J1000">
        <v>2.0649999999999999</v>
      </c>
      <c r="K1000" s="2">
        <v>38151</v>
      </c>
      <c r="L1000">
        <v>2.75</v>
      </c>
      <c r="M1000" s="2">
        <v>38151</v>
      </c>
      <c r="N1000">
        <v>3.2725</v>
      </c>
      <c r="O1000" s="2">
        <v>38151</v>
      </c>
      <c r="P1000">
        <v>3.98</v>
      </c>
      <c r="Q1000" s="2">
        <v>38151</v>
      </c>
      <c r="R1000">
        <v>4.415</v>
      </c>
      <c r="S1000" s="2">
        <v>38151</v>
      </c>
      <c r="T1000">
        <v>4.7975000000000003</v>
      </c>
      <c r="U1000" s="2">
        <v>38151</v>
      </c>
      <c r="V1000">
        <v>5.5175000000000001</v>
      </c>
      <c r="W1000" s="2">
        <v>38151</v>
      </c>
      <c r="X1000">
        <v>5.5175000000000001</v>
      </c>
      <c r="Y10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1" spans="1:25" x14ac:dyDescent="0.25">
      <c r="A1001" s="2">
        <v>38144</v>
      </c>
      <c r="B1001">
        <v>0.99714285714285711</v>
      </c>
      <c r="C1001" s="2">
        <v>38144</v>
      </c>
      <c r="D1001">
        <v>0.96499999999999997</v>
      </c>
      <c r="E1001" s="2">
        <v>38144</v>
      </c>
      <c r="F1001">
        <v>1.18</v>
      </c>
      <c r="G1001" s="2">
        <v>38144</v>
      </c>
      <c r="H1001">
        <v>1.4624999999999999</v>
      </c>
      <c r="I1001" s="2">
        <v>38144</v>
      </c>
      <c r="J1001">
        <v>1.9225000000000001</v>
      </c>
      <c r="K1001" s="2">
        <v>38144</v>
      </c>
      <c r="L1001">
        <v>2.645</v>
      </c>
      <c r="M1001" s="2">
        <v>38144</v>
      </c>
      <c r="N1001">
        <v>3.1875</v>
      </c>
      <c r="O1001" s="2">
        <v>38144</v>
      </c>
      <c r="P1001">
        <v>3.9075000000000002</v>
      </c>
      <c r="Q1001" s="2">
        <v>38144</v>
      </c>
      <c r="R1001">
        <v>4.3525</v>
      </c>
      <c r="S1001" s="2">
        <v>38144</v>
      </c>
      <c r="T1001">
        <v>4.7350000000000003</v>
      </c>
      <c r="U1001" s="2">
        <v>38144</v>
      </c>
      <c r="V1001">
        <v>5.4725000000000001</v>
      </c>
      <c r="W1001" s="2">
        <v>38144</v>
      </c>
      <c r="X1001">
        <v>5.5025000000000004</v>
      </c>
      <c r="Y10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2" spans="1:25" x14ac:dyDescent="0.25">
      <c r="A1002" s="2">
        <v>38137</v>
      </c>
      <c r="B1002">
        <v>1.0071428571428571</v>
      </c>
      <c r="C1002" s="2">
        <v>38137</v>
      </c>
      <c r="D1002">
        <v>0.93799999999999994</v>
      </c>
      <c r="E1002" s="2">
        <v>38137</v>
      </c>
      <c r="F1002">
        <v>1.0720000000000001</v>
      </c>
      <c r="G1002" s="2">
        <v>38137</v>
      </c>
      <c r="H1002">
        <v>1.3939999999999999</v>
      </c>
      <c r="I1002" s="2">
        <v>38137</v>
      </c>
      <c r="J1002">
        <v>1.8220000000000001</v>
      </c>
      <c r="K1002" s="2">
        <v>38137</v>
      </c>
      <c r="L1002">
        <v>2.5379999999999998</v>
      </c>
      <c r="M1002" s="2">
        <v>38137</v>
      </c>
      <c r="N1002">
        <v>3.1059999999999999</v>
      </c>
      <c r="O1002" s="2">
        <v>38137</v>
      </c>
      <c r="P1002">
        <v>3.83</v>
      </c>
      <c r="Q1002" s="2">
        <v>38137</v>
      </c>
      <c r="R1002">
        <v>4.2859999999999996</v>
      </c>
      <c r="S1002" s="2">
        <v>38137</v>
      </c>
      <c r="T1002">
        <v>4.6820000000000004</v>
      </c>
      <c r="U1002" s="2">
        <v>38137</v>
      </c>
      <c r="V1002">
        <v>5.4139999999999997</v>
      </c>
      <c r="W1002" s="2">
        <v>38137</v>
      </c>
      <c r="X1002">
        <v>5.4720000000000004</v>
      </c>
      <c r="Y10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3" spans="1:25" x14ac:dyDescent="0.25">
      <c r="A1003" s="2">
        <v>38130</v>
      </c>
      <c r="B1003">
        <v>1.0028571428571429</v>
      </c>
      <c r="C1003" s="2">
        <v>38130</v>
      </c>
      <c r="D1003">
        <v>0.90600000000000003</v>
      </c>
      <c r="E1003" s="2">
        <v>38130</v>
      </c>
      <c r="F1003">
        <v>1.042</v>
      </c>
      <c r="G1003" s="2">
        <v>38130</v>
      </c>
      <c r="H1003">
        <v>1.37</v>
      </c>
      <c r="I1003" s="2">
        <v>38130</v>
      </c>
      <c r="J1003">
        <v>1.8260000000000001</v>
      </c>
      <c r="K1003" s="2">
        <v>38130</v>
      </c>
      <c r="L1003">
        <v>2.57</v>
      </c>
      <c r="M1003" s="2">
        <v>38130</v>
      </c>
      <c r="N1003">
        <v>3.1360000000000001</v>
      </c>
      <c r="O1003" s="2">
        <v>38130</v>
      </c>
      <c r="P1003">
        <v>3.88</v>
      </c>
      <c r="Q1003" s="2">
        <v>38130</v>
      </c>
      <c r="R1003">
        <v>4.3440000000000003</v>
      </c>
      <c r="S1003" s="2">
        <v>38130</v>
      </c>
      <c r="T1003">
        <v>4.742</v>
      </c>
      <c r="U1003" s="2">
        <v>38130</v>
      </c>
      <c r="V1003">
        <v>5.492</v>
      </c>
      <c r="W1003" s="2">
        <v>38130</v>
      </c>
      <c r="X1003">
        <v>5.54</v>
      </c>
      <c r="Y10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4" spans="1:25" x14ac:dyDescent="0.25">
      <c r="A1004" s="2">
        <v>38123</v>
      </c>
      <c r="B1004">
        <v>1</v>
      </c>
      <c r="C1004" s="2">
        <v>38123</v>
      </c>
      <c r="D1004">
        <v>0.89</v>
      </c>
      <c r="E1004" s="2">
        <v>38123</v>
      </c>
      <c r="F1004">
        <v>1.032</v>
      </c>
      <c r="G1004" s="2">
        <v>38123</v>
      </c>
      <c r="H1004">
        <v>1.3440000000000001</v>
      </c>
      <c r="I1004" s="2">
        <v>38123</v>
      </c>
      <c r="J1004">
        <v>1.8280000000000001</v>
      </c>
      <c r="K1004" s="2">
        <v>38123</v>
      </c>
      <c r="L1004">
        <v>2.62</v>
      </c>
      <c r="M1004" s="2">
        <v>38123</v>
      </c>
      <c r="N1004">
        <v>3.1920000000000002</v>
      </c>
      <c r="O1004" s="2">
        <v>38123</v>
      </c>
      <c r="P1004">
        <v>3.956</v>
      </c>
      <c r="Q1004" s="2">
        <v>38123</v>
      </c>
      <c r="R1004">
        <v>4.4119999999999999</v>
      </c>
      <c r="S1004" s="2">
        <v>38123</v>
      </c>
      <c r="T1004">
        <v>4.8140000000000001</v>
      </c>
      <c r="U1004" s="2">
        <v>38123</v>
      </c>
      <c r="V1004">
        <v>5.5579999999999998</v>
      </c>
      <c r="W1004" s="2">
        <v>38123</v>
      </c>
      <c r="X1004">
        <v>5.5679999999999996</v>
      </c>
      <c r="Y10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5" spans="1:25" x14ac:dyDescent="0.25">
      <c r="A1005" s="2">
        <v>38116</v>
      </c>
      <c r="B1005">
        <v>0.99857142857142855</v>
      </c>
      <c r="C1005" s="2">
        <v>38116</v>
      </c>
      <c r="D1005">
        <v>0.89</v>
      </c>
      <c r="E1005" s="2">
        <v>38116</v>
      </c>
      <c r="F1005">
        <v>1.012</v>
      </c>
      <c r="G1005" s="2">
        <v>38116</v>
      </c>
      <c r="H1005">
        <v>1.226</v>
      </c>
      <c r="I1005" s="2">
        <v>38116</v>
      </c>
      <c r="J1005">
        <v>1.6339999999999999</v>
      </c>
      <c r="K1005" s="2">
        <v>38116</v>
      </c>
      <c r="L1005">
        <v>2.4060000000000001</v>
      </c>
      <c r="M1005" s="2">
        <v>38116</v>
      </c>
      <c r="N1005">
        <v>2.956</v>
      </c>
      <c r="O1005" s="2">
        <v>38116</v>
      </c>
      <c r="P1005">
        <v>3.7360000000000002</v>
      </c>
      <c r="Q1005" s="2">
        <v>38116</v>
      </c>
      <c r="R1005">
        <v>4.21</v>
      </c>
      <c r="S1005" s="2">
        <v>38116</v>
      </c>
      <c r="T1005">
        <v>4.6239999999999997</v>
      </c>
      <c r="U1005" s="2">
        <v>38116</v>
      </c>
      <c r="V1005">
        <v>5.3920000000000003</v>
      </c>
      <c r="W1005" s="2">
        <v>38116</v>
      </c>
      <c r="X1005">
        <v>5.4619999999999997</v>
      </c>
      <c r="Y10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6" spans="1:25" x14ac:dyDescent="0.25">
      <c r="A1006" s="2">
        <v>38109</v>
      </c>
      <c r="B1006">
        <v>1.0185714285714285</v>
      </c>
      <c r="C1006" s="2">
        <v>38109</v>
      </c>
      <c r="D1006">
        <v>0.86799999999999999</v>
      </c>
      <c r="E1006" s="2">
        <v>38109</v>
      </c>
      <c r="F1006">
        <v>0.97799999999999998</v>
      </c>
      <c r="G1006" s="2">
        <v>38109</v>
      </c>
      <c r="H1006">
        <v>1.1679999999999999</v>
      </c>
      <c r="I1006" s="2">
        <v>38109</v>
      </c>
      <c r="J1006">
        <v>1.548</v>
      </c>
      <c r="K1006" s="2">
        <v>38109</v>
      </c>
      <c r="L1006">
        <v>2.2879999999999998</v>
      </c>
      <c r="M1006" s="2">
        <v>38109</v>
      </c>
      <c r="N1006">
        <v>2.8159999999999998</v>
      </c>
      <c r="O1006" s="2">
        <v>38109</v>
      </c>
      <c r="P1006">
        <v>3.5960000000000001</v>
      </c>
      <c r="Q1006" s="2">
        <v>38109</v>
      </c>
      <c r="R1006">
        <v>4.0780000000000003</v>
      </c>
      <c r="S1006" s="2">
        <v>38109</v>
      </c>
      <c r="T1006">
        <v>4.4939999999999998</v>
      </c>
      <c r="U1006" s="2">
        <v>38109</v>
      </c>
      <c r="V1006">
        <v>5.2779999999999996</v>
      </c>
      <c r="W1006" s="2">
        <v>38109</v>
      </c>
      <c r="X1006">
        <v>5.38</v>
      </c>
      <c r="Y10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7" spans="1:25" x14ac:dyDescent="0.25">
      <c r="A1007" s="2">
        <v>38102</v>
      </c>
      <c r="B1007">
        <v>0.99285714285714288</v>
      </c>
      <c r="C1007" s="2">
        <v>38102</v>
      </c>
      <c r="D1007">
        <v>0.89200000000000002</v>
      </c>
      <c r="E1007" s="2">
        <v>38102</v>
      </c>
      <c r="F1007">
        <v>0.97399999999999998</v>
      </c>
      <c r="G1007" s="2">
        <v>38102</v>
      </c>
      <c r="H1007">
        <v>1.1499999999999999</v>
      </c>
      <c r="I1007" s="2">
        <v>38102</v>
      </c>
      <c r="J1007">
        <v>1.498</v>
      </c>
      <c r="K1007" s="2">
        <v>38102</v>
      </c>
      <c r="L1007">
        <v>2.1680000000000001</v>
      </c>
      <c r="M1007" s="2">
        <v>38102</v>
      </c>
      <c r="N1007">
        <v>2.6659999999999999</v>
      </c>
      <c r="O1007" s="2">
        <v>38102</v>
      </c>
      <c r="P1007">
        <v>3.4860000000000002</v>
      </c>
      <c r="Q1007" s="2">
        <v>38102</v>
      </c>
      <c r="R1007">
        <v>3.9860000000000002</v>
      </c>
      <c r="S1007" s="2">
        <v>38102</v>
      </c>
      <c r="T1007">
        <v>4.43</v>
      </c>
      <c r="U1007" s="2">
        <v>38102</v>
      </c>
      <c r="V1007">
        <v>5.2359999999999998</v>
      </c>
      <c r="W1007" s="2">
        <v>38102</v>
      </c>
      <c r="X1007">
        <v>5.35</v>
      </c>
      <c r="Y10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8" spans="1:25" x14ac:dyDescent="0.25">
      <c r="A1008" s="2">
        <v>38095</v>
      </c>
      <c r="B1008">
        <v>1.0014285714285713</v>
      </c>
      <c r="C1008" s="2">
        <v>38095</v>
      </c>
      <c r="D1008">
        <v>0.91600000000000004</v>
      </c>
      <c r="E1008" s="2">
        <v>38095</v>
      </c>
      <c r="F1008">
        <v>0.94399999999999995</v>
      </c>
      <c r="G1008" s="2">
        <v>38095</v>
      </c>
      <c r="H1008">
        <v>1.0940000000000001</v>
      </c>
      <c r="I1008" s="2">
        <v>38095</v>
      </c>
      <c r="J1008">
        <v>1.4139999999999999</v>
      </c>
      <c r="K1008" s="2">
        <v>38095</v>
      </c>
      <c r="L1008">
        <v>2.036</v>
      </c>
      <c r="M1008" s="2">
        <v>38095</v>
      </c>
      <c r="N1008">
        <v>2.5299999999999998</v>
      </c>
      <c r="O1008" s="2">
        <v>38095</v>
      </c>
      <c r="P1008">
        <v>3.3820000000000001</v>
      </c>
      <c r="Q1008" s="2">
        <v>38095</v>
      </c>
      <c r="R1008">
        <v>3.8959999999999999</v>
      </c>
      <c r="S1008" s="2">
        <v>38095</v>
      </c>
      <c r="T1008">
        <v>4.3579999999999997</v>
      </c>
      <c r="U1008" s="2">
        <v>38095</v>
      </c>
      <c r="V1008">
        <v>5.1760000000000002</v>
      </c>
      <c r="W1008" s="2">
        <v>38095</v>
      </c>
      <c r="X1008">
        <v>5.2679999999999998</v>
      </c>
      <c r="Y10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9" spans="1:25" x14ac:dyDescent="0.25">
      <c r="A1009" s="2">
        <v>38088</v>
      </c>
      <c r="B1009">
        <v>1.0085714285714287</v>
      </c>
      <c r="C1009" s="2">
        <v>38088</v>
      </c>
      <c r="D1009">
        <v>0.9375</v>
      </c>
      <c r="E1009" s="2">
        <v>38088</v>
      </c>
      <c r="F1009">
        <v>0.94</v>
      </c>
      <c r="G1009" s="2">
        <v>38088</v>
      </c>
      <c r="H1009">
        <v>1.0449999999999999</v>
      </c>
      <c r="I1009" s="2">
        <v>38088</v>
      </c>
      <c r="J1009">
        <v>1.32</v>
      </c>
      <c r="K1009" s="2">
        <v>38088</v>
      </c>
      <c r="L1009">
        <v>1.88</v>
      </c>
      <c r="M1009" s="2">
        <v>38088</v>
      </c>
      <c r="N1009">
        <v>2.37</v>
      </c>
      <c r="O1009" s="2">
        <v>38088</v>
      </c>
      <c r="P1009">
        <v>3.21</v>
      </c>
      <c r="Q1009" s="2">
        <v>38088</v>
      </c>
      <c r="R1009">
        <v>3.7250000000000001</v>
      </c>
      <c r="S1009" s="2">
        <v>38088</v>
      </c>
      <c r="T1009">
        <v>4.2074999999999996</v>
      </c>
      <c r="U1009" s="2">
        <v>38088</v>
      </c>
      <c r="V1009">
        <v>5.03</v>
      </c>
      <c r="W1009" s="2">
        <v>38088</v>
      </c>
      <c r="X1009">
        <v>5.1749999999999998</v>
      </c>
      <c r="Y10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0" spans="1:25" x14ac:dyDescent="0.25">
      <c r="A1010" s="2">
        <v>38081</v>
      </c>
      <c r="B1010">
        <v>1.0085714285714287</v>
      </c>
      <c r="C1010" s="2">
        <v>38081</v>
      </c>
      <c r="D1010">
        <v>0.95199999999999996</v>
      </c>
      <c r="E1010" s="2">
        <v>38081</v>
      </c>
      <c r="F1010">
        <v>0.95</v>
      </c>
      <c r="G1010" s="2">
        <v>38081</v>
      </c>
      <c r="H1010">
        <v>1.018</v>
      </c>
      <c r="I1010" s="2">
        <v>38081</v>
      </c>
      <c r="J1010">
        <v>1.23</v>
      </c>
      <c r="K1010" s="2">
        <v>38081</v>
      </c>
      <c r="L1010">
        <v>1.6739999999999999</v>
      </c>
      <c r="M1010" s="2">
        <v>38081</v>
      </c>
      <c r="N1010">
        <v>2.0960000000000001</v>
      </c>
      <c r="O1010" s="2">
        <v>38081</v>
      </c>
      <c r="P1010">
        <v>2.9079999999999999</v>
      </c>
      <c r="Q1010" s="2">
        <v>38081</v>
      </c>
      <c r="R1010">
        <v>3.43</v>
      </c>
      <c r="S1010" s="2">
        <v>38081</v>
      </c>
      <c r="T1010">
        <v>3.948</v>
      </c>
      <c r="U1010" s="2">
        <v>38081</v>
      </c>
      <c r="V1010">
        <v>4.8220000000000001</v>
      </c>
      <c r="W1010" s="2">
        <v>38081</v>
      </c>
      <c r="X1010">
        <v>4.9980000000000002</v>
      </c>
      <c r="Y10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1" spans="1:25" x14ac:dyDescent="0.25">
      <c r="A1011" s="2">
        <v>38074</v>
      </c>
      <c r="B1011">
        <v>1.0014285714285713</v>
      </c>
      <c r="C1011" s="2">
        <v>38074</v>
      </c>
      <c r="D1011">
        <v>0.94799999999999995</v>
      </c>
      <c r="E1011" s="2">
        <v>38074</v>
      </c>
      <c r="F1011">
        <v>0.94399999999999995</v>
      </c>
      <c r="G1011" s="2">
        <v>38074</v>
      </c>
      <c r="H1011">
        <v>1.004</v>
      </c>
      <c r="I1011" s="2">
        <v>38074</v>
      </c>
      <c r="J1011">
        <v>1.1679999999999999</v>
      </c>
      <c r="K1011" s="2">
        <v>38074</v>
      </c>
      <c r="L1011">
        <v>1.528</v>
      </c>
      <c r="M1011" s="2">
        <v>38074</v>
      </c>
      <c r="N1011">
        <v>1.9339999999999999</v>
      </c>
      <c r="O1011" s="2">
        <v>38074</v>
      </c>
      <c r="P1011">
        <v>2.714</v>
      </c>
      <c r="Q1011" s="2">
        <v>38074</v>
      </c>
      <c r="R1011">
        <v>3.24</v>
      </c>
      <c r="S1011" s="2">
        <v>38074</v>
      </c>
      <c r="T1011">
        <v>3.76</v>
      </c>
      <c r="U1011" s="2">
        <v>38074</v>
      </c>
      <c r="V1011">
        <v>4.6539999999999999</v>
      </c>
      <c r="W1011" s="2">
        <v>38074</v>
      </c>
      <c r="X1011">
        <v>4.8540000000000001</v>
      </c>
      <c r="Y10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2" spans="1:25" x14ac:dyDescent="0.25">
      <c r="A1012" s="2">
        <v>38067</v>
      </c>
      <c r="B1012">
        <v>1.0014285714285713</v>
      </c>
      <c r="C1012" s="2">
        <v>38067</v>
      </c>
      <c r="D1012">
        <v>0.94199999999999995</v>
      </c>
      <c r="E1012" s="2">
        <v>38067</v>
      </c>
      <c r="F1012">
        <v>0.94399999999999995</v>
      </c>
      <c r="G1012" s="2">
        <v>38067</v>
      </c>
      <c r="H1012">
        <v>1.01</v>
      </c>
      <c r="I1012" s="2">
        <v>38067</v>
      </c>
      <c r="J1012">
        <v>1.1779999999999999</v>
      </c>
      <c r="K1012" s="2">
        <v>38067</v>
      </c>
      <c r="L1012">
        <v>1.542</v>
      </c>
      <c r="M1012" s="2">
        <v>38067</v>
      </c>
      <c r="N1012">
        <v>1.9419999999999999</v>
      </c>
      <c r="O1012" s="2">
        <v>38067</v>
      </c>
      <c r="P1012">
        <v>2.7040000000000002</v>
      </c>
      <c r="Q1012" s="2">
        <v>38067</v>
      </c>
      <c r="R1012">
        <v>3.226</v>
      </c>
      <c r="S1012" s="2">
        <v>38067</v>
      </c>
      <c r="T1012">
        <v>3.75</v>
      </c>
      <c r="U1012" s="2">
        <v>38067</v>
      </c>
      <c r="V1012">
        <v>4.6479999999999997</v>
      </c>
      <c r="W1012" s="2">
        <v>38067</v>
      </c>
      <c r="X1012">
        <v>4.8579999999999997</v>
      </c>
      <c r="Y10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3" spans="1:25" x14ac:dyDescent="0.25">
      <c r="A1013" s="2">
        <v>38060</v>
      </c>
      <c r="B1013">
        <v>0.99571428571428566</v>
      </c>
      <c r="C1013" s="2">
        <v>38060</v>
      </c>
      <c r="D1013">
        <v>0.96399999999999997</v>
      </c>
      <c r="E1013" s="2">
        <v>38060</v>
      </c>
      <c r="F1013">
        <v>0.96199999999999997</v>
      </c>
      <c r="G1013" s="2">
        <v>38060</v>
      </c>
      <c r="H1013">
        <v>1.004</v>
      </c>
      <c r="I1013" s="2">
        <v>38060</v>
      </c>
      <c r="J1013">
        <v>1.1599999999999999</v>
      </c>
      <c r="K1013" s="2">
        <v>38060</v>
      </c>
      <c r="L1013">
        <v>1.526</v>
      </c>
      <c r="M1013" s="2">
        <v>38060</v>
      </c>
      <c r="N1013">
        <v>1.9419999999999999</v>
      </c>
      <c r="O1013" s="2">
        <v>38060</v>
      </c>
      <c r="P1013">
        <v>2.7160000000000002</v>
      </c>
      <c r="Q1013" s="2">
        <v>38060</v>
      </c>
      <c r="R1013">
        <v>3.2280000000000002</v>
      </c>
      <c r="S1013" s="2">
        <v>38060</v>
      </c>
      <c r="T1013">
        <v>3.754</v>
      </c>
      <c r="U1013" s="2">
        <v>38060</v>
      </c>
      <c r="V1013">
        <v>4.6639999999999997</v>
      </c>
      <c r="W1013" s="2">
        <v>38060</v>
      </c>
      <c r="X1013">
        <v>4.8620000000000001</v>
      </c>
      <c r="Y10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4" spans="1:25" x14ac:dyDescent="0.25">
      <c r="A1014" s="2">
        <v>38053</v>
      </c>
      <c r="B1014">
        <v>1.0042857142857142</v>
      </c>
      <c r="C1014" s="2">
        <v>38053</v>
      </c>
      <c r="D1014">
        <v>0.96799999999999997</v>
      </c>
      <c r="E1014" s="2">
        <v>38053</v>
      </c>
      <c r="F1014">
        <v>0.96199999999999997</v>
      </c>
      <c r="G1014" s="2">
        <v>38053</v>
      </c>
      <c r="H1014">
        <v>1.016</v>
      </c>
      <c r="I1014" s="2">
        <v>38053</v>
      </c>
      <c r="J1014">
        <v>1.232</v>
      </c>
      <c r="K1014" s="2">
        <v>38053</v>
      </c>
      <c r="L1014">
        <v>1.69</v>
      </c>
      <c r="M1014" s="2">
        <v>38053</v>
      </c>
      <c r="N1014">
        <v>2.1640000000000001</v>
      </c>
      <c r="O1014" s="2">
        <v>38053</v>
      </c>
      <c r="P1014">
        <v>2.9820000000000002</v>
      </c>
      <c r="Q1014" s="2">
        <v>38053</v>
      </c>
      <c r="R1014">
        <v>3.492</v>
      </c>
      <c r="S1014" s="2">
        <v>38053</v>
      </c>
      <c r="T1014">
        <v>4.0019999999999998</v>
      </c>
      <c r="U1014" s="2">
        <v>38053</v>
      </c>
      <c r="V1014">
        <v>4.8600000000000003</v>
      </c>
      <c r="W1014" s="2">
        <v>38053</v>
      </c>
      <c r="X1014">
        <v>4.9939999999999998</v>
      </c>
      <c r="Y10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5" spans="1:25" x14ac:dyDescent="0.25">
      <c r="A1015" s="2">
        <v>38046</v>
      </c>
      <c r="B1015">
        <v>1.0228571428571429</v>
      </c>
      <c r="C1015" s="2">
        <v>38046</v>
      </c>
      <c r="D1015">
        <v>0.96</v>
      </c>
      <c r="E1015" s="2">
        <v>38046</v>
      </c>
      <c r="F1015">
        <v>0.96399999999999997</v>
      </c>
      <c r="G1015" s="2">
        <v>38046</v>
      </c>
      <c r="H1015">
        <v>1.018</v>
      </c>
      <c r="I1015" s="2">
        <v>38046</v>
      </c>
      <c r="J1015">
        <v>1.224</v>
      </c>
      <c r="K1015" s="2">
        <v>38046</v>
      </c>
      <c r="L1015">
        <v>1.68</v>
      </c>
      <c r="M1015" s="2">
        <v>38046</v>
      </c>
      <c r="N1015">
        <v>2.1760000000000002</v>
      </c>
      <c r="O1015" s="2">
        <v>38046</v>
      </c>
      <c r="P1015">
        <v>3.008</v>
      </c>
      <c r="Q1015" s="2">
        <v>38046</v>
      </c>
      <c r="R1015">
        <v>3.5219999999999998</v>
      </c>
      <c r="S1015" s="2">
        <v>38046</v>
      </c>
      <c r="T1015">
        <v>4.03</v>
      </c>
      <c r="U1015" s="2">
        <v>38046</v>
      </c>
      <c r="V1015">
        <v>4.8959999999999999</v>
      </c>
      <c r="W1015" s="2">
        <v>38046</v>
      </c>
      <c r="X1015">
        <v>5.05</v>
      </c>
      <c r="Y10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6" spans="1:25" x14ac:dyDescent="0.25">
      <c r="A1016" s="2">
        <v>38039</v>
      </c>
      <c r="B1016">
        <v>1</v>
      </c>
      <c r="C1016" s="2">
        <v>38039</v>
      </c>
      <c r="D1016">
        <v>0.92249999999999999</v>
      </c>
      <c r="E1016" s="2">
        <v>38039</v>
      </c>
      <c r="F1016">
        <v>0.9425</v>
      </c>
      <c r="G1016" s="2">
        <v>38039</v>
      </c>
      <c r="H1016">
        <v>1.0024999999999999</v>
      </c>
      <c r="I1016" s="2">
        <v>38039</v>
      </c>
      <c r="J1016">
        <v>1.2324999999999999</v>
      </c>
      <c r="K1016" s="2">
        <v>38039</v>
      </c>
      <c r="L1016">
        <v>1.7175</v>
      </c>
      <c r="M1016" s="2">
        <v>38039</v>
      </c>
      <c r="N1016">
        <v>2.2174999999999998</v>
      </c>
      <c r="O1016" s="2">
        <v>38039</v>
      </c>
      <c r="P1016">
        <v>3.0375000000000001</v>
      </c>
      <c r="Q1016" s="2">
        <v>38039</v>
      </c>
      <c r="R1016">
        <v>3.5550000000000002</v>
      </c>
      <c r="S1016" s="2">
        <v>38039</v>
      </c>
      <c r="T1016">
        <v>4.0625</v>
      </c>
      <c r="U1016" s="2">
        <v>38039</v>
      </c>
      <c r="V1016">
        <v>4.9225000000000003</v>
      </c>
      <c r="W1016" s="2">
        <v>38039</v>
      </c>
      <c r="X1016">
        <v>5.0674999999999999</v>
      </c>
      <c r="Y10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7" spans="1:25" x14ac:dyDescent="0.25">
      <c r="A1017" s="2">
        <v>38032</v>
      </c>
      <c r="B1017">
        <v>1.0085714285714287</v>
      </c>
      <c r="C1017" s="2">
        <v>38032</v>
      </c>
      <c r="D1017">
        <v>0.89800000000000002</v>
      </c>
      <c r="E1017" s="2">
        <v>38032</v>
      </c>
      <c r="F1017">
        <v>0.93400000000000005</v>
      </c>
      <c r="G1017" s="2">
        <v>38032</v>
      </c>
      <c r="H1017">
        <v>1.004</v>
      </c>
      <c r="I1017" s="2">
        <v>38032</v>
      </c>
      <c r="J1017">
        <v>1.24</v>
      </c>
      <c r="K1017" s="2">
        <v>38032</v>
      </c>
      <c r="L1017">
        <v>1.752</v>
      </c>
      <c r="M1017" s="2">
        <v>38032</v>
      </c>
      <c r="N1017">
        <v>2.254</v>
      </c>
      <c r="O1017" s="2">
        <v>38032</v>
      </c>
      <c r="P1017">
        <v>3.0640000000000001</v>
      </c>
      <c r="Q1017" s="2">
        <v>38032</v>
      </c>
      <c r="R1017">
        <v>3.5840000000000001</v>
      </c>
      <c r="S1017" s="2">
        <v>38032</v>
      </c>
      <c r="T1017">
        <v>4.0839999999999996</v>
      </c>
      <c r="U1017" s="2">
        <v>38032</v>
      </c>
      <c r="V1017">
        <v>4.9320000000000004</v>
      </c>
      <c r="W1017" s="2">
        <v>38032</v>
      </c>
      <c r="X1017">
        <v>5.0759999999999996</v>
      </c>
      <c r="Y10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8" spans="1:25" x14ac:dyDescent="0.25">
      <c r="A1018" s="2">
        <v>38025</v>
      </c>
      <c r="B1018">
        <v>0.99428571428571433</v>
      </c>
      <c r="C1018" s="2">
        <v>38025</v>
      </c>
      <c r="D1018">
        <v>0.89800000000000002</v>
      </c>
      <c r="E1018" s="2">
        <v>38025</v>
      </c>
      <c r="F1018">
        <v>0.93799999999999994</v>
      </c>
      <c r="G1018" s="2">
        <v>38025</v>
      </c>
      <c r="H1018">
        <v>1.018</v>
      </c>
      <c r="I1018" s="2">
        <v>38025</v>
      </c>
      <c r="J1018">
        <v>1.276</v>
      </c>
      <c r="K1018" s="2">
        <v>38025</v>
      </c>
      <c r="L1018">
        <v>1.806</v>
      </c>
      <c r="M1018" s="2">
        <v>38025</v>
      </c>
      <c r="N1018">
        <v>2.3340000000000001</v>
      </c>
      <c r="O1018" s="2">
        <v>38025</v>
      </c>
      <c r="P1018">
        <v>3.1560000000000001</v>
      </c>
      <c r="Q1018" s="2">
        <v>38025</v>
      </c>
      <c r="R1018">
        <v>3.6739999999999999</v>
      </c>
      <c r="S1018" s="2">
        <v>38025</v>
      </c>
      <c r="T1018">
        <v>4.1559999999999997</v>
      </c>
      <c r="U1018" s="2">
        <v>38025</v>
      </c>
      <c r="V1018">
        <v>4.9939999999999998</v>
      </c>
      <c r="W1018" s="2">
        <v>38025</v>
      </c>
      <c r="X1018">
        <v>5.1120000000000001</v>
      </c>
      <c r="Y10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9" spans="1:25" x14ac:dyDescent="0.25">
      <c r="A1019" s="2">
        <v>38018</v>
      </c>
      <c r="B1019">
        <v>1.0257142857142858</v>
      </c>
      <c r="C1019" s="2">
        <v>38018</v>
      </c>
      <c r="D1019">
        <v>0.86399999999999999</v>
      </c>
      <c r="E1019" s="2">
        <v>38018</v>
      </c>
      <c r="F1019">
        <v>0.92200000000000004</v>
      </c>
      <c r="G1019" s="2">
        <v>38018</v>
      </c>
      <c r="H1019">
        <v>1</v>
      </c>
      <c r="I1019" s="2">
        <v>38018</v>
      </c>
      <c r="J1019">
        <v>1.254</v>
      </c>
      <c r="K1019" s="2">
        <v>38018</v>
      </c>
      <c r="L1019">
        <v>1.8080000000000001</v>
      </c>
      <c r="M1019" s="2">
        <v>38018</v>
      </c>
      <c r="N1019">
        <v>2.3220000000000001</v>
      </c>
      <c r="O1019" s="2">
        <v>38018</v>
      </c>
      <c r="P1019">
        <v>3.1619999999999999</v>
      </c>
      <c r="Q1019" s="2">
        <v>38018</v>
      </c>
      <c r="R1019">
        <v>3.68</v>
      </c>
      <c r="S1019" s="2">
        <v>38018</v>
      </c>
      <c r="T1019">
        <v>4.1740000000000004</v>
      </c>
      <c r="U1019" s="2">
        <v>38018</v>
      </c>
      <c r="V1019">
        <v>5.016</v>
      </c>
      <c r="W1019" s="2">
        <v>38018</v>
      </c>
      <c r="X1019">
        <v>5.1219999999999999</v>
      </c>
      <c r="Y10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0" spans="1:25" x14ac:dyDescent="0.25">
      <c r="A1020" s="2">
        <v>38011</v>
      </c>
      <c r="B1020">
        <v>1.0028571428571429</v>
      </c>
      <c r="C1020" s="2">
        <v>38011</v>
      </c>
      <c r="D1020">
        <v>0.78749999999999998</v>
      </c>
      <c r="E1020" s="2">
        <v>38011</v>
      </c>
      <c r="F1020">
        <v>0.89</v>
      </c>
      <c r="G1020" s="2">
        <v>38011</v>
      </c>
      <c r="H1020">
        <v>0.96499999999999997</v>
      </c>
      <c r="I1020" s="2">
        <v>38011</v>
      </c>
      <c r="J1020">
        <v>1.2</v>
      </c>
      <c r="K1020" s="2">
        <v>38011</v>
      </c>
      <c r="L1020">
        <v>1.6875</v>
      </c>
      <c r="M1020" s="2">
        <v>38011</v>
      </c>
      <c r="N1020">
        <v>2.1924999999999999</v>
      </c>
      <c r="O1020" s="2">
        <v>38011</v>
      </c>
      <c r="P1020">
        <v>3.0225</v>
      </c>
      <c r="Q1020" s="2">
        <v>38011</v>
      </c>
      <c r="R1020">
        <v>3.5525000000000002</v>
      </c>
      <c r="S1020" s="2">
        <v>38011</v>
      </c>
      <c r="T1020">
        <v>4.0525000000000002</v>
      </c>
      <c r="U1020" s="2">
        <v>38011</v>
      </c>
      <c r="V1020">
        <v>4.915</v>
      </c>
      <c r="W1020" s="2">
        <v>38011</v>
      </c>
      <c r="X1020">
        <v>5.0625</v>
      </c>
      <c r="Y10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1" spans="1:25" x14ac:dyDescent="0.25">
      <c r="A1021" s="2">
        <v>38004</v>
      </c>
      <c r="B1021">
        <v>0.99714285714285711</v>
      </c>
      <c r="C1021" s="2">
        <v>38004</v>
      </c>
      <c r="D1021">
        <v>0.84199999999999997</v>
      </c>
      <c r="E1021" s="2">
        <v>38004</v>
      </c>
      <c r="F1021">
        <v>0.88600000000000001</v>
      </c>
      <c r="G1021" s="2">
        <v>38004</v>
      </c>
      <c r="H1021">
        <v>0.96799999999999997</v>
      </c>
      <c r="I1021" s="2">
        <v>38004</v>
      </c>
      <c r="J1021">
        <v>1.194</v>
      </c>
      <c r="K1021" s="2">
        <v>38004</v>
      </c>
      <c r="L1021">
        <v>1.6659999999999999</v>
      </c>
      <c r="M1021" s="2">
        <v>38004</v>
      </c>
      <c r="N1021">
        <v>2.1560000000000001</v>
      </c>
      <c r="O1021" s="2">
        <v>38004</v>
      </c>
      <c r="P1021">
        <v>2.996</v>
      </c>
      <c r="Q1021" s="2">
        <v>38004</v>
      </c>
      <c r="R1021">
        <v>3.52</v>
      </c>
      <c r="S1021" s="2">
        <v>38004</v>
      </c>
      <c r="T1021">
        <v>4.04</v>
      </c>
      <c r="U1021" s="2">
        <v>38004</v>
      </c>
      <c r="V1021">
        <v>4.9219999999999997</v>
      </c>
      <c r="W1021" s="2">
        <v>38004</v>
      </c>
      <c r="X1021">
        <v>5.0720000000000001</v>
      </c>
      <c r="Y10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2" spans="1:25" x14ac:dyDescent="0.25">
      <c r="A1022" s="2">
        <v>37997</v>
      </c>
      <c r="B1022">
        <v>0.97</v>
      </c>
      <c r="C1022" s="2">
        <v>37997</v>
      </c>
      <c r="D1022">
        <v>0.876</v>
      </c>
      <c r="E1022" s="2">
        <v>37997</v>
      </c>
      <c r="F1022">
        <v>0.89600000000000002</v>
      </c>
      <c r="G1022" s="2">
        <v>37997</v>
      </c>
      <c r="H1022">
        <v>1.016</v>
      </c>
      <c r="I1022" s="2">
        <v>37997</v>
      </c>
      <c r="J1022">
        <v>1.288</v>
      </c>
      <c r="K1022" s="2">
        <v>37997</v>
      </c>
      <c r="L1022">
        <v>1.8320000000000001</v>
      </c>
      <c r="M1022" s="2">
        <v>37997</v>
      </c>
      <c r="N1022">
        <v>2.3580000000000001</v>
      </c>
      <c r="O1022" s="2">
        <v>37997</v>
      </c>
      <c r="P1022">
        <v>3.238</v>
      </c>
      <c r="Q1022" s="2">
        <v>37997</v>
      </c>
      <c r="R1022">
        <v>3.7639999999999998</v>
      </c>
      <c r="S1022" s="2">
        <v>37997</v>
      </c>
      <c r="T1022">
        <v>4.2699999999999996</v>
      </c>
      <c r="U1022" s="2">
        <v>37997</v>
      </c>
      <c r="V1022">
        <v>5.1139999999999999</v>
      </c>
      <c r="W1022" s="2">
        <v>37997</v>
      </c>
      <c r="X1022">
        <v>5.22</v>
      </c>
      <c r="Y10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3" spans="1:25" x14ac:dyDescent="0.25">
      <c r="A1023" s="2">
        <v>37990</v>
      </c>
      <c r="B1023">
        <v>0.97428571428571431</v>
      </c>
      <c r="C1023" s="2">
        <v>37990</v>
      </c>
      <c r="D1023">
        <v>0.86250000000000004</v>
      </c>
      <c r="E1023" s="2">
        <v>37990</v>
      </c>
      <c r="F1023">
        <v>0.93</v>
      </c>
      <c r="G1023" s="2">
        <v>37990</v>
      </c>
      <c r="H1023">
        <v>1.0225</v>
      </c>
      <c r="I1023" s="2">
        <v>37990</v>
      </c>
      <c r="J1023">
        <v>1.29</v>
      </c>
      <c r="K1023" s="2">
        <v>37990</v>
      </c>
      <c r="L1023">
        <v>1.875</v>
      </c>
      <c r="M1023" s="2">
        <v>37990</v>
      </c>
      <c r="N1023">
        <v>2.4</v>
      </c>
      <c r="O1023" s="2">
        <v>37990</v>
      </c>
      <c r="P1023">
        <v>3.2749999999999999</v>
      </c>
      <c r="Q1023" s="2">
        <v>37990</v>
      </c>
      <c r="R1023">
        <v>3.8075000000000001</v>
      </c>
      <c r="S1023" s="2">
        <v>37990</v>
      </c>
      <c r="T1023">
        <v>4.2949999999999999</v>
      </c>
      <c r="U1023" s="2">
        <v>37990</v>
      </c>
      <c r="V1023">
        <v>5.125</v>
      </c>
      <c r="W1023" s="2">
        <v>37990</v>
      </c>
      <c r="X1023">
        <v>5.2350000000000003</v>
      </c>
      <c r="Y10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4" spans="1:25" x14ac:dyDescent="0.25">
      <c r="A1024" s="2">
        <v>37983</v>
      </c>
      <c r="B1024">
        <v>0.98142857142857143</v>
      </c>
      <c r="C1024" s="2">
        <v>37983</v>
      </c>
      <c r="D1024">
        <v>0.85</v>
      </c>
      <c r="E1024" s="2">
        <v>37983</v>
      </c>
      <c r="F1024">
        <v>0.89249999999999996</v>
      </c>
      <c r="G1024" s="2">
        <v>37983</v>
      </c>
      <c r="H1024">
        <v>0.995</v>
      </c>
      <c r="I1024" s="2">
        <v>37983</v>
      </c>
      <c r="J1024">
        <v>1.2825</v>
      </c>
      <c r="K1024" s="2">
        <v>37983</v>
      </c>
      <c r="L1024">
        <v>1.8625</v>
      </c>
      <c r="M1024" s="2">
        <v>37983</v>
      </c>
      <c r="N1024">
        <v>2.3824999999999998</v>
      </c>
      <c r="O1024" s="2">
        <v>37983</v>
      </c>
      <c r="P1024">
        <v>3.2149999999999999</v>
      </c>
      <c r="Q1024" s="2">
        <v>37983</v>
      </c>
      <c r="R1024">
        <v>3.7250000000000001</v>
      </c>
      <c r="S1024" s="2">
        <v>37983</v>
      </c>
      <c r="T1024">
        <v>4.2074999999999996</v>
      </c>
      <c r="U1024" s="2">
        <v>37983</v>
      </c>
      <c r="V1024">
        <v>5.03</v>
      </c>
      <c r="W1024" s="2">
        <v>37983</v>
      </c>
      <c r="X1024">
        <v>5.1574999999999998</v>
      </c>
      <c r="Y10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5" spans="1:25" x14ac:dyDescent="0.25">
      <c r="A1025" s="2">
        <v>37976</v>
      </c>
      <c r="B1025">
        <v>0.99571428571428566</v>
      </c>
      <c r="C1025" s="2">
        <v>37976</v>
      </c>
      <c r="D1025">
        <v>0.86599999999999999</v>
      </c>
      <c r="E1025" s="2">
        <v>37976</v>
      </c>
      <c r="F1025">
        <v>0.89600000000000002</v>
      </c>
      <c r="G1025" s="2">
        <v>37976</v>
      </c>
      <c r="H1025">
        <v>0.98399999999999999</v>
      </c>
      <c r="I1025" s="2">
        <v>37976</v>
      </c>
      <c r="J1025">
        <v>1.266</v>
      </c>
      <c r="K1025" s="2">
        <v>37976</v>
      </c>
      <c r="L1025">
        <v>1.8420000000000001</v>
      </c>
      <c r="M1025" s="2">
        <v>37976</v>
      </c>
      <c r="N1025">
        <v>2.3759999999999999</v>
      </c>
      <c r="O1025" s="2">
        <v>37976</v>
      </c>
      <c r="P1025">
        <v>3.1960000000000002</v>
      </c>
      <c r="Q1025" s="2">
        <v>37976</v>
      </c>
      <c r="R1025">
        <v>3.714</v>
      </c>
      <c r="S1025" s="2">
        <v>37976</v>
      </c>
      <c r="T1025">
        <v>4.2039999999999997</v>
      </c>
      <c r="U1025" s="2">
        <v>37976</v>
      </c>
      <c r="V1025">
        <v>5.0519999999999996</v>
      </c>
      <c r="W1025" s="2">
        <v>37976</v>
      </c>
      <c r="X1025">
        <v>5.1680000000000001</v>
      </c>
      <c r="Y10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6" spans="1:25" x14ac:dyDescent="0.25">
      <c r="A1026" s="2">
        <v>37969</v>
      </c>
      <c r="B1026">
        <v>0.9871428571428571</v>
      </c>
      <c r="C1026" s="2">
        <v>37969</v>
      </c>
      <c r="D1026">
        <v>0.90800000000000003</v>
      </c>
      <c r="E1026" s="2">
        <v>37969</v>
      </c>
      <c r="F1026">
        <v>0.92</v>
      </c>
      <c r="G1026" s="2">
        <v>37969</v>
      </c>
      <c r="H1026">
        <v>1.016</v>
      </c>
      <c r="I1026" s="2">
        <v>37969</v>
      </c>
      <c r="J1026">
        <v>1.3120000000000001</v>
      </c>
      <c r="K1026" s="2">
        <v>37969</v>
      </c>
      <c r="L1026">
        <v>1.9039999999999999</v>
      </c>
      <c r="M1026" s="2">
        <v>37969</v>
      </c>
      <c r="N1026">
        <v>2.448</v>
      </c>
      <c r="O1026" s="2">
        <v>37969</v>
      </c>
      <c r="P1026">
        <v>3.266</v>
      </c>
      <c r="Q1026" s="2">
        <v>37969</v>
      </c>
      <c r="R1026">
        <v>3.798</v>
      </c>
      <c r="S1026" s="2">
        <v>37969</v>
      </c>
      <c r="T1026">
        <v>4.2880000000000003</v>
      </c>
      <c r="U1026" s="2">
        <v>37969</v>
      </c>
      <c r="V1026">
        <v>5.15</v>
      </c>
      <c r="W1026" s="2">
        <v>37969</v>
      </c>
      <c r="X1026">
        <v>5.26</v>
      </c>
      <c r="Y10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7" spans="1:25" x14ac:dyDescent="0.25">
      <c r="A1027" s="2">
        <v>37962</v>
      </c>
      <c r="B1027">
        <v>0.9871428571428571</v>
      </c>
      <c r="C1027" s="2">
        <v>37962</v>
      </c>
      <c r="D1027">
        <v>0.95</v>
      </c>
      <c r="E1027" s="2">
        <v>37962</v>
      </c>
      <c r="F1027">
        <v>0.93600000000000005</v>
      </c>
      <c r="G1027" s="2">
        <v>37962</v>
      </c>
      <c r="H1027">
        <v>1.038</v>
      </c>
      <c r="I1027" s="2">
        <v>37962</v>
      </c>
      <c r="J1027">
        <v>1.3720000000000001</v>
      </c>
      <c r="K1027" s="2">
        <v>37962</v>
      </c>
      <c r="L1027">
        <v>2.044</v>
      </c>
      <c r="M1027" s="2">
        <v>37962</v>
      </c>
      <c r="N1027">
        <v>2.58</v>
      </c>
      <c r="O1027" s="2">
        <v>37962</v>
      </c>
      <c r="P1027">
        <v>3.4</v>
      </c>
      <c r="Q1027" s="2">
        <v>37962</v>
      </c>
      <c r="R1027">
        <v>3.92</v>
      </c>
      <c r="S1027" s="2">
        <v>37962</v>
      </c>
      <c r="T1027">
        <v>4.3600000000000003</v>
      </c>
      <c r="U1027" s="2">
        <v>37962</v>
      </c>
      <c r="V1027">
        <v>5.202</v>
      </c>
      <c r="W1027" s="2">
        <v>37962</v>
      </c>
      <c r="X1027">
        <v>5.2560000000000002</v>
      </c>
      <c r="Y10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8" spans="1:25" x14ac:dyDescent="0.25">
      <c r="A1028" s="2">
        <v>37955</v>
      </c>
      <c r="B1028">
        <v>1.0071428571428571</v>
      </c>
      <c r="C1028" s="2">
        <v>37955</v>
      </c>
      <c r="D1028">
        <v>0.96</v>
      </c>
      <c r="E1028" s="2">
        <v>37955</v>
      </c>
      <c r="F1028">
        <v>0.94499999999999995</v>
      </c>
      <c r="G1028" s="2">
        <v>37955</v>
      </c>
      <c r="H1028">
        <v>1.0375000000000001</v>
      </c>
      <c r="I1028" s="2">
        <v>37955</v>
      </c>
      <c r="J1028">
        <v>1.3474999999999999</v>
      </c>
      <c r="K1028" s="2">
        <v>37955</v>
      </c>
      <c r="L1028">
        <v>1.9650000000000001</v>
      </c>
      <c r="M1028" s="2">
        <v>37955</v>
      </c>
      <c r="N1028">
        <v>2.4700000000000002</v>
      </c>
      <c r="O1028" s="2">
        <v>37955</v>
      </c>
      <c r="P1028">
        <v>3.2725</v>
      </c>
      <c r="Q1028" s="2">
        <v>37955</v>
      </c>
      <c r="R1028">
        <v>3.79</v>
      </c>
      <c r="S1028" s="2">
        <v>37955</v>
      </c>
      <c r="T1028">
        <v>4.2525000000000004</v>
      </c>
      <c r="U1028" s="2">
        <v>37955</v>
      </c>
      <c r="V1028">
        <v>5.125</v>
      </c>
      <c r="W1028" s="2">
        <v>37955</v>
      </c>
      <c r="X1028">
        <v>5.1974999999999998</v>
      </c>
      <c r="Y10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9" spans="1:25" x14ac:dyDescent="0.25">
      <c r="A1029" s="2">
        <v>37948</v>
      </c>
      <c r="B1029">
        <v>0.99142857142857144</v>
      </c>
      <c r="C1029" s="2">
        <v>37948</v>
      </c>
      <c r="D1029">
        <v>0.93600000000000005</v>
      </c>
      <c r="E1029" s="2">
        <v>37948</v>
      </c>
      <c r="F1029">
        <v>0.95199999999999996</v>
      </c>
      <c r="G1029" s="2">
        <v>37948</v>
      </c>
      <c r="H1029">
        <v>1.028</v>
      </c>
      <c r="I1029" s="2">
        <v>37948</v>
      </c>
      <c r="J1029">
        <v>1.296</v>
      </c>
      <c r="K1029" s="2">
        <v>37948</v>
      </c>
      <c r="L1029">
        <v>1.84</v>
      </c>
      <c r="M1029" s="2">
        <v>37948</v>
      </c>
      <c r="N1029">
        <v>2.35</v>
      </c>
      <c r="O1029" s="2">
        <v>37948</v>
      </c>
      <c r="P1029">
        <v>3.1579999999999999</v>
      </c>
      <c r="Q1029" s="2">
        <v>37948</v>
      </c>
      <c r="R1029">
        <v>3.6859999999999999</v>
      </c>
      <c r="S1029" s="2">
        <v>37948</v>
      </c>
      <c r="T1029">
        <v>4.18</v>
      </c>
      <c r="U1029" s="2">
        <v>37948</v>
      </c>
      <c r="V1029">
        <v>5.07</v>
      </c>
      <c r="W1029" s="2">
        <v>37948</v>
      </c>
      <c r="X1029">
        <v>5.1660000000000004</v>
      </c>
      <c r="Y10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0" spans="1:25" x14ac:dyDescent="0.25">
      <c r="A1030" s="2">
        <v>37941</v>
      </c>
      <c r="B1030">
        <v>0.9871428571428571</v>
      </c>
      <c r="C1030" s="2">
        <v>37941</v>
      </c>
      <c r="D1030">
        <v>0.91749999999999998</v>
      </c>
      <c r="E1030" s="2">
        <v>37941</v>
      </c>
      <c r="F1030">
        <v>0.95250000000000001</v>
      </c>
      <c r="G1030" s="2">
        <v>37941</v>
      </c>
      <c r="H1030">
        <v>1.0525</v>
      </c>
      <c r="I1030" s="2">
        <v>37941</v>
      </c>
      <c r="J1030">
        <v>1.355</v>
      </c>
      <c r="K1030" s="2">
        <v>37941</v>
      </c>
      <c r="L1030">
        <v>1.9675</v>
      </c>
      <c r="M1030" s="2">
        <v>37941</v>
      </c>
      <c r="N1030">
        <v>2.5074999999999998</v>
      </c>
      <c r="O1030" s="2">
        <v>37941</v>
      </c>
      <c r="P1030">
        <v>3.355</v>
      </c>
      <c r="Q1030" s="2">
        <v>37941</v>
      </c>
      <c r="R1030">
        <v>3.86</v>
      </c>
      <c r="S1030" s="2">
        <v>37941</v>
      </c>
      <c r="T1030">
        <v>4.3624999999999998</v>
      </c>
      <c r="U1030" s="2">
        <v>37941</v>
      </c>
      <c r="V1030">
        <v>5.2225000000000001</v>
      </c>
      <c r="W1030" s="2">
        <v>37941</v>
      </c>
      <c r="X1030">
        <v>5.2949999999999999</v>
      </c>
      <c r="Y10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1" spans="1:25" x14ac:dyDescent="0.25">
      <c r="A1031" s="2">
        <v>37934</v>
      </c>
      <c r="B1031">
        <v>0.98857142857142855</v>
      </c>
      <c r="C1031" s="2">
        <v>37934</v>
      </c>
      <c r="D1031">
        <v>0.96</v>
      </c>
      <c r="E1031" s="2">
        <v>37934</v>
      </c>
      <c r="F1031">
        <v>0.95799999999999996</v>
      </c>
      <c r="G1031" s="2">
        <v>37934</v>
      </c>
      <c r="H1031">
        <v>1.052</v>
      </c>
      <c r="I1031" s="2">
        <v>37934</v>
      </c>
      <c r="J1031">
        <v>1.3540000000000001</v>
      </c>
      <c r="K1031" s="2">
        <v>37934</v>
      </c>
      <c r="L1031">
        <v>1.95</v>
      </c>
      <c r="M1031" s="2">
        <v>37934</v>
      </c>
      <c r="N1031">
        <v>2.4900000000000002</v>
      </c>
      <c r="O1031" s="2">
        <v>37934</v>
      </c>
      <c r="P1031">
        <v>3.3740000000000001</v>
      </c>
      <c r="Q1031" s="2">
        <v>37934</v>
      </c>
      <c r="R1031">
        <v>3.9039999999999999</v>
      </c>
      <c r="S1031" s="2">
        <v>37934</v>
      </c>
      <c r="T1031">
        <v>4.4080000000000004</v>
      </c>
      <c r="U1031" s="2">
        <v>37934</v>
      </c>
      <c r="V1031">
        <v>5.266</v>
      </c>
      <c r="W1031" s="2">
        <v>37934</v>
      </c>
      <c r="X1031">
        <v>5.3280000000000003</v>
      </c>
      <c r="Y10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2" spans="1:25" x14ac:dyDescent="0.25">
      <c r="A1032" s="2">
        <v>37927</v>
      </c>
      <c r="B1032">
        <v>1.0128571428571429</v>
      </c>
      <c r="C1032" s="2">
        <v>37927</v>
      </c>
      <c r="D1032">
        <v>0.96799999999999997</v>
      </c>
      <c r="E1032" s="2">
        <v>37927</v>
      </c>
      <c r="F1032">
        <v>0.96399999999999997</v>
      </c>
      <c r="G1032" s="2">
        <v>37927</v>
      </c>
      <c r="H1032">
        <v>1.04</v>
      </c>
      <c r="I1032" s="2">
        <v>37927</v>
      </c>
      <c r="J1032">
        <v>1.296</v>
      </c>
      <c r="K1032" s="2">
        <v>37927</v>
      </c>
      <c r="L1032">
        <v>1.8080000000000001</v>
      </c>
      <c r="M1032" s="2">
        <v>37927</v>
      </c>
      <c r="N1032">
        <v>2.33</v>
      </c>
      <c r="O1032" s="2">
        <v>37927</v>
      </c>
      <c r="P1032">
        <v>3.2160000000000002</v>
      </c>
      <c r="Q1032" s="2">
        <v>37927</v>
      </c>
      <c r="R1032">
        <v>3.762</v>
      </c>
      <c r="S1032" s="2">
        <v>37927</v>
      </c>
      <c r="T1032">
        <v>4.306</v>
      </c>
      <c r="U1032" s="2">
        <v>37927</v>
      </c>
      <c r="V1032">
        <v>5.1980000000000004</v>
      </c>
      <c r="W1032" s="2">
        <v>37927</v>
      </c>
      <c r="X1032">
        <v>5.3</v>
      </c>
      <c r="Y10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3" spans="1:25" x14ac:dyDescent="0.25">
      <c r="A1033" s="2">
        <v>37920</v>
      </c>
      <c r="B1033">
        <v>1.0071428571428571</v>
      </c>
      <c r="C1033" s="2">
        <v>37920</v>
      </c>
      <c r="D1033">
        <v>0.91600000000000004</v>
      </c>
      <c r="E1033" s="2">
        <v>37920</v>
      </c>
      <c r="F1033">
        <v>0.95</v>
      </c>
      <c r="G1033" s="2">
        <v>37920</v>
      </c>
      <c r="H1033">
        <v>1.034</v>
      </c>
      <c r="I1033" s="2">
        <v>37920</v>
      </c>
      <c r="J1033">
        <v>1.298</v>
      </c>
      <c r="K1033" s="2">
        <v>37920</v>
      </c>
      <c r="L1033">
        <v>1.8340000000000001</v>
      </c>
      <c r="M1033" s="2">
        <v>37920</v>
      </c>
      <c r="N1033">
        <v>2.3580000000000001</v>
      </c>
      <c r="O1033" s="2">
        <v>37920</v>
      </c>
      <c r="P1033">
        <v>3.2440000000000002</v>
      </c>
      <c r="Q1033" s="2">
        <v>37920</v>
      </c>
      <c r="R1033">
        <v>3.802</v>
      </c>
      <c r="S1033" s="2">
        <v>37920</v>
      </c>
      <c r="T1033">
        <v>4.3319999999999999</v>
      </c>
      <c r="U1033" s="2">
        <v>37920</v>
      </c>
      <c r="V1033">
        <v>5.2320000000000002</v>
      </c>
      <c r="W1033" s="2">
        <v>37920</v>
      </c>
      <c r="X1033">
        <v>5.3220000000000001</v>
      </c>
      <c r="Y10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4" spans="1:25" x14ac:dyDescent="0.25">
      <c r="A1034" s="2">
        <v>37913</v>
      </c>
      <c r="B1034">
        <v>1.0214285714285714</v>
      </c>
      <c r="C1034" s="2">
        <v>37913</v>
      </c>
      <c r="D1034">
        <v>0.89749999999999996</v>
      </c>
      <c r="E1034" s="2">
        <v>37913</v>
      </c>
      <c r="F1034">
        <v>0.93</v>
      </c>
      <c r="G1034" s="2">
        <v>37913</v>
      </c>
      <c r="H1034">
        <v>1.0175000000000001</v>
      </c>
      <c r="I1034" s="2">
        <v>37913</v>
      </c>
      <c r="J1034">
        <v>1.2875000000000001</v>
      </c>
      <c r="K1034" s="2">
        <v>37913</v>
      </c>
      <c r="L1034">
        <v>1.845</v>
      </c>
      <c r="M1034" s="2">
        <v>37913</v>
      </c>
      <c r="N1034">
        <v>2.3624999999999998</v>
      </c>
      <c r="O1034" s="2">
        <v>37913</v>
      </c>
      <c r="P1034">
        <v>3.3149999999999999</v>
      </c>
      <c r="Q1034" s="2">
        <v>37913</v>
      </c>
      <c r="R1034">
        <v>3.8925000000000001</v>
      </c>
      <c r="S1034" s="2">
        <v>37913</v>
      </c>
      <c r="T1034">
        <v>4.42</v>
      </c>
      <c r="U1034" s="2">
        <v>37913</v>
      </c>
      <c r="V1034">
        <v>5.3449999999999998</v>
      </c>
      <c r="W1034" s="2">
        <v>37913</v>
      </c>
      <c r="X1034">
        <v>5.3975</v>
      </c>
      <c r="Y10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5" spans="1:25" x14ac:dyDescent="0.25">
      <c r="A1035" s="2">
        <v>37906</v>
      </c>
      <c r="B1035">
        <v>0.99714285714285711</v>
      </c>
      <c r="C1035" s="2">
        <v>37906</v>
      </c>
      <c r="D1035">
        <v>0.878</v>
      </c>
      <c r="E1035" s="2">
        <v>37906</v>
      </c>
      <c r="F1035">
        <v>0.92</v>
      </c>
      <c r="G1035" s="2">
        <v>37906</v>
      </c>
      <c r="H1035">
        <v>0.996</v>
      </c>
      <c r="I1035" s="2">
        <v>37906</v>
      </c>
      <c r="J1035">
        <v>1.2</v>
      </c>
      <c r="K1035" s="2">
        <v>37906</v>
      </c>
      <c r="L1035">
        <v>1.6519999999999999</v>
      </c>
      <c r="M1035" s="2">
        <v>37906</v>
      </c>
      <c r="N1035">
        <v>2.17</v>
      </c>
      <c r="O1035" s="2">
        <v>37906</v>
      </c>
      <c r="P1035">
        <v>3.1339999999999999</v>
      </c>
      <c r="Q1035" s="2">
        <v>37906</v>
      </c>
      <c r="R1035">
        <v>3.714</v>
      </c>
      <c r="S1035" s="2">
        <v>37906</v>
      </c>
      <c r="T1035">
        <v>4.2640000000000002</v>
      </c>
      <c r="U1035" s="2">
        <v>37906</v>
      </c>
      <c r="V1035">
        <v>5.2060000000000004</v>
      </c>
      <c r="W1035" s="2">
        <v>37906</v>
      </c>
      <c r="X1035">
        <v>5.3040000000000003</v>
      </c>
      <c r="Y10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6" spans="1:25" x14ac:dyDescent="0.25">
      <c r="A1036" s="2">
        <v>37899</v>
      </c>
      <c r="B1036">
        <v>1.0442857142857143</v>
      </c>
      <c r="C1036" s="2">
        <v>37899</v>
      </c>
      <c r="D1036">
        <v>0.87</v>
      </c>
      <c r="E1036" s="2">
        <v>37899</v>
      </c>
      <c r="F1036">
        <v>0.94799999999999995</v>
      </c>
      <c r="G1036" s="2">
        <v>37899</v>
      </c>
      <c r="H1036">
        <v>1.01</v>
      </c>
      <c r="I1036" s="2">
        <v>37899</v>
      </c>
      <c r="J1036">
        <v>1.1659999999999999</v>
      </c>
      <c r="K1036" s="2">
        <v>37899</v>
      </c>
      <c r="L1036">
        <v>1.542</v>
      </c>
      <c r="M1036" s="2">
        <v>37899</v>
      </c>
      <c r="N1036">
        <v>2.016</v>
      </c>
      <c r="O1036" s="2">
        <v>37899</v>
      </c>
      <c r="P1036">
        <v>2.9380000000000002</v>
      </c>
      <c r="Q1036" s="2">
        <v>37899</v>
      </c>
      <c r="R1036">
        <v>3.504</v>
      </c>
      <c r="S1036" s="2">
        <v>37899</v>
      </c>
      <c r="T1036">
        <v>4.05</v>
      </c>
      <c r="U1036" s="2">
        <v>37899</v>
      </c>
      <c r="V1036">
        <v>4.9960000000000004</v>
      </c>
      <c r="W1036" s="2">
        <v>37899</v>
      </c>
      <c r="X1036">
        <v>5.1219999999999999</v>
      </c>
      <c r="Y10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7" spans="1:25" x14ac:dyDescent="0.25">
      <c r="A1037" s="2">
        <v>37892</v>
      </c>
      <c r="B1037">
        <v>1.0328571428571429</v>
      </c>
      <c r="C1037" s="2">
        <v>37892</v>
      </c>
      <c r="D1037">
        <v>0.88200000000000001</v>
      </c>
      <c r="E1037" s="2">
        <v>37892</v>
      </c>
      <c r="F1037">
        <v>0.94199999999999995</v>
      </c>
      <c r="G1037" s="2">
        <v>37892</v>
      </c>
      <c r="H1037">
        <v>1.026</v>
      </c>
      <c r="I1037" s="2">
        <v>37892</v>
      </c>
      <c r="J1037">
        <v>1.224</v>
      </c>
      <c r="K1037" s="2">
        <v>37892</v>
      </c>
      <c r="L1037">
        <v>1.6579999999999999</v>
      </c>
      <c r="M1037" s="2">
        <v>37892</v>
      </c>
      <c r="N1037">
        <v>2.1520000000000001</v>
      </c>
      <c r="O1037" s="2">
        <v>37892</v>
      </c>
      <c r="P1037">
        <v>3.0720000000000001</v>
      </c>
      <c r="Q1037" s="2">
        <v>37892</v>
      </c>
      <c r="R1037">
        <v>3.6259999999999999</v>
      </c>
      <c r="S1037" s="2">
        <v>37892</v>
      </c>
      <c r="T1037">
        <v>4.1639999999999997</v>
      </c>
      <c r="U1037" s="2">
        <v>37892</v>
      </c>
      <c r="V1037">
        <v>5.0940000000000003</v>
      </c>
      <c r="W1037" s="2">
        <v>37892</v>
      </c>
      <c r="X1037">
        <v>5.194</v>
      </c>
      <c r="Y10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8" spans="1:25" x14ac:dyDescent="0.25">
      <c r="A1038" s="2">
        <v>37885</v>
      </c>
      <c r="B1038">
        <v>1.0028571428571429</v>
      </c>
      <c r="C1038" s="2">
        <v>37885</v>
      </c>
      <c r="D1038">
        <v>0.89800000000000002</v>
      </c>
      <c r="E1038" s="2">
        <v>37885</v>
      </c>
      <c r="F1038">
        <v>0.95</v>
      </c>
      <c r="G1038" s="2">
        <v>37885</v>
      </c>
      <c r="H1038">
        <v>1.022</v>
      </c>
      <c r="I1038" s="2">
        <v>37885</v>
      </c>
      <c r="J1038">
        <v>1.214</v>
      </c>
      <c r="K1038" s="2">
        <v>37885</v>
      </c>
      <c r="L1038">
        <v>1.6539999999999999</v>
      </c>
      <c r="M1038" s="2">
        <v>37885</v>
      </c>
      <c r="N1038">
        <v>2.1640000000000001</v>
      </c>
      <c r="O1038" s="2">
        <v>37885</v>
      </c>
      <c r="P1038">
        <v>3.1</v>
      </c>
      <c r="Q1038" s="2">
        <v>37885</v>
      </c>
      <c r="R1038">
        <v>3.6779999999999999</v>
      </c>
      <c r="S1038" s="2">
        <v>37885</v>
      </c>
      <c r="T1038">
        <v>4.226</v>
      </c>
      <c r="U1038" s="2">
        <v>37885</v>
      </c>
      <c r="V1038">
        <v>5.1840000000000002</v>
      </c>
      <c r="W1038" s="2">
        <v>37885</v>
      </c>
      <c r="X1038">
        <v>5.2759999999999998</v>
      </c>
      <c r="Y10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9" spans="1:25" x14ac:dyDescent="0.25">
      <c r="A1039" s="2">
        <v>37878</v>
      </c>
      <c r="B1039">
        <v>0.99285714285714288</v>
      </c>
      <c r="C1039" s="2">
        <v>37878</v>
      </c>
      <c r="D1039">
        <v>0.93600000000000005</v>
      </c>
      <c r="E1039" s="2">
        <v>37878</v>
      </c>
      <c r="F1039">
        <v>0.96199999999999997</v>
      </c>
      <c r="G1039" s="2">
        <v>37878</v>
      </c>
      <c r="H1039">
        <v>1.028</v>
      </c>
      <c r="I1039" s="2">
        <v>37878</v>
      </c>
      <c r="J1039">
        <v>1.224</v>
      </c>
      <c r="K1039" s="2">
        <v>37878</v>
      </c>
      <c r="L1039">
        <v>1.694</v>
      </c>
      <c r="M1039" s="2">
        <v>37878</v>
      </c>
      <c r="N1039">
        <v>2.254</v>
      </c>
      <c r="O1039" s="2">
        <v>37878</v>
      </c>
      <c r="P1039">
        <v>3.234</v>
      </c>
      <c r="Q1039" s="2">
        <v>37878</v>
      </c>
      <c r="R1039">
        <v>3.794</v>
      </c>
      <c r="S1039" s="2">
        <v>37878</v>
      </c>
      <c r="T1039">
        <v>4.3360000000000003</v>
      </c>
      <c r="U1039" s="2">
        <v>37878</v>
      </c>
      <c r="V1039">
        <v>5.27</v>
      </c>
      <c r="W1039" s="2">
        <v>37878</v>
      </c>
      <c r="X1039">
        <v>5.34</v>
      </c>
      <c r="Y10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0" spans="1:25" x14ac:dyDescent="0.25">
      <c r="A1040" s="2">
        <v>37871</v>
      </c>
      <c r="B1040">
        <v>0.98428571428571432</v>
      </c>
      <c r="C1040" s="2">
        <v>37871</v>
      </c>
      <c r="D1040">
        <v>0.96750000000000003</v>
      </c>
      <c r="E1040" s="2">
        <v>37871</v>
      </c>
      <c r="F1040">
        <v>0.97</v>
      </c>
      <c r="G1040" s="2">
        <v>37871</v>
      </c>
      <c r="H1040">
        <v>1.0475000000000001</v>
      </c>
      <c r="I1040" s="2">
        <v>37871</v>
      </c>
      <c r="J1040">
        <v>1.33</v>
      </c>
      <c r="K1040" s="2">
        <v>37871</v>
      </c>
      <c r="L1040">
        <v>1.9225000000000001</v>
      </c>
      <c r="M1040" s="2">
        <v>37871</v>
      </c>
      <c r="N1040">
        <v>2.5074999999999998</v>
      </c>
      <c r="O1040" s="2">
        <v>37871</v>
      </c>
      <c r="P1040">
        <v>3.5049999999999999</v>
      </c>
      <c r="Q1040" s="2">
        <v>37871</v>
      </c>
      <c r="R1040">
        <v>4.0475000000000003</v>
      </c>
      <c r="S1040" s="2">
        <v>37871</v>
      </c>
      <c r="T1040">
        <v>4.5199999999999996</v>
      </c>
      <c r="U1040" s="2">
        <v>37871</v>
      </c>
      <c r="V1040">
        <v>5.4225000000000003</v>
      </c>
      <c r="W1040" s="2">
        <v>37871</v>
      </c>
      <c r="X1040">
        <v>5.3775000000000004</v>
      </c>
      <c r="Y10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1" spans="1:25" x14ac:dyDescent="0.25">
      <c r="A1041" s="2">
        <v>37864</v>
      </c>
      <c r="B1041">
        <v>1.0128571428571429</v>
      </c>
      <c r="C1041" s="2">
        <v>37864</v>
      </c>
      <c r="D1041">
        <v>0.99</v>
      </c>
      <c r="E1041" s="2">
        <v>37864</v>
      </c>
      <c r="F1041">
        <v>1</v>
      </c>
      <c r="G1041" s="2">
        <v>37864</v>
      </c>
      <c r="H1041">
        <v>1.0620000000000001</v>
      </c>
      <c r="I1041" s="2">
        <v>37864</v>
      </c>
      <c r="J1041">
        <v>1.3480000000000001</v>
      </c>
      <c r="K1041" s="2">
        <v>37864</v>
      </c>
      <c r="L1041">
        <v>1.982</v>
      </c>
      <c r="M1041" s="2">
        <v>37864</v>
      </c>
      <c r="N1041">
        <v>2.548</v>
      </c>
      <c r="O1041" s="2">
        <v>37864</v>
      </c>
      <c r="P1041">
        <v>3.49</v>
      </c>
      <c r="Q1041" s="2">
        <v>37864</v>
      </c>
      <c r="R1041">
        <v>4.04</v>
      </c>
      <c r="S1041" s="2">
        <v>37864</v>
      </c>
      <c r="T1041">
        <v>4.4880000000000004</v>
      </c>
      <c r="U1041" s="2">
        <v>37864</v>
      </c>
      <c r="V1041">
        <v>5.3780000000000001</v>
      </c>
      <c r="W1041" s="2">
        <v>37864</v>
      </c>
      <c r="X1041">
        <v>5.3659999999999997</v>
      </c>
      <c r="Y10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2" spans="1:25" x14ac:dyDescent="0.25">
      <c r="A1042" s="2">
        <v>37857</v>
      </c>
      <c r="B1042">
        <v>0.97571428571428576</v>
      </c>
      <c r="C1042" s="2">
        <v>37857</v>
      </c>
      <c r="D1042">
        <v>0.95599999999999996</v>
      </c>
      <c r="E1042" s="2">
        <v>37857</v>
      </c>
      <c r="F1042">
        <v>0.96599999999999997</v>
      </c>
      <c r="G1042" s="2">
        <v>37857</v>
      </c>
      <c r="H1042">
        <v>1.054</v>
      </c>
      <c r="I1042" s="2">
        <v>37857</v>
      </c>
      <c r="J1042">
        <v>1.3280000000000001</v>
      </c>
      <c r="K1042" s="2">
        <v>37857</v>
      </c>
      <c r="L1042">
        <v>1.8939999999999999</v>
      </c>
      <c r="M1042" s="2">
        <v>37857</v>
      </c>
      <c r="N1042">
        <v>2.472</v>
      </c>
      <c r="O1042" s="2">
        <v>37857</v>
      </c>
      <c r="P1042">
        <v>3.3940000000000001</v>
      </c>
      <c r="Q1042" s="2">
        <v>37857</v>
      </c>
      <c r="R1042">
        <v>3.988</v>
      </c>
      <c r="S1042" s="2">
        <v>37857</v>
      </c>
      <c r="T1042">
        <v>4.4660000000000002</v>
      </c>
      <c r="U1042" s="2">
        <v>37857</v>
      </c>
      <c r="V1042">
        <v>5.3940000000000001</v>
      </c>
      <c r="W1042" s="2">
        <v>37857</v>
      </c>
      <c r="X1042">
        <v>5.4320000000000004</v>
      </c>
      <c r="Y10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3" spans="1:25" x14ac:dyDescent="0.25">
      <c r="A1043" s="2">
        <v>37850</v>
      </c>
      <c r="B1043">
        <v>1.2014285714285713</v>
      </c>
      <c r="C1043" s="2">
        <v>37850</v>
      </c>
      <c r="D1043">
        <v>0.93600000000000005</v>
      </c>
      <c r="E1043" s="2">
        <v>37850</v>
      </c>
      <c r="F1043">
        <v>0.95599999999999996</v>
      </c>
      <c r="G1043" s="2">
        <v>37850</v>
      </c>
      <c r="H1043">
        <v>1.052</v>
      </c>
      <c r="I1043" s="2">
        <v>37850</v>
      </c>
      <c r="J1043">
        <v>1.294</v>
      </c>
      <c r="K1043" s="2">
        <v>37850</v>
      </c>
      <c r="L1043">
        <v>1.8180000000000001</v>
      </c>
      <c r="M1043" s="2">
        <v>37850</v>
      </c>
      <c r="N1043">
        <v>2.41</v>
      </c>
      <c r="O1043" s="2">
        <v>37850</v>
      </c>
      <c r="P1043">
        <v>3.3519999999999999</v>
      </c>
      <c r="Q1043" s="2">
        <v>37850</v>
      </c>
      <c r="R1043">
        <v>3.972</v>
      </c>
      <c r="S1043" s="2">
        <v>37850</v>
      </c>
      <c r="T1043">
        <v>4.4859999999999998</v>
      </c>
      <c r="U1043" s="2">
        <v>37850</v>
      </c>
      <c r="V1043">
        <v>5.45</v>
      </c>
      <c r="W1043" s="2">
        <v>37850</v>
      </c>
      <c r="X1043">
        <v>5.54</v>
      </c>
      <c r="Y10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4" spans="1:25" x14ac:dyDescent="0.25">
      <c r="A1044" s="2">
        <v>37843</v>
      </c>
      <c r="B1044">
        <v>0.93857142857142861</v>
      </c>
      <c r="C1044" s="2">
        <v>37843</v>
      </c>
      <c r="D1044">
        <v>0.91600000000000004</v>
      </c>
      <c r="E1044" s="2">
        <v>37843</v>
      </c>
      <c r="F1044">
        <v>0.95799999999999996</v>
      </c>
      <c r="G1044" s="2">
        <v>37843</v>
      </c>
      <c r="H1044">
        <v>1.042</v>
      </c>
      <c r="I1044" s="2">
        <v>37843</v>
      </c>
      <c r="J1044">
        <v>1.264</v>
      </c>
      <c r="K1044" s="2">
        <v>37843</v>
      </c>
      <c r="L1044">
        <v>1.766</v>
      </c>
      <c r="M1044" s="2">
        <v>37843</v>
      </c>
      <c r="N1044">
        <v>2.3220000000000001</v>
      </c>
      <c r="O1044" s="2">
        <v>37843</v>
      </c>
      <c r="P1044">
        <v>3.2440000000000002</v>
      </c>
      <c r="Q1044" s="2">
        <v>37843</v>
      </c>
      <c r="R1044">
        <v>3.84</v>
      </c>
      <c r="S1044" s="2">
        <v>37843</v>
      </c>
      <c r="T1044">
        <v>4.3419999999999996</v>
      </c>
      <c r="U1044" s="2">
        <v>37843</v>
      </c>
      <c r="V1044">
        <v>5.3419999999999996</v>
      </c>
      <c r="W1044" s="2">
        <v>37843</v>
      </c>
      <c r="X1044">
        <v>5.44</v>
      </c>
      <c r="Y10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5" spans="1:25" x14ac:dyDescent="0.25">
      <c r="A1045" s="2">
        <v>37836</v>
      </c>
      <c r="B1045">
        <v>1.0228571428571429</v>
      </c>
      <c r="C1045" s="2">
        <v>37836</v>
      </c>
      <c r="D1045">
        <v>0.94399999999999995</v>
      </c>
      <c r="E1045" s="2">
        <v>37836</v>
      </c>
      <c r="F1045">
        <v>0.97</v>
      </c>
      <c r="G1045" s="2">
        <v>37836</v>
      </c>
      <c r="H1045">
        <v>1.02</v>
      </c>
      <c r="I1045" s="2">
        <v>37836</v>
      </c>
      <c r="J1045">
        <v>1.22</v>
      </c>
      <c r="K1045" s="2">
        <v>37836</v>
      </c>
      <c r="L1045">
        <v>1.714</v>
      </c>
      <c r="M1045" s="2">
        <v>37836</v>
      </c>
      <c r="N1045">
        <v>2.27</v>
      </c>
      <c r="O1045" s="2">
        <v>37836</v>
      </c>
      <c r="P1045">
        <v>3.3119999999999998</v>
      </c>
      <c r="Q1045" s="2">
        <v>37836</v>
      </c>
      <c r="R1045">
        <v>3.9060000000000001</v>
      </c>
      <c r="S1045" s="2">
        <v>37836</v>
      </c>
      <c r="T1045">
        <v>4.4000000000000004</v>
      </c>
      <c r="U1045" s="2">
        <v>37836</v>
      </c>
      <c r="V1045">
        <v>5.3360000000000003</v>
      </c>
      <c r="W1045" s="2">
        <v>37836</v>
      </c>
      <c r="X1045">
        <v>5.4619999999999997</v>
      </c>
      <c r="Y10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6" spans="1:25" x14ac:dyDescent="0.25">
      <c r="A1046" s="2">
        <v>37829</v>
      </c>
      <c r="B1046">
        <v>1.0285714285714285</v>
      </c>
      <c r="C1046" s="2">
        <v>37829</v>
      </c>
      <c r="D1046">
        <v>0.89600000000000002</v>
      </c>
      <c r="E1046" s="2">
        <v>37829</v>
      </c>
      <c r="F1046">
        <v>0.93</v>
      </c>
      <c r="G1046" s="2">
        <v>37829</v>
      </c>
      <c r="H1046">
        <v>0.97799999999999998</v>
      </c>
      <c r="I1046" s="2">
        <v>37829</v>
      </c>
      <c r="J1046">
        <v>1.1319999999999999</v>
      </c>
      <c r="K1046" s="2">
        <v>37829</v>
      </c>
      <c r="L1046">
        <v>1.556</v>
      </c>
      <c r="M1046" s="2">
        <v>37829</v>
      </c>
      <c r="N1046">
        <v>2.0720000000000001</v>
      </c>
      <c r="O1046" s="2">
        <v>37829</v>
      </c>
      <c r="P1046">
        <v>3.0779999999999998</v>
      </c>
      <c r="Q1046" s="2">
        <v>37829</v>
      </c>
      <c r="R1046">
        <v>3.6520000000000001</v>
      </c>
      <c r="S1046" s="2">
        <v>37829</v>
      </c>
      <c r="T1046">
        <v>4.18</v>
      </c>
      <c r="U1046" s="2">
        <v>37829</v>
      </c>
      <c r="V1046">
        <v>5.0940000000000003</v>
      </c>
      <c r="W1046" s="2">
        <v>37829</v>
      </c>
      <c r="X1046">
        <v>5.2480000000000002</v>
      </c>
      <c r="Y10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7" spans="1:25" x14ac:dyDescent="0.25">
      <c r="A1047" s="2">
        <v>37822</v>
      </c>
      <c r="B1047">
        <v>1.0285714285714285</v>
      </c>
      <c r="C1047" s="2">
        <v>37822</v>
      </c>
      <c r="D1047">
        <v>0.85799999999999998</v>
      </c>
      <c r="E1047" s="2">
        <v>37822</v>
      </c>
      <c r="F1047">
        <v>0.91</v>
      </c>
      <c r="G1047" s="2">
        <v>37822</v>
      </c>
      <c r="H1047">
        <v>0.96399999999999997</v>
      </c>
      <c r="I1047" s="2">
        <v>37822</v>
      </c>
      <c r="J1047">
        <v>1.1040000000000001</v>
      </c>
      <c r="K1047" s="2">
        <v>37822</v>
      </c>
      <c r="L1047">
        <v>1.454</v>
      </c>
      <c r="M1047" s="2">
        <v>37822</v>
      </c>
      <c r="N1047">
        <v>1.8959999999999999</v>
      </c>
      <c r="O1047" s="2">
        <v>37822</v>
      </c>
      <c r="P1047">
        <v>2.8180000000000001</v>
      </c>
      <c r="Q1047" s="2">
        <v>37822</v>
      </c>
      <c r="R1047">
        <v>3.3959999999999999</v>
      </c>
      <c r="S1047" s="2">
        <v>37822</v>
      </c>
      <c r="T1047">
        <v>3.9260000000000002</v>
      </c>
      <c r="U1047" s="2">
        <v>37822</v>
      </c>
      <c r="V1047">
        <v>4.8819999999999997</v>
      </c>
      <c r="W1047" s="2">
        <v>37822</v>
      </c>
      <c r="X1047">
        <v>5.0739999999999998</v>
      </c>
      <c r="Y10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8" spans="1:25" x14ac:dyDescent="0.25">
      <c r="A1048" s="2">
        <v>37815</v>
      </c>
      <c r="B1048">
        <v>0.97571428571428576</v>
      </c>
      <c r="C1048" s="2">
        <v>37815</v>
      </c>
      <c r="D1048">
        <v>0.9</v>
      </c>
      <c r="E1048" s="2">
        <v>37815</v>
      </c>
      <c r="F1048">
        <v>0.90400000000000003</v>
      </c>
      <c r="G1048" s="2">
        <v>37815</v>
      </c>
      <c r="H1048">
        <v>0.95599999999999996</v>
      </c>
      <c r="I1048" s="2">
        <v>37815</v>
      </c>
      <c r="J1048">
        <v>1.0780000000000001</v>
      </c>
      <c r="K1048" s="2">
        <v>37815</v>
      </c>
      <c r="L1048">
        <v>1.3480000000000001</v>
      </c>
      <c r="M1048" s="2">
        <v>37815</v>
      </c>
      <c r="N1048">
        <v>1.742</v>
      </c>
      <c r="O1048" s="2">
        <v>37815</v>
      </c>
      <c r="P1048">
        <v>2.6040000000000001</v>
      </c>
      <c r="Q1048" s="2">
        <v>37815</v>
      </c>
      <c r="R1048">
        <v>3.19</v>
      </c>
      <c r="S1048" s="2">
        <v>37815</v>
      </c>
      <c r="T1048">
        <v>3.7160000000000002</v>
      </c>
      <c r="U1048" s="2">
        <v>37815</v>
      </c>
      <c r="V1048">
        <v>4.6840000000000002</v>
      </c>
      <c r="W1048" s="2">
        <v>37815</v>
      </c>
      <c r="X1048">
        <v>4.9480000000000004</v>
      </c>
      <c r="Y10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9" spans="1:25" x14ac:dyDescent="0.25">
      <c r="A1049" s="2">
        <v>37808</v>
      </c>
      <c r="B1049">
        <v>1.0585714285714285</v>
      </c>
      <c r="C1049" s="2">
        <v>37808</v>
      </c>
      <c r="D1049">
        <v>0.86</v>
      </c>
      <c r="E1049" s="2">
        <v>37808</v>
      </c>
      <c r="F1049">
        <v>0.88249999999999995</v>
      </c>
      <c r="G1049" s="2">
        <v>37808</v>
      </c>
      <c r="H1049">
        <v>0.96</v>
      </c>
      <c r="I1049" s="2">
        <v>37808</v>
      </c>
      <c r="J1049">
        <v>1.0725</v>
      </c>
      <c r="K1049" s="2">
        <v>37808</v>
      </c>
      <c r="L1049">
        <v>1.31</v>
      </c>
      <c r="M1049" s="2">
        <v>37808</v>
      </c>
      <c r="N1049">
        <v>1.665</v>
      </c>
      <c r="O1049" s="2">
        <v>37808</v>
      </c>
      <c r="P1049">
        <v>2.4900000000000002</v>
      </c>
      <c r="Q1049" s="2">
        <v>37808</v>
      </c>
      <c r="R1049">
        <v>3.0724999999999998</v>
      </c>
      <c r="S1049" s="2">
        <v>37808</v>
      </c>
      <c r="T1049">
        <v>3.5825</v>
      </c>
      <c r="U1049" s="2">
        <v>37808</v>
      </c>
      <c r="V1049">
        <v>4.5599999999999996</v>
      </c>
      <c r="W1049" s="2">
        <v>37808</v>
      </c>
      <c r="X1049">
        <v>4.8574999999999999</v>
      </c>
      <c r="Y10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0" spans="1:25" x14ac:dyDescent="0.25">
      <c r="A1050" s="2">
        <v>37801</v>
      </c>
      <c r="B1050">
        <v>1.1257142857142857</v>
      </c>
      <c r="C1050" s="2">
        <v>37801</v>
      </c>
      <c r="D1050">
        <v>0.84599999999999997</v>
      </c>
      <c r="E1050" s="2">
        <v>37801</v>
      </c>
      <c r="F1050">
        <v>0.876</v>
      </c>
      <c r="G1050" s="2">
        <v>37801</v>
      </c>
      <c r="H1050">
        <v>0.91200000000000003</v>
      </c>
      <c r="I1050" s="2">
        <v>37801</v>
      </c>
      <c r="J1050">
        <v>1.02</v>
      </c>
      <c r="K1050" s="2">
        <v>37801</v>
      </c>
      <c r="L1050">
        <v>1.28</v>
      </c>
      <c r="M1050" s="2">
        <v>37801</v>
      </c>
      <c r="N1050">
        <v>1.5860000000000001</v>
      </c>
      <c r="O1050" s="2">
        <v>37801</v>
      </c>
      <c r="P1050">
        <v>2.3559999999999999</v>
      </c>
      <c r="Q1050" s="2">
        <v>37801</v>
      </c>
      <c r="R1050">
        <v>2.9319999999999999</v>
      </c>
      <c r="S1050" s="2">
        <v>37801</v>
      </c>
      <c r="T1050">
        <v>3.4239999999999999</v>
      </c>
      <c r="U1050" s="2">
        <v>37801</v>
      </c>
      <c r="V1050">
        <v>4.43</v>
      </c>
      <c r="W1050" s="2">
        <v>37801</v>
      </c>
      <c r="X1050">
        <v>4.7140000000000004</v>
      </c>
      <c r="Y10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1" spans="1:25" x14ac:dyDescent="0.25">
      <c r="A1051" s="2">
        <v>37794</v>
      </c>
      <c r="B1051">
        <v>1.2428571428571429</v>
      </c>
      <c r="C1051" s="2">
        <v>37794</v>
      </c>
      <c r="D1051">
        <v>0.88</v>
      </c>
      <c r="E1051" s="2">
        <v>37794</v>
      </c>
      <c r="F1051">
        <v>0.86</v>
      </c>
      <c r="G1051" s="2">
        <v>37794</v>
      </c>
      <c r="H1051">
        <v>0.87</v>
      </c>
      <c r="I1051" s="2">
        <v>37794</v>
      </c>
      <c r="J1051">
        <v>0.94599999999999995</v>
      </c>
      <c r="K1051" s="2">
        <v>37794</v>
      </c>
      <c r="L1051">
        <v>1.218</v>
      </c>
      <c r="M1051" s="2">
        <v>37794</v>
      </c>
      <c r="N1051">
        <v>1.522</v>
      </c>
      <c r="O1051" s="2">
        <v>37794</v>
      </c>
      <c r="P1051">
        <v>2.266</v>
      </c>
      <c r="Q1051" s="2">
        <v>37794</v>
      </c>
      <c r="R1051">
        <v>2.8380000000000001</v>
      </c>
      <c r="S1051" s="2">
        <v>37794</v>
      </c>
      <c r="T1051">
        <v>3.3140000000000001</v>
      </c>
      <c r="U1051" s="2">
        <v>37794</v>
      </c>
      <c r="V1051">
        <v>4.3140000000000001</v>
      </c>
      <c r="W1051" s="2">
        <v>37794</v>
      </c>
      <c r="X1051">
        <v>4.6040000000000001</v>
      </c>
      <c r="Y10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2" spans="1:25" x14ac:dyDescent="0.25">
      <c r="A1052" s="2">
        <v>37787</v>
      </c>
      <c r="B1052">
        <v>1.2414285714285713</v>
      </c>
      <c r="C1052" s="2">
        <v>37787</v>
      </c>
      <c r="D1052">
        <v>1.05</v>
      </c>
      <c r="E1052" s="2">
        <v>37787</v>
      </c>
      <c r="F1052">
        <v>0.94399999999999995</v>
      </c>
      <c r="G1052" s="2">
        <v>37787</v>
      </c>
      <c r="H1052">
        <v>0.93200000000000005</v>
      </c>
      <c r="I1052" s="2">
        <v>37787</v>
      </c>
      <c r="J1052">
        <v>0.97399999999999998</v>
      </c>
      <c r="K1052" s="2">
        <v>37787</v>
      </c>
      <c r="L1052">
        <v>1.1419999999999999</v>
      </c>
      <c r="M1052" s="2">
        <v>37787</v>
      </c>
      <c r="N1052">
        <v>1.3939999999999999</v>
      </c>
      <c r="O1052" s="2">
        <v>37787</v>
      </c>
      <c r="P1052">
        <v>2.1320000000000001</v>
      </c>
      <c r="Q1052" s="2">
        <v>37787</v>
      </c>
      <c r="R1052">
        <v>2.702</v>
      </c>
      <c r="S1052" s="2">
        <v>37787</v>
      </c>
      <c r="T1052">
        <v>3.202</v>
      </c>
      <c r="U1052" s="2">
        <v>37787</v>
      </c>
      <c r="V1052">
        <v>4.2140000000000004</v>
      </c>
      <c r="W1052" s="2">
        <v>37787</v>
      </c>
      <c r="X1052">
        <v>4.4980000000000002</v>
      </c>
      <c r="Y10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3" spans="1:25" x14ac:dyDescent="0.25">
      <c r="A1053" s="2">
        <v>37780</v>
      </c>
      <c r="B1053">
        <v>1.24</v>
      </c>
      <c r="C1053" s="2">
        <v>37780</v>
      </c>
      <c r="D1053">
        <v>1.1499999999999999</v>
      </c>
      <c r="E1053" s="2">
        <v>37780</v>
      </c>
      <c r="F1053">
        <v>1.0720000000000001</v>
      </c>
      <c r="G1053" s="2">
        <v>37780</v>
      </c>
      <c r="H1053">
        <v>1.052</v>
      </c>
      <c r="I1053" s="2">
        <v>37780</v>
      </c>
      <c r="J1053">
        <v>1.0820000000000001</v>
      </c>
      <c r="K1053" s="2">
        <v>37780</v>
      </c>
      <c r="L1053">
        <v>1.25</v>
      </c>
      <c r="M1053" s="2">
        <v>37780</v>
      </c>
      <c r="N1053">
        <v>1.526</v>
      </c>
      <c r="O1053" s="2">
        <v>37780</v>
      </c>
      <c r="P1053">
        <v>2.27</v>
      </c>
      <c r="Q1053" s="2">
        <v>37780</v>
      </c>
      <c r="R1053">
        <v>2.8479999999999999</v>
      </c>
      <c r="S1053" s="2">
        <v>37780</v>
      </c>
      <c r="T1053">
        <v>3.3559999999999999</v>
      </c>
      <c r="U1053" s="2">
        <v>37780</v>
      </c>
      <c r="V1053">
        <v>4.3680000000000003</v>
      </c>
      <c r="W1053" s="2">
        <v>37780</v>
      </c>
      <c r="X1053">
        <v>4.62</v>
      </c>
      <c r="Y10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4" spans="1:25" x14ac:dyDescent="0.25">
      <c r="A1054" s="2">
        <v>37773</v>
      </c>
      <c r="B1054">
        <v>1.2785714285714287</v>
      </c>
      <c r="C1054" s="2">
        <v>37773</v>
      </c>
      <c r="D1054">
        <v>1.175</v>
      </c>
      <c r="E1054" s="2">
        <v>37773</v>
      </c>
      <c r="F1054">
        <v>1.105</v>
      </c>
      <c r="G1054" s="2">
        <v>37773</v>
      </c>
      <c r="H1054">
        <v>1.0925</v>
      </c>
      <c r="I1054" s="2">
        <v>37773</v>
      </c>
      <c r="J1054">
        <v>1.1299999999999999</v>
      </c>
      <c r="K1054" s="2">
        <v>37773</v>
      </c>
      <c r="L1054">
        <v>1.3274999999999999</v>
      </c>
      <c r="M1054" s="2">
        <v>37773</v>
      </c>
      <c r="N1054">
        <v>1.5974999999999999</v>
      </c>
      <c r="O1054" s="2">
        <v>37773</v>
      </c>
      <c r="P1054">
        <v>2.3149999999999999</v>
      </c>
      <c r="Q1054" s="2">
        <v>37773</v>
      </c>
      <c r="R1054">
        <v>2.895</v>
      </c>
      <c r="S1054" s="2">
        <v>37773</v>
      </c>
      <c r="T1054">
        <v>3.39</v>
      </c>
      <c r="U1054" s="2">
        <v>37773</v>
      </c>
      <c r="V1054">
        <v>4.38</v>
      </c>
      <c r="W1054" s="2">
        <v>37773</v>
      </c>
      <c r="X1054">
        <v>4.5875000000000004</v>
      </c>
      <c r="Y10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5" spans="1:25" x14ac:dyDescent="0.25">
      <c r="A1055" s="2">
        <v>37766</v>
      </c>
      <c r="B1055">
        <v>1.2285714285714286</v>
      </c>
      <c r="C1055" s="2">
        <v>37766</v>
      </c>
      <c r="D1055">
        <v>1.0880000000000001</v>
      </c>
      <c r="E1055" s="2">
        <v>37766</v>
      </c>
      <c r="F1055">
        <v>1.0620000000000001</v>
      </c>
      <c r="G1055" s="2">
        <v>37766</v>
      </c>
      <c r="H1055">
        <v>1.0680000000000001</v>
      </c>
      <c r="I1055" s="2">
        <v>37766</v>
      </c>
      <c r="J1055">
        <v>1.1339999999999999</v>
      </c>
      <c r="K1055" s="2">
        <v>37766</v>
      </c>
      <c r="L1055">
        <v>1.3560000000000001</v>
      </c>
      <c r="M1055" s="2">
        <v>37766</v>
      </c>
      <c r="N1055">
        <v>1.65</v>
      </c>
      <c r="O1055" s="2">
        <v>37766</v>
      </c>
      <c r="P1055">
        <v>2.3540000000000001</v>
      </c>
      <c r="Q1055" s="2">
        <v>37766</v>
      </c>
      <c r="R1055">
        <v>2.9039999999999999</v>
      </c>
      <c r="S1055" s="2">
        <v>37766</v>
      </c>
      <c r="T1055">
        <v>3.3820000000000001</v>
      </c>
      <c r="U1055" s="2">
        <v>37766</v>
      </c>
      <c r="V1055">
        <v>4.34</v>
      </c>
      <c r="W1055" s="2">
        <v>37766</v>
      </c>
      <c r="X1055">
        <v>4.548</v>
      </c>
      <c r="Y10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6" spans="1:25" x14ac:dyDescent="0.25">
      <c r="A1056" s="2">
        <v>37759</v>
      </c>
      <c r="B1056">
        <v>1.2742857142857142</v>
      </c>
      <c r="C1056" s="2">
        <v>37759</v>
      </c>
      <c r="D1056">
        <v>1</v>
      </c>
      <c r="E1056" s="2">
        <v>37759</v>
      </c>
      <c r="F1056">
        <v>1.0720000000000001</v>
      </c>
      <c r="G1056" s="2">
        <v>37759</v>
      </c>
      <c r="H1056">
        <v>1.1040000000000001</v>
      </c>
      <c r="I1056" s="2">
        <v>37759</v>
      </c>
      <c r="J1056">
        <v>1.202</v>
      </c>
      <c r="K1056" s="2">
        <v>37759</v>
      </c>
      <c r="L1056">
        <v>1.4359999999999999</v>
      </c>
      <c r="M1056" s="2">
        <v>37759</v>
      </c>
      <c r="N1056">
        <v>1.764</v>
      </c>
      <c r="O1056" s="2">
        <v>37759</v>
      </c>
      <c r="P1056">
        <v>2.516</v>
      </c>
      <c r="Q1056" s="2">
        <v>37759</v>
      </c>
      <c r="R1056">
        <v>3.0659999999999998</v>
      </c>
      <c r="S1056" s="2">
        <v>37759</v>
      </c>
      <c r="T1056">
        <v>3.5579999999999998</v>
      </c>
      <c r="U1056" s="2">
        <v>37759</v>
      </c>
      <c r="V1056">
        <v>4.5140000000000002</v>
      </c>
      <c r="W1056" s="2">
        <v>37759</v>
      </c>
      <c r="X1056">
        <v>4.79</v>
      </c>
      <c r="Y10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7" spans="1:25" x14ac:dyDescent="0.25">
      <c r="A1057" s="2">
        <v>37752</v>
      </c>
      <c r="B1057">
        <v>1.26</v>
      </c>
      <c r="C1057" s="2">
        <v>37752</v>
      </c>
      <c r="D1057">
        <v>1.0760000000000001</v>
      </c>
      <c r="E1057" s="2">
        <v>37752</v>
      </c>
      <c r="F1057">
        <v>1.1080000000000001</v>
      </c>
      <c r="G1057" s="2">
        <v>37752</v>
      </c>
      <c r="H1057">
        <v>1.1419999999999999</v>
      </c>
      <c r="I1057" s="2">
        <v>37752</v>
      </c>
      <c r="J1057">
        <v>1.226</v>
      </c>
      <c r="K1057" s="2">
        <v>37752</v>
      </c>
      <c r="L1057">
        <v>1.478</v>
      </c>
      <c r="M1057" s="2">
        <v>37752</v>
      </c>
      <c r="N1057">
        <v>1.8620000000000001</v>
      </c>
      <c r="O1057" s="2">
        <v>37752</v>
      </c>
      <c r="P1057">
        <v>2.7</v>
      </c>
      <c r="Q1057" s="2">
        <v>37752</v>
      </c>
      <c r="R1057">
        <v>3.25</v>
      </c>
      <c r="S1057" s="2">
        <v>37752</v>
      </c>
      <c r="T1057">
        <v>3.774</v>
      </c>
      <c r="U1057" s="2">
        <v>37752</v>
      </c>
      <c r="V1057">
        <v>4.7039999999999997</v>
      </c>
      <c r="W1057" s="2">
        <v>37752</v>
      </c>
      <c r="X1057">
        <v>4.984</v>
      </c>
      <c r="Y10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8" spans="1:25" x14ac:dyDescent="0.25">
      <c r="A1058" s="2">
        <v>37745</v>
      </c>
      <c r="B1058">
        <v>1.27</v>
      </c>
      <c r="C1058" s="2">
        <v>37745</v>
      </c>
      <c r="D1058">
        <v>1.1120000000000001</v>
      </c>
      <c r="E1058" s="2">
        <v>37745</v>
      </c>
      <c r="F1058">
        <v>1.1279999999999999</v>
      </c>
      <c r="G1058" s="2">
        <v>37745</v>
      </c>
      <c r="H1058">
        <v>1.1599999999999999</v>
      </c>
      <c r="I1058" s="2">
        <v>37745</v>
      </c>
      <c r="J1058">
        <v>1.252</v>
      </c>
      <c r="K1058" s="2">
        <v>37745</v>
      </c>
      <c r="L1058">
        <v>1.556</v>
      </c>
      <c r="M1058" s="2">
        <v>37745</v>
      </c>
      <c r="N1058">
        <v>1.992</v>
      </c>
      <c r="O1058" s="2">
        <v>37745</v>
      </c>
      <c r="P1058">
        <v>2.8820000000000001</v>
      </c>
      <c r="Q1058" s="2">
        <v>37745</v>
      </c>
      <c r="R1058">
        <v>3.4220000000000002</v>
      </c>
      <c r="S1058" s="2">
        <v>37745</v>
      </c>
      <c r="T1058">
        <v>3.9180000000000001</v>
      </c>
      <c r="U1058" s="2">
        <v>37745</v>
      </c>
      <c r="V1058">
        <v>4.8239999999999998</v>
      </c>
      <c r="W1058" s="2">
        <v>37745</v>
      </c>
      <c r="X1058">
        <v>5.0339999999999998</v>
      </c>
      <c r="Y10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9" spans="1:25" x14ac:dyDescent="0.25">
      <c r="A1059" s="2">
        <v>37738</v>
      </c>
      <c r="B1059">
        <v>1.2671428571428571</v>
      </c>
      <c r="C1059" s="2">
        <v>37738</v>
      </c>
      <c r="D1059">
        <v>1.1359999999999999</v>
      </c>
      <c r="E1059" s="2">
        <v>37738</v>
      </c>
      <c r="F1059">
        <v>1.1639999999999999</v>
      </c>
      <c r="G1059" s="2">
        <v>37738</v>
      </c>
      <c r="H1059">
        <v>1.198</v>
      </c>
      <c r="I1059" s="2">
        <v>37738</v>
      </c>
      <c r="J1059">
        <v>1.3120000000000001</v>
      </c>
      <c r="K1059" s="2">
        <v>37738</v>
      </c>
      <c r="L1059">
        <v>1.66</v>
      </c>
      <c r="M1059" s="2">
        <v>37738</v>
      </c>
      <c r="N1059">
        <v>2.0979999999999999</v>
      </c>
      <c r="O1059" s="2">
        <v>37738</v>
      </c>
      <c r="P1059">
        <v>2.972</v>
      </c>
      <c r="Q1059" s="2">
        <v>37738</v>
      </c>
      <c r="R1059">
        <v>3.496</v>
      </c>
      <c r="S1059" s="2">
        <v>37738</v>
      </c>
      <c r="T1059">
        <v>3.9740000000000002</v>
      </c>
      <c r="U1059" s="2">
        <v>37738</v>
      </c>
      <c r="V1059">
        <v>4.8899999999999997</v>
      </c>
      <c r="W1059" s="2">
        <v>37738</v>
      </c>
      <c r="X1059">
        <v>5.0880000000000001</v>
      </c>
      <c r="Y10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0" spans="1:25" x14ac:dyDescent="0.25">
      <c r="A1060" s="2">
        <v>37731</v>
      </c>
      <c r="B1060">
        <v>1.2742857142857142</v>
      </c>
      <c r="C1060" s="2">
        <v>37731</v>
      </c>
      <c r="D1060">
        <v>1.1625000000000001</v>
      </c>
      <c r="E1060" s="2">
        <v>37731</v>
      </c>
      <c r="F1060">
        <v>1.1825000000000001</v>
      </c>
      <c r="G1060" s="2">
        <v>37731</v>
      </c>
      <c r="H1060">
        <v>1.2075</v>
      </c>
      <c r="I1060" s="2">
        <v>37731</v>
      </c>
      <c r="J1060">
        <v>1.325</v>
      </c>
      <c r="K1060" s="2">
        <v>37731</v>
      </c>
      <c r="L1060">
        <v>1.7024999999999999</v>
      </c>
      <c r="M1060" s="2">
        <v>37731</v>
      </c>
      <c r="N1060">
        <v>2.1349999999999998</v>
      </c>
      <c r="O1060" s="2">
        <v>37731</v>
      </c>
      <c r="P1060">
        <v>2.98</v>
      </c>
      <c r="Q1060" s="2">
        <v>37731</v>
      </c>
      <c r="R1060">
        <v>3.5049999999999999</v>
      </c>
      <c r="S1060" s="2">
        <v>37731</v>
      </c>
      <c r="T1060">
        <v>3.99</v>
      </c>
      <c r="U1060" s="2">
        <v>37731</v>
      </c>
      <c r="V1060">
        <v>4.9375</v>
      </c>
      <c r="W1060" s="2">
        <v>37731</v>
      </c>
      <c r="X1060">
        <v>5.16</v>
      </c>
      <c r="Y10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1" spans="1:25" x14ac:dyDescent="0.25">
      <c r="A1061" s="2">
        <v>37724</v>
      </c>
      <c r="B1061">
        <v>1.2428571428571429</v>
      </c>
      <c r="C1061" s="2">
        <v>37724</v>
      </c>
      <c r="D1061">
        <v>1.1819999999999999</v>
      </c>
      <c r="E1061" s="2">
        <v>37724</v>
      </c>
      <c r="F1061">
        <v>1.1519999999999999</v>
      </c>
      <c r="G1061" s="2">
        <v>37724</v>
      </c>
      <c r="H1061">
        <v>1.1599999999999999</v>
      </c>
      <c r="I1061" s="2">
        <v>37724</v>
      </c>
      <c r="J1061">
        <v>1.246</v>
      </c>
      <c r="K1061" s="2">
        <v>37724</v>
      </c>
      <c r="L1061">
        <v>1.6080000000000001</v>
      </c>
      <c r="M1061" s="2">
        <v>37724</v>
      </c>
      <c r="N1061">
        <v>2.048</v>
      </c>
      <c r="O1061" s="2">
        <v>37724</v>
      </c>
      <c r="P1061">
        <v>2.9220000000000002</v>
      </c>
      <c r="Q1061" s="2">
        <v>37724</v>
      </c>
      <c r="R1061">
        <v>3.4820000000000002</v>
      </c>
      <c r="S1061" s="2">
        <v>37724</v>
      </c>
      <c r="T1061">
        <v>3.972</v>
      </c>
      <c r="U1061" s="2">
        <v>37724</v>
      </c>
      <c r="V1061">
        <v>4.952</v>
      </c>
      <c r="W1061" s="2">
        <v>37724</v>
      </c>
      <c r="X1061">
        <v>5.1820000000000004</v>
      </c>
      <c r="Y10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2" spans="1:25" x14ac:dyDescent="0.25">
      <c r="A1062" s="2">
        <v>37717</v>
      </c>
      <c r="B1062">
        <v>1.2514285714285713</v>
      </c>
      <c r="C1062" s="2">
        <v>37717</v>
      </c>
      <c r="D1062">
        <v>1.1679999999999999</v>
      </c>
      <c r="E1062" s="2">
        <v>37717</v>
      </c>
      <c r="F1062">
        <v>1.1220000000000001</v>
      </c>
      <c r="G1062" s="2">
        <v>37717</v>
      </c>
      <c r="H1062">
        <v>1.1100000000000001</v>
      </c>
      <c r="I1062" s="2">
        <v>37717</v>
      </c>
      <c r="J1062">
        <v>1.1859999999999999</v>
      </c>
      <c r="K1062" s="2">
        <v>37717</v>
      </c>
      <c r="L1062">
        <v>1.542</v>
      </c>
      <c r="M1062" s="2">
        <v>37717</v>
      </c>
      <c r="N1062">
        <v>1.974</v>
      </c>
      <c r="O1062" s="2">
        <v>37717</v>
      </c>
      <c r="P1062">
        <v>2.84</v>
      </c>
      <c r="Q1062" s="2">
        <v>37717</v>
      </c>
      <c r="R1062">
        <v>3.4220000000000002</v>
      </c>
      <c r="S1062" s="2">
        <v>37717</v>
      </c>
      <c r="T1062">
        <v>3.9</v>
      </c>
      <c r="U1062" s="2">
        <v>37717</v>
      </c>
      <c r="V1062">
        <v>4.91</v>
      </c>
      <c r="W1062" s="2">
        <v>37717</v>
      </c>
      <c r="X1062">
        <v>5.1280000000000001</v>
      </c>
      <c r="Y10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3" spans="1:25" x14ac:dyDescent="0.25">
      <c r="A1063" s="2">
        <v>37710</v>
      </c>
      <c r="B1063">
        <v>1.2571428571428571</v>
      </c>
      <c r="C1063" s="2">
        <v>37710</v>
      </c>
      <c r="D1063">
        <v>1.1819999999999999</v>
      </c>
      <c r="E1063" s="2">
        <v>37710</v>
      </c>
      <c r="F1063">
        <v>1.1659999999999999</v>
      </c>
      <c r="G1063" s="2">
        <v>37710</v>
      </c>
      <c r="H1063">
        <v>1.1759999999999999</v>
      </c>
      <c r="I1063" s="2">
        <v>37710</v>
      </c>
      <c r="J1063">
        <v>1.268</v>
      </c>
      <c r="K1063" s="2">
        <v>37710</v>
      </c>
      <c r="L1063">
        <v>1.6519999999999999</v>
      </c>
      <c r="M1063" s="2">
        <v>37710</v>
      </c>
      <c r="N1063">
        <v>2.0819999999999999</v>
      </c>
      <c r="O1063" s="2">
        <v>37710</v>
      </c>
      <c r="P1063">
        <v>2.9340000000000002</v>
      </c>
      <c r="Q1063" s="2">
        <v>37710</v>
      </c>
      <c r="R1063">
        <v>3.512</v>
      </c>
      <c r="S1063" s="2">
        <v>37710</v>
      </c>
      <c r="T1063">
        <v>3.956</v>
      </c>
      <c r="U1063" s="2">
        <v>37710</v>
      </c>
      <c r="V1063">
        <v>4.9580000000000002</v>
      </c>
      <c r="W1063" s="2">
        <v>37710</v>
      </c>
      <c r="X1063">
        <v>5.16</v>
      </c>
      <c r="Y10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4" spans="1:25" x14ac:dyDescent="0.25">
      <c r="A1064" s="2">
        <v>37703</v>
      </c>
      <c r="B1064">
        <v>1.22</v>
      </c>
      <c r="C1064" s="2">
        <v>37703</v>
      </c>
      <c r="D1064">
        <v>1.1819999999999999</v>
      </c>
      <c r="E1064" s="2">
        <v>37703</v>
      </c>
      <c r="F1064">
        <v>1.1599999999999999</v>
      </c>
      <c r="G1064" s="2">
        <v>37703</v>
      </c>
      <c r="H1064">
        <v>1.1819999999999999</v>
      </c>
      <c r="I1064" s="2">
        <v>37703</v>
      </c>
      <c r="J1064">
        <v>1.3220000000000001</v>
      </c>
      <c r="K1064" s="2">
        <v>37703</v>
      </c>
      <c r="L1064">
        <v>1.724</v>
      </c>
      <c r="M1064" s="2">
        <v>37703</v>
      </c>
      <c r="N1064">
        <v>2.1440000000000001</v>
      </c>
      <c r="O1064" s="2">
        <v>37703</v>
      </c>
      <c r="P1064">
        <v>2.9740000000000002</v>
      </c>
      <c r="Q1064" s="2">
        <v>37703</v>
      </c>
      <c r="R1064">
        <v>3.5179999999999998</v>
      </c>
      <c r="S1064" s="2">
        <v>37703</v>
      </c>
      <c r="T1064">
        <v>3.9660000000000002</v>
      </c>
      <c r="U1064" s="2">
        <v>37703</v>
      </c>
      <c r="V1064">
        <v>4.944</v>
      </c>
      <c r="W1064" s="2">
        <v>37703</v>
      </c>
      <c r="X1064">
        <v>5.1219999999999999</v>
      </c>
      <c r="Y10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5" spans="1:25" x14ac:dyDescent="0.25">
      <c r="A1065" s="2">
        <v>37696</v>
      </c>
      <c r="B1065">
        <v>1.2685714285714287</v>
      </c>
      <c r="C1065" s="2">
        <v>37696</v>
      </c>
      <c r="D1065">
        <v>1.1439999999999999</v>
      </c>
      <c r="E1065" s="2">
        <v>37696</v>
      </c>
      <c r="F1065">
        <v>1.1060000000000001</v>
      </c>
      <c r="G1065" s="2">
        <v>37696</v>
      </c>
      <c r="H1065">
        <v>1.0980000000000001</v>
      </c>
      <c r="I1065" s="2">
        <v>37696</v>
      </c>
      <c r="J1065">
        <v>1.1619999999999999</v>
      </c>
      <c r="K1065" s="2">
        <v>37696</v>
      </c>
      <c r="L1065">
        <v>1.466</v>
      </c>
      <c r="M1065" s="2">
        <v>37696</v>
      </c>
      <c r="N1065">
        <v>1.8480000000000001</v>
      </c>
      <c r="O1065" s="2">
        <v>37696</v>
      </c>
      <c r="P1065">
        <v>2.6179999999999999</v>
      </c>
      <c r="Q1065" s="2">
        <v>37696</v>
      </c>
      <c r="R1065">
        <v>3.18</v>
      </c>
      <c r="S1065" s="2">
        <v>37696</v>
      </c>
      <c r="T1065">
        <v>3.65</v>
      </c>
      <c r="U1065" s="2">
        <v>37696</v>
      </c>
      <c r="V1065">
        <v>4.6760000000000002</v>
      </c>
      <c r="W1065" s="2">
        <v>37696</v>
      </c>
      <c r="X1065">
        <v>4.9059999999999997</v>
      </c>
      <c r="Y10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6" spans="1:25" x14ac:dyDescent="0.25">
      <c r="A1066" s="2">
        <v>37689</v>
      </c>
      <c r="B1066">
        <v>1.2257142857142858</v>
      </c>
      <c r="C1066" s="2">
        <v>37689</v>
      </c>
      <c r="D1066">
        <v>1.2</v>
      </c>
      <c r="E1066" s="2">
        <v>37689</v>
      </c>
      <c r="F1066">
        <v>1.1739999999999999</v>
      </c>
      <c r="G1066" s="2">
        <v>37689</v>
      </c>
      <c r="H1066">
        <v>1.1759999999999999</v>
      </c>
      <c r="I1066" s="2">
        <v>37689</v>
      </c>
      <c r="J1066">
        <v>1.218</v>
      </c>
      <c r="K1066" s="2">
        <v>37689</v>
      </c>
      <c r="L1066">
        <v>1.466</v>
      </c>
      <c r="M1066" s="2">
        <v>37689</v>
      </c>
      <c r="N1066">
        <v>1.8360000000000001</v>
      </c>
      <c r="O1066" s="2">
        <v>37689</v>
      </c>
      <c r="P1066">
        <v>2.61</v>
      </c>
      <c r="Q1066" s="2">
        <v>37689</v>
      </c>
      <c r="R1066">
        <v>3.1680000000000001</v>
      </c>
      <c r="S1066" s="2">
        <v>37689</v>
      </c>
      <c r="T1066">
        <v>3.6520000000000001</v>
      </c>
      <c r="U1066" s="2">
        <v>37689</v>
      </c>
      <c r="V1066">
        <v>4.6820000000000004</v>
      </c>
      <c r="W1066" s="2">
        <v>37689</v>
      </c>
      <c r="X1066">
        <v>4.9119999999999999</v>
      </c>
      <c r="Y10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7" spans="1:25" x14ac:dyDescent="0.25">
      <c r="A1067" s="2">
        <v>37682</v>
      </c>
      <c r="B1067">
        <v>1.3014285714285714</v>
      </c>
      <c r="C1067" s="2">
        <v>37682</v>
      </c>
      <c r="D1067">
        <v>1.234</v>
      </c>
      <c r="E1067" s="2">
        <v>37682</v>
      </c>
      <c r="F1067">
        <v>1.206</v>
      </c>
      <c r="G1067" s="2">
        <v>37682</v>
      </c>
      <c r="H1067">
        <v>1.2</v>
      </c>
      <c r="I1067" s="2">
        <v>37682</v>
      </c>
      <c r="J1067">
        <v>1.266</v>
      </c>
      <c r="K1067" s="2">
        <v>37682</v>
      </c>
      <c r="L1067">
        <v>1.5720000000000001</v>
      </c>
      <c r="M1067" s="2">
        <v>37682</v>
      </c>
      <c r="N1067">
        <v>1.962</v>
      </c>
      <c r="O1067" s="2">
        <v>37682</v>
      </c>
      <c r="P1067">
        <v>2.7559999999999998</v>
      </c>
      <c r="Q1067" s="2">
        <v>37682</v>
      </c>
      <c r="R1067">
        <v>3.31</v>
      </c>
      <c r="S1067" s="2">
        <v>37682</v>
      </c>
      <c r="T1067">
        <v>3.7839999999999998</v>
      </c>
      <c r="U1067" s="2">
        <v>37682</v>
      </c>
      <c r="V1067">
        <v>4.7759999999999998</v>
      </c>
      <c r="W1067" s="2">
        <v>37682</v>
      </c>
      <c r="X1067">
        <v>4.9820000000000002</v>
      </c>
      <c r="Y10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8" spans="1:25" x14ac:dyDescent="0.25">
      <c r="A1068" s="2">
        <v>37675</v>
      </c>
      <c r="B1068">
        <v>1.2528571428571429</v>
      </c>
      <c r="C1068" s="2">
        <v>37675</v>
      </c>
      <c r="D1068">
        <v>1.1924999999999999</v>
      </c>
      <c r="E1068" s="2">
        <v>37675</v>
      </c>
      <c r="F1068">
        <v>1.1875</v>
      </c>
      <c r="G1068" s="2">
        <v>37675</v>
      </c>
      <c r="H1068">
        <v>1.1975</v>
      </c>
      <c r="I1068" s="2">
        <v>37675</v>
      </c>
      <c r="J1068">
        <v>1.3</v>
      </c>
      <c r="K1068" s="2">
        <v>37675</v>
      </c>
      <c r="L1068">
        <v>1.6225000000000001</v>
      </c>
      <c r="M1068" s="2">
        <v>37675</v>
      </c>
      <c r="N1068">
        <v>2.0375000000000001</v>
      </c>
      <c r="O1068" s="2">
        <v>37675</v>
      </c>
      <c r="P1068">
        <v>2.8675000000000002</v>
      </c>
      <c r="Q1068" s="2">
        <v>37675</v>
      </c>
      <c r="R1068">
        <v>3.4224999999999999</v>
      </c>
      <c r="S1068" s="2">
        <v>37675</v>
      </c>
      <c r="T1068">
        <v>3.8925000000000001</v>
      </c>
      <c r="U1068" s="2">
        <v>37675</v>
      </c>
      <c r="V1068">
        <v>4.875</v>
      </c>
      <c r="W1068" s="2">
        <v>37675</v>
      </c>
      <c r="X1068">
        <v>5.0650000000000004</v>
      </c>
      <c r="Y10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9" spans="1:25" x14ac:dyDescent="0.25">
      <c r="A1069" s="2">
        <v>37668</v>
      </c>
      <c r="B1069">
        <v>1.2685714285714287</v>
      </c>
      <c r="C1069" s="2">
        <v>37668</v>
      </c>
      <c r="D1069">
        <v>1.1819999999999999</v>
      </c>
      <c r="E1069" s="2">
        <v>37668</v>
      </c>
      <c r="F1069">
        <v>1.1759999999999999</v>
      </c>
      <c r="G1069" s="2">
        <v>37668</v>
      </c>
      <c r="H1069">
        <v>1.19</v>
      </c>
      <c r="I1069" s="2">
        <v>37668</v>
      </c>
      <c r="J1069">
        <v>1.298</v>
      </c>
      <c r="K1069" s="2">
        <v>37668</v>
      </c>
      <c r="L1069">
        <v>1.6279999999999999</v>
      </c>
      <c r="M1069" s="2">
        <v>37668</v>
      </c>
      <c r="N1069">
        <v>2.0640000000000001</v>
      </c>
      <c r="O1069" s="2">
        <v>37668</v>
      </c>
      <c r="P1069">
        <v>2.9420000000000002</v>
      </c>
      <c r="Q1069" s="2">
        <v>37668</v>
      </c>
      <c r="R1069">
        <v>3.5</v>
      </c>
      <c r="S1069" s="2">
        <v>37668</v>
      </c>
      <c r="T1069">
        <v>3.948</v>
      </c>
      <c r="U1069" s="2">
        <v>37668</v>
      </c>
      <c r="V1069">
        <v>4.9139999999999997</v>
      </c>
      <c r="W1069" s="2">
        <v>37668</v>
      </c>
      <c r="X1069">
        <v>5.0620000000000003</v>
      </c>
      <c r="Y10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0" spans="1:25" x14ac:dyDescent="0.25">
      <c r="A1070" s="2">
        <v>37661</v>
      </c>
      <c r="B1070">
        <v>1.2257142857142858</v>
      </c>
      <c r="C1070" s="2">
        <v>37661</v>
      </c>
      <c r="D1070">
        <v>1.1719999999999999</v>
      </c>
      <c r="E1070" s="2">
        <v>37661</v>
      </c>
      <c r="F1070">
        <v>1.1719999999999999</v>
      </c>
      <c r="G1070" s="2">
        <v>37661</v>
      </c>
      <c r="H1070">
        <v>1.194</v>
      </c>
      <c r="I1070" s="2">
        <v>37661</v>
      </c>
      <c r="J1070">
        <v>1.3220000000000001</v>
      </c>
      <c r="K1070" s="2">
        <v>37661</v>
      </c>
      <c r="L1070">
        <v>1.6879999999999999</v>
      </c>
      <c r="M1070" s="2">
        <v>37661</v>
      </c>
      <c r="N1070">
        <v>2.1360000000000001</v>
      </c>
      <c r="O1070" s="2">
        <v>37661</v>
      </c>
      <c r="P1070">
        <v>3.02</v>
      </c>
      <c r="Q1070" s="2">
        <v>37661</v>
      </c>
      <c r="R1070">
        <v>3.5539999999999998</v>
      </c>
      <c r="S1070" s="2">
        <v>37661</v>
      </c>
      <c r="T1070">
        <v>3.984</v>
      </c>
      <c r="U1070" s="2">
        <v>37661</v>
      </c>
      <c r="V1070">
        <v>4.9160000000000004</v>
      </c>
      <c r="W1070" s="2">
        <v>37661</v>
      </c>
      <c r="X1070">
        <v>4.9980000000000002</v>
      </c>
      <c r="Y10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1" spans="1:25" x14ac:dyDescent="0.25">
      <c r="A1071" s="2">
        <v>37654</v>
      </c>
      <c r="B1071">
        <v>1.2957142857142856</v>
      </c>
      <c r="C1071" s="2">
        <v>37654</v>
      </c>
      <c r="D1071">
        <v>1.1719999999999999</v>
      </c>
      <c r="E1071" s="2">
        <v>37654</v>
      </c>
      <c r="F1071">
        <v>1.1779999999999999</v>
      </c>
      <c r="G1071" s="2">
        <v>37654</v>
      </c>
      <c r="H1071">
        <v>1.194</v>
      </c>
      <c r="I1071" s="2">
        <v>37654</v>
      </c>
      <c r="J1071">
        <v>1.3240000000000001</v>
      </c>
      <c r="K1071" s="2">
        <v>37654</v>
      </c>
      <c r="L1071">
        <v>1.718</v>
      </c>
      <c r="M1071" s="2">
        <v>37654</v>
      </c>
      <c r="N1071">
        <v>2.1560000000000001</v>
      </c>
      <c r="O1071" s="2">
        <v>37654</v>
      </c>
      <c r="P1071">
        <v>3.0139999999999998</v>
      </c>
      <c r="Q1071" s="2">
        <v>37654</v>
      </c>
      <c r="R1071">
        <v>3.5579999999999998</v>
      </c>
      <c r="S1071" s="2">
        <v>37654</v>
      </c>
      <c r="T1071">
        <v>4.008</v>
      </c>
      <c r="U1071" s="2">
        <v>37654</v>
      </c>
      <c r="V1071">
        <v>4.9640000000000004</v>
      </c>
      <c r="W1071" s="2">
        <v>37654</v>
      </c>
      <c r="X1071">
        <v>5.0640000000000001</v>
      </c>
      <c r="Y10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2" spans="1:25" x14ac:dyDescent="0.25">
      <c r="A1072" s="2">
        <v>37647</v>
      </c>
      <c r="B1072">
        <v>1.2385714285714287</v>
      </c>
      <c r="C1072" s="2">
        <v>37647</v>
      </c>
      <c r="D1072">
        <v>1.1599999999999999</v>
      </c>
      <c r="E1072" s="2">
        <v>37647</v>
      </c>
      <c r="F1072">
        <v>1.1725000000000001</v>
      </c>
      <c r="G1072" s="2">
        <v>37647</v>
      </c>
      <c r="H1072">
        <v>1.2</v>
      </c>
      <c r="I1072" s="2">
        <v>37647</v>
      </c>
      <c r="J1072">
        <v>1.32</v>
      </c>
      <c r="K1072" s="2">
        <v>37647</v>
      </c>
      <c r="L1072">
        <v>1.67</v>
      </c>
      <c r="M1072" s="2">
        <v>37647</v>
      </c>
      <c r="N1072">
        <v>2.1</v>
      </c>
      <c r="O1072" s="2">
        <v>37647</v>
      </c>
      <c r="P1072">
        <v>2.96</v>
      </c>
      <c r="Q1072" s="2">
        <v>37647</v>
      </c>
      <c r="R1072">
        <v>3.51</v>
      </c>
      <c r="S1072" s="2">
        <v>37647</v>
      </c>
      <c r="T1072">
        <v>3.97</v>
      </c>
      <c r="U1072" s="2">
        <v>37647</v>
      </c>
      <c r="V1072">
        <v>4.9550000000000001</v>
      </c>
      <c r="W1072" s="2">
        <v>37647</v>
      </c>
      <c r="X1072">
        <v>5.0774999999999997</v>
      </c>
      <c r="Y10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3" spans="1:25" x14ac:dyDescent="0.25">
      <c r="A1073" s="2">
        <v>37640</v>
      </c>
      <c r="B1073">
        <v>1.2342857142857142</v>
      </c>
      <c r="C1073" s="2">
        <v>37640</v>
      </c>
      <c r="D1073">
        <v>1.1719999999999999</v>
      </c>
      <c r="E1073" s="2">
        <v>37640</v>
      </c>
      <c r="F1073">
        <v>1.1919999999999999</v>
      </c>
      <c r="G1073" s="2">
        <v>37640</v>
      </c>
      <c r="H1073">
        <v>1.232</v>
      </c>
      <c r="I1073" s="2">
        <v>37640</v>
      </c>
      <c r="J1073">
        <v>1.3779999999999999</v>
      </c>
      <c r="K1073" s="2">
        <v>37640</v>
      </c>
      <c r="L1073">
        <v>1.754</v>
      </c>
      <c r="M1073" s="2">
        <v>37640</v>
      </c>
      <c r="N1073">
        <v>2.21</v>
      </c>
      <c r="O1073" s="2">
        <v>37640</v>
      </c>
      <c r="P1073">
        <v>3.1059999999999999</v>
      </c>
      <c r="Q1073" s="2">
        <v>37640</v>
      </c>
      <c r="R1073">
        <v>3.6560000000000001</v>
      </c>
      <c r="S1073" s="2">
        <v>37640</v>
      </c>
      <c r="T1073">
        <v>4.0999999999999996</v>
      </c>
      <c r="U1073" s="2">
        <v>37640</v>
      </c>
      <c r="V1073">
        <v>5.07</v>
      </c>
      <c r="W1073" s="2">
        <v>37640</v>
      </c>
      <c r="X1073">
        <v>5.1760000000000002</v>
      </c>
      <c r="Y10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4" spans="1:25" x14ac:dyDescent="0.25">
      <c r="A1074" s="2">
        <v>37633</v>
      </c>
      <c r="B1074">
        <v>1.25</v>
      </c>
      <c r="C1074" s="2">
        <v>37633</v>
      </c>
      <c r="D1074">
        <v>1.1719999999999999</v>
      </c>
      <c r="E1074" s="2">
        <v>37633</v>
      </c>
      <c r="F1074">
        <v>1.198</v>
      </c>
      <c r="G1074" s="2">
        <v>37633</v>
      </c>
      <c r="H1074">
        <v>1.246</v>
      </c>
      <c r="I1074" s="2">
        <v>37633</v>
      </c>
      <c r="J1074">
        <v>1.4059999999999999</v>
      </c>
      <c r="K1074" s="2">
        <v>37633</v>
      </c>
      <c r="L1074">
        <v>1.796</v>
      </c>
      <c r="M1074" s="2">
        <v>37633</v>
      </c>
      <c r="N1074">
        <v>2.2360000000000002</v>
      </c>
      <c r="O1074" s="2">
        <v>37633</v>
      </c>
      <c r="P1074">
        <v>3.1160000000000001</v>
      </c>
      <c r="Q1074" s="2">
        <v>37633</v>
      </c>
      <c r="R1074">
        <v>3.6619999999999999</v>
      </c>
      <c r="S1074" s="2">
        <v>37633</v>
      </c>
      <c r="T1074">
        <v>4.0960000000000001</v>
      </c>
      <c r="U1074" s="2">
        <v>37633</v>
      </c>
      <c r="V1074">
        <v>5.0780000000000003</v>
      </c>
      <c r="W1074" s="2">
        <v>37633</v>
      </c>
      <c r="X1074">
        <v>5.2039999999999997</v>
      </c>
      <c r="Y10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5" spans="1:25" x14ac:dyDescent="0.25">
      <c r="A1075" s="2">
        <v>37626</v>
      </c>
      <c r="B1075">
        <v>1.1728571428571428</v>
      </c>
      <c r="C1075" s="2">
        <v>37626</v>
      </c>
      <c r="D1075">
        <v>1.1775</v>
      </c>
      <c r="E1075" s="2">
        <v>37626</v>
      </c>
      <c r="F1075">
        <v>1.22</v>
      </c>
      <c r="G1075" s="2">
        <v>37626</v>
      </c>
      <c r="H1075">
        <v>1.2424999999999999</v>
      </c>
      <c r="I1075" s="2">
        <v>37626</v>
      </c>
      <c r="J1075">
        <v>1.3774999999999999</v>
      </c>
      <c r="K1075" s="2">
        <v>37626</v>
      </c>
      <c r="L1075">
        <v>1.7024999999999999</v>
      </c>
      <c r="M1075" s="2">
        <v>37626</v>
      </c>
      <c r="N1075">
        <v>2.09</v>
      </c>
      <c r="O1075" s="2">
        <v>37626</v>
      </c>
      <c r="P1075">
        <v>2.9049999999999998</v>
      </c>
      <c r="Q1075" s="2">
        <v>37626</v>
      </c>
      <c r="R1075">
        <v>3.48</v>
      </c>
      <c r="S1075" s="2">
        <v>37626</v>
      </c>
      <c r="T1075">
        <v>3.9424999999999999</v>
      </c>
      <c r="U1075" s="2">
        <v>37626</v>
      </c>
      <c r="V1075">
        <v>4.9325000000000001</v>
      </c>
      <c r="W1075" s="2">
        <v>37626</v>
      </c>
      <c r="X1075">
        <v>5.1025</v>
      </c>
      <c r="Y10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6" spans="1:25" x14ac:dyDescent="0.25">
      <c r="A1076" s="2">
        <v>37619</v>
      </c>
      <c r="B1076">
        <v>1.2085714285714286</v>
      </c>
      <c r="C1076" s="2">
        <v>37619</v>
      </c>
      <c r="D1076">
        <v>1.1325000000000001</v>
      </c>
      <c r="E1076" s="2">
        <v>37619</v>
      </c>
      <c r="F1076">
        <v>1.18</v>
      </c>
      <c r="G1076" s="2">
        <v>37619</v>
      </c>
      <c r="H1076">
        <v>1.2549999999999999</v>
      </c>
      <c r="I1076" s="2">
        <v>37619</v>
      </c>
      <c r="J1076">
        <v>1.405</v>
      </c>
      <c r="K1076" s="2">
        <v>37619</v>
      </c>
      <c r="L1076">
        <v>1.7050000000000001</v>
      </c>
      <c r="M1076" s="2">
        <v>37619</v>
      </c>
      <c r="N1076">
        <v>2.08</v>
      </c>
      <c r="O1076" s="2">
        <v>37619</v>
      </c>
      <c r="P1076">
        <v>2.8875000000000002</v>
      </c>
      <c r="Q1076" s="2">
        <v>37619</v>
      </c>
      <c r="R1076">
        <v>3.47</v>
      </c>
      <c r="S1076" s="2">
        <v>37619</v>
      </c>
      <c r="T1076">
        <v>3.9224999999999999</v>
      </c>
      <c r="U1076" s="2">
        <v>37619</v>
      </c>
      <c r="V1076">
        <v>4.9124999999999996</v>
      </c>
      <c r="W1076" s="2">
        <v>37619</v>
      </c>
      <c r="X1076">
        <v>5.1025</v>
      </c>
      <c r="Y10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7" spans="1:25" x14ac:dyDescent="0.25">
      <c r="A1077" s="2">
        <v>37612</v>
      </c>
      <c r="B1077">
        <v>1.2757142857142858</v>
      </c>
      <c r="C1077" s="2">
        <v>37612</v>
      </c>
      <c r="D1077">
        <v>1.198</v>
      </c>
      <c r="E1077" s="2">
        <v>37612</v>
      </c>
      <c r="F1077">
        <v>1.216</v>
      </c>
      <c r="G1077" s="2">
        <v>37612</v>
      </c>
      <c r="H1077">
        <v>1.262</v>
      </c>
      <c r="I1077" s="2">
        <v>37612</v>
      </c>
      <c r="J1077">
        <v>1.4339999999999999</v>
      </c>
      <c r="K1077" s="2">
        <v>37612</v>
      </c>
      <c r="L1077">
        <v>1.8280000000000001</v>
      </c>
      <c r="M1077" s="2">
        <v>37612</v>
      </c>
      <c r="N1077">
        <v>2.2280000000000002</v>
      </c>
      <c r="O1077" s="2">
        <v>37612</v>
      </c>
      <c r="P1077">
        <v>3.024</v>
      </c>
      <c r="Q1077" s="2">
        <v>37612</v>
      </c>
      <c r="R1077">
        <v>3.6280000000000001</v>
      </c>
      <c r="S1077" s="2">
        <v>37612</v>
      </c>
      <c r="T1077">
        <v>4.0540000000000003</v>
      </c>
      <c r="U1077" s="2">
        <v>37612</v>
      </c>
      <c r="V1077">
        <v>5.0419999999999998</v>
      </c>
      <c r="W1077" s="2">
        <v>37612</v>
      </c>
      <c r="X1077">
        <v>5.1840000000000002</v>
      </c>
      <c r="Y10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8" spans="1:25" x14ac:dyDescent="0.25">
      <c r="A1078" s="2">
        <v>37605</v>
      </c>
      <c r="B1078">
        <v>1.2528571428571429</v>
      </c>
      <c r="C1078" s="2">
        <v>37605</v>
      </c>
      <c r="D1078">
        <v>1.22</v>
      </c>
      <c r="E1078" s="2">
        <v>37605</v>
      </c>
      <c r="F1078">
        <v>1.214</v>
      </c>
      <c r="G1078" s="2">
        <v>37605</v>
      </c>
      <c r="H1078">
        <v>1.272</v>
      </c>
      <c r="I1078" s="2">
        <v>37605</v>
      </c>
      <c r="J1078">
        <v>1.47</v>
      </c>
      <c r="K1078" s="2">
        <v>37605</v>
      </c>
      <c r="L1078">
        <v>1.87</v>
      </c>
      <c r="M1078" s="2">
        <v>37605</v>
      </c>
      <c r="N1078">
        <v>2.2679999999999998</v>
      </c>
      <c r="O1078" s="2">
        <v>37605</v>
      </c>
      <c r="P1078">
        <v>3.056</v>
      </c>
      <c r="Q1078" s="2">
        <v>37605</v>
      </c>
      <c r="R1078">
        <v>3.6520000000000001</v>
      </c>
      <c r="S1078" s="2">
        <v>37605</v>
      </c>
      <c r="T1078">
        <v>4.0419999999999998</v>
      </c>
      <c r="U1078" s="2">
        <v>37605</v>
      </c>
      <c r="V1078">
        <v>5.008</v>
      </c>
      <c r="W1078" s="2">
        <v>37605</v>
      </c>
      <c r="X1078">
        <v>5.0940000000000003</v>
      </c>
      <c r="Y10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9" spans="1:25" x14ac:dyDescent="0.25">
      <c r="A1079" s="2">
        <v>37598</v>
      </c>
      <c r="B1079">
        <v>1.23</v>
      </c>
      <c r="C1079" s="2">
        <v>37598</v>
      </c>
      <c r="D1079">
        <v>1.236</v>
      </c>
      <c r="E1079" s="2">
        <v>37598</v>
      </c>
      <c r="F1079">
        <v>1.224</v>
      </c>
      <c r="G1079" s="2">
        <v>37598</v>
      </c>
      <c r="H1079">
        <v>1.292</v>
      </c>
      <c r="I1079" s="2">
        <v>37598</v>
      </c>
      <c r="J1079">
        <v>1.526</v>
      </c>
      <c r="K1079" s="2">
        <v>37598</v>
      </c>
      <c r="L1079">
        <v>2.0059999999999998</v>
      </c>
      <c r="M1079" s="2">
        <v>37598</v>
      </c>
      <c r="N1079">
        <v>2.4380000000000002</v>
      </c>
      <c r="O1079" s="2">
        <v>37598</v>
      </c>
      <c r="P1079">
        <v>3.242</v>
      </c>
      <c r="Q1079" s="2">
        <v>37598</v>
      </c>
      <c r="R1079">
        <v>3.8359999999999999</v>
      </c>
      <c r="S1079" s="2">
        <v>37598</v>
      </c>
      <c r="T1079">
        <v>4.1719999999999997</v>
      </c>
      <c r="U1079" s="2">
        <v>37598</v>
      </c>
      <c r="V1079">
        <v>5.1319999999999997</v>
      </c>
      <c r="W1079" s="2">
        <v>37598</v>
      </c>
      <c r="X1079">
        <v>5.19</v>
      </c>
      <c r="Y10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0" spans="1:25" x14ac:dyDescent="0.25">
      <c r="A1080" s="2">
        <v>37591</v>
      </c>
      <c r="B1080">
        <v>1.2585714285714287</v>
      </c>
      <c r="C1080" s="2">
        <v>37591</v>
      </c>
      <c r="D1080">
        <v>1.26</v>
      </c>
      <c r="E1080" s="2">
        <v>37591</v>
      </c>
      <c r="F1080">
        <v>1.2275</v>
      </c>
      <c r="G1080" s="2">
        <v>37591</v>
      </c>
      <c r="H1080">
        <v>1.2949999999999999</v>
      </c>
      <c r="I1080" s="2">
        <v>37591</v>
      </c>
      <c r="J1080">
        <v>1.5525</v>
      </c>
      <c r="K1080" s="2">
        <v>37591</v>
      </c>
      <c r="L1080">
        <v>2.0674999999999999</v>
      </c>
      <c r="M1080" s="2">
        <v>37591</v>
      </c>
      <c r="N1080">
        <v>2.4950000000000001</v>
      </c>
      <c r="O1080" s="2">
        <v>37591</v>
      </c>
      <c r="P1080">
        <v>3.2549999999999999</v>
      </c>
      <c r="Q1080" s="2">
        <v>37591</v>
      </c>
      <c r="R1080">
        <v>3.8424999999999998</v>
      </c>
      <c r="S1080" s="2">
        <v>37591</v>
      </c>
      <c r="T1080">
        <v>4.1875</v>
      </c>
      <c r="U1080" s="2">
        <v>37591</v>
      </c>
      <c r="V1080">
        <v>5.1425000000000001</v>
      </c>
      <c r="W1080" s="2">
        <v>37591</v>
      </c>
      <c r="X1080">
        <v>5.2225000000000001</v>
      </c>
      <c r="Y10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1" spans="1:25" x14ac:dyDescent="0.25">
      <c r="A1081" s="2">
        <v>37584</v>
      </c>
      <c r="B1081">
        <v>1.2371428571428571</v>
      </c>
      <c r="C1081" s="2">
        <v>37584</v>
      </c>
      <c r="D1081">
        <v>1.23</v>
      </c>
      <c r="E1081" s="2">
        <v>37584</v>
      </c>
      <c r="F1081">
        <v>1.222</v>
      </c>
      <c r="G1081" s="2">
        <v>37584</v>
      </c>
      <c r="H1081">
        <v>1.274</v>
      </c>
      <c r="I1081" s="2">
        <v>37584</v>
      </c>
      <c r="J1081">
        <v>1.506</v>
      </c>
      <c r="K1081" s="2">
        <v>37584</v>
      </c>
      <c r="L1081">
        <v>1.99</v>
      </c>
      <c r="M1081" s="2">
        <v>37584</v>
      </c>
      <c r="N1081">
        <v>2.3940000000000001</v>
      </c>
      <c r="O1081" s="2">
        <v>37584</v>
      </c>
      <c r="P1081">
        <v>3.13</v>
      </c>
      <c r="Q1081" s="2">
        <v>37584</v>
      </c>
      <c r="R1081">
        <v>3.71</v>
      </c>
      <c r="S1081" s="2">
        <v>37584</v>
      </c>
      <c r="T1081">
        <v>4.0819999999999999</v>
      </c>
      <c r="U1081" s="2">
        <v>37584</v>
      </c>
      <c r="V1081">
        <v>5.0359999999999996</v>
      </c>
      <c r="W1081" s="2">
        <v>37584</v>
      </c>
      <c r="X1081">
        <v>5.1440000000000001</v>
      </c>
      <c r="Y10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2" spans="1:25" x14ac:dyDescent="0.25">
      <c r="A1082" s="2">
        <v>37577</v>
      </c>
      <c r="B1082">
        <v>1.2828571428571429</v>
      </c>
      <c r="C1082" s="2">
        <v>37577</v>
      </c>
      <c r="D1082">
        <v>1.2175</v>
      </c>
      <c r="E1082" s="2">
        <v>37577</v>
      </c>
      <c r="F1082">
        <v>1.2175</v>
      </c>
      <c r="G1082" s="2">
        <v>37577</v>
      </c>
      <c r="H1082">
        <v>1.2649999999999999</v>
      </c>
      <c r="I1082" s="2">
        <v>37577</v>
      </c>
      <c r="J1082">
        <v>1.4575</v>
      </c>
      <c r="K1082" s="2">
        <v>37577</v>
      </c>
      <c r="L1082">
        <v>1.8374999999999999</v>
      </c>
      <c r="M1082" s="2">
        <v>37577</v>
      </c>
      <c r="N1082">
        <v>2.2075</v>
      </c>
      <c r="O1082" s="2">
        <v>37577</v>
      </c>
      <c r="P1082">
        <v>2.9275000000000002</v>
      </c>
      <c r="Q1082" s="2">
        <v>37577</v>
      </c>
      <c r="R1082">
        <v>3.5125000000000002</v>
      </c>
      <c r="S1082" s="2">
        <v>37577</v>
      </c>
      <c r="T1082">
        <v>3.94</v>
      </c>
      <c r="U1082" s="2">
        <v>37577</v>
      </c>
      <c r="V1082">
        <v>4.9400000000000004</v>
      </c>
      <c r="W1082" s="2">
        <v>37577</v>
      </c>
      <c r="X1082">
        <v>5.085</v>
      </c>
      <c r="Y10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3" spans="1:25" x14ac:dyDescent="0.25">
      <c r="A1083" s="2">
        <v>37570</v>
      </c>
      <c r="B1083">
        <v>1.377142857142857</v>
      </c>
      <c r="C1083" s="2">
        <v>37570</v>
      </c>
      <c r="D1083">
        <v>1.302</v>
      </c>
      <c r="E1083" s="2">
        <v>37570</v>
      </c>
      <c r="F1083">
        <v>1.304</v>
      </c>
      <c r="G1083" s="2">
        <v>37570</v>
      </c>
      <c r="H1083">
        <v>1.3260000000000001</v>
      </c>
      <c r="I1083" s="2">
        <v>37570</v>
      </c>
      <c r="J1083">
        <v>1.462</v>
      </c>
      <c r="K1083" s="2">
        <v>37570</v>
      </c>
      <c r="L1083">
        <v>1.8420000000000001</v>
      </c>
      <c r="M1083" s="2">
        <v>37570</v>
      </c>
      <c r="N1083">
        <v>2.214</v>
      </c>
      <c r="O1083" s="2">
        <v>37570</v>
      </c>
      <c r="P1083">
        <v>2.948</v>
      </c>
      <c r="Q1083" s="2">
        <v>37570</v>
      </c>
      <c r="R1083">
        <v>3.5459999999999998</v>
      </c>
      <c r="S1083" s="2">
        <v>37570</v>
      </c>
      <c r="T1083">
        <v>3.9980000000000002</v>
      </c>
      <c r="U1083" s="2">
        <v>37570</v>
      </c>
      <c r="V1083">
        <v>5.0339999999999998</v>
      </c>
      <c r="W1083" s="2">
        <v>37570</v>
      </c>
      <c r="X1083">
        <v>5.242</v>
      </c>
      <c r="Y10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4" spans="1:25" x14ac:dyDescent="0.25">
      <c r="A1084" s="2">
        <v>37563</v>
      </c>
      <c r="B1084">
        <v>1.7571428571428571</v>
      </c>
      <c r="C1084" s="2">
        <v>37563</v>
      </c>
      <c r="D1084">
        <v>1.53</v>
      </c>
      <c r="E1084" s="2">
        <v>37563</v>
      </c>
      <c r="F1084">
        <v>1.496</v>
      </c>
      <c r="G1084" s="2">
        <v>37563</v>
      </c>
      <c r="H1084">
        <v>1.464</v>
      </c>
      <c r="I1084" s="2">
        <v>37563</v>
      </c>
      <c r="J1084">
        <v>1.508</v>
      </c>
      <c r="K1084" s="2">
        <v>37563</v>
      </c>
      <c r="L1084">
        <v>1.77</v>
      </c>
      <c r="M1084" s="2">
        <v>37563</v>
      </c>
      <c r="N1084">
        <v>2.1440000000000001</v>
      </c>
      <c r="O1084" s="2">
        <v>37563</v>
      </c>
      <c r="P1084">
        <v>2.9039999999999999</v>
      </c>
      <c r="Q1084" s="2">
        <v>37563</v>
      </c>
      <c r="R1084">
        <v>3.536</v>
      </c>
      <c r="S1084" s="2">
        <v>37563</v>
      </c>
      <c r="T1084">
        <v>4</v>
      </c>
      <c r="U1084" s="2">
        <v>37563</v>
      </c>
      <c r="V1084">
        <v>5.0739999999999998</v>
      </c>
      <c r="W1084" s="2">
        <v>37563</v>
      </c>
      <c r="X1084">
        <v>5.3019999999999996</v>
      </c>
      <c r="Y10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5" spans="1:25" x14ac:dyDescent="0.25">
      <c r="A1085" s="2">
        <v>37556</v>
      </c>
      <c r="B1085">
        <v>1.78</v>
      </c>
      <c r="C1085" s="2">
        <v>37556</v>
      </c>
      <c r="D1085">
        <v>1.67</v>
      </c>
      <c r="E1085" s="2">
        <v>37556</v>
      </c>
      <c r="F1085">
        <v>1.6739999999999999</v>
      </c>
      <c r="G1085" s="2">
        <v>37556</v>
      </c>
      <c r="H1085">
        <v>1.68</v>
      </c>
      <c r="I1085" s="2">
        <v>37556</v>
      </c>
      <c r="J1085">
        <v>1.794</v>
      </c>
      <c r="K1085" s="2">
        <v>37556</v>
      </c>
      <c r="L1085">
        <v>2.1419999999999999</v>
      </c>
      <c r="M1085" s="2">
        <v>37556</v>
      </c>
      <c r="N1085">
        <v>2.5</v>
      </c>
      <c r="O1085" s="2">
        <v>37556</v>
      </c>
      <c r="P1085">
        <v>3.222</v>
      </c>
      <c r="Q1085" s="2">
        <v>37556</v>
      </c>
      <c r="R1085">
        <v>3.786</v>
      </c>
      <c r="S1085" s="2">
        <v>37556</v>
      </c>
      <c r="T1085">
        <v>4.21</v>
      </c>
      <c r="U1085" s="2">
        <v>37556</v>
      </c>
      <c r="V1085">
        <v>5.2220000000000004</v>
      </c>
      <c r="W1085" s="2">
        <v>37556</v>
      </c>
      <c r="X1085">
        <v>5.3540000000000001</v>
      </c>
      <c r="Y10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6" spans="1:25" x14ac:dyDescent="0.25">
      <c r="A1086" s="2">
        <v>37549</v>
      </c>
      <c r="B1086">
        <v>1.7442857142857142</v>
      </c>
      <c r="C1086" s="2">
        <v>37549</v>
      </c>
      <c r="D1086">
        <v>1.66</v>
      </c>
      <c r="E1086" s="2">
        <v>37549</v>
      </c>
      <c r="F1086">
        <v>1.67</v>
      </c>
      <c r="G1086" s="2">
        <v>37549</v>
      </c>
      <c r="H1086">
        <v>1.6825000000000001</v>
      </c>
      <c r="I1086" s="2">
        <v>37549</v>
      </c>
      <c r="J1086">
        <v>1.77</v>
      </c>
      <c r="K1086" s="2">
        <v>37549</v>
      </c>
      <c r="L1086">
        <v>2.0724999999999998</v>
      </c>
      <c r="M1086" s="2">
        <v>37549</v>
      </c>
      <c r="N1086">
        <v>2.4300000000000002</v>
      </c>
      <c r="O1086" s="2">
        <v>37549</v>
      </c>
      <c r="P1086">
        <v>3.1475</v>
      </c>
      <c r="Q1086" s="2">
        <v>37549</v>
      </c>
      <c r="R1086">
        <v>3.72</v>
      </c>
      <c r="S1086" s="2">
        <v>37549</v>
      </c>
      <c r="T1086">
        <v>4.1074999999999999</v>
      </c>
      <c r="U1086" s="2">
        <v>37549</v>
      </c>
      <c r="V1086">
        <v>5.1349999999999998</v>
      </c>
      <c r="W1086" s="2">
        <v>37549</v>
      </c>
      <c r="X1086">
        <v>5.27</v>
      </c>
      <c r="Y10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7" spans="1:25" x14ac:dyDescent="0.25">
      <c r="A1087" s="2">
        <v>37542</v>
      </c>
      <c r="B1087">
        <v>1.7328571428571429</v>
      </c>
      <c r="C1087" s="2">
        <v>37542</v>
      </c>
      <c r="D1087">
        <v>1.6020000000000001</v>
      </c>
      <c r="E1087" s="2">
        <v>37542</v>
      </c>
      <c r="F1087">
        <v>1.5940000000000001</v>
      </c>
      <c r="G1087" s="2">
        <v>37542</v>
      </c>
      <c r="H1087">
        <v>1.5620000000000001</v>
      </c>
      <c r="I1087" s="2">
        <v>37542</v>
      </c>
      <c r="J1087">
        <v>1.5940000000000001</v>
      </c>
      <c r="K1087" s="2">
        <v>37542</v>
      </c>
      <c r="L1087">
        <v>1.778</v>
      </c>
      <c r="M1087" s="2">
        <v>37542</v>
      </c>
      <c r="N1087">
        <v>2.0859999999999999</v>
      </c>
      <c r="O1087" s="2">
        <v>37542</v>
      </c>
      <c r="P1087">
        <v>2.706</v>
      </c>
      <c r="Q1087" s="2">
        <v>37542</v>
      </c>
      <c r="R1087">
        <v>3.31</v>
      </c>
      <c r="S1087" s="2">
        <v>37542</v>
      </c>
      <c r="T1087">
        <v>3.6819999999999999</v>
      </c>
      <c r="U1087" s="2">
        <v>37542</v>
      </c>
      <c r="V1087">
        <v>4.782</v>
      </c>
      <c r="W1087" s="2">
        <v>37542</v>
      </c>
      <c r="X1087">
        <v>4.992</v>
      </c>
      <c r="Y10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8" spans="1:25" x14ac:dyDescent="0.25">
      <c r="A1088" s="2">
        <v>37535</v>
      </c>
      <c r="B1088">
        <v>1.7671428571428571</v>
      </c>
      <c r="C1088" s="2">
        <v>37535</v>
      </c>
      <c r="D1088">
        <v>1.6040000000000001</v>
      </c>
      <c r="E1088" s="2">
        <v>37535</v>
      </c>
      <c r="F1088">
        <v>1.5840000000000001</v>
      </c>
      <c r="G1088" s="2">
        <v>37535</v>
      </c>
      <c r="H1088">
        <v>1.528</v>
      </c>
      <c r="I1088" s="2">
        <v>37535</v>
      </c>
      <c r="J1088">
        <v>1.546</v>
      </c>
      <c r="K1088" s="2">
        <v>37535</v>
      </c>
      <c r="L1088">
        <v>1.76</v>
      </c>
      <c r="M1088" s="2">
        <v>37535</v>
      </c>
      <c r="N1088">
        <v>2.0739999999999998</v>
      </c>
      <c r="O1088" s="2">
        <v>37535</v>
      </c>
      <c r="P1088">
        <v>2.718</v>
      </c>
      <c r="Q1088" s="2">
        <v>37535</v>
      </c>
      <c r="R1088">
        <v>3.3119999999999998</v>
      </c>
      <c r="S1088" s="2">
        <v>37535</v>
      </c>
      <c r="T1088">
        <v>3.69</v>
      </c>
      <c r="U1088" s="2">
        <v>37535</v>
      </c>
      <c r="V1088">
        <v>4.78</v>
      </c>
      <c r="W1088" s="2">
        <v>37535</v>
      </c>
      <c r="X1088">
        <v>4.9720000000000004</v>
      </c>
      <c r="Y10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9" spans="1:25" x14ac:dyDescent="0.25">
      <c r="A1089" s="2">
        <v>37528</v>
      </c>
      <c r="B1089">
        <v>1.7742857142857142</v>
      </c>
      <c r="C1089" s="2">
        <v>37528</v>
      </c>
      <c r="D1089">
        <v>1.6579999999999999</v>
      </c>
      <c r="E1089" s="2">
        <v>37528</v>
      </c>
      <c r="F1089">
        <v>1.6479999999999999</v>
      </c>
      <c r="G1089" s="2">
        <v>37528</v>
      </c>
      <c r="H1089">
        <v>1.6080000000000001</v>
      </c>
      <c r="I1089" s="2">
        <v>37528</v>
      </c>
      <c r="J1089">
        <v>1.6779999999999999</v>
      </c>
      <c r="K1089" s="2">
        <v>37528</v>
      </c>
      <c r="L1089">
        <v>1.93</v>
      </c>
      <c r="M1089" s="2">
        <v>37528</v>
      </c>
      <c r="N1089">
        <v>2.218</v>
      </c>
      <c r="O1089" s="2">
        <v>37528</v>
      </c>
      <c r="P1089">
        <v>2.79</v>
      </c>
      <c r="Q1089" s="2">
        <v>37528</v>
      </c>
      <c r="R1089">
        <v>3.3519999999999999</v>
      </c>
      <c r="S1089" s="2">
        <v>37528</v>
      </c>
      <c r="T1089">
        <v>3.7280000000000002</v>
      </c>
      <c r="U1089" s="2">
        <v>37528</v>
      </c>
      <c r="V1089">
        <v>4.79</v>
      </c>
      <c r="W1089" s="2">
        <v>37528</v>
      </c>
      <c r="X1089">
        <v>4.8940000000000001</v>
      </c>
      <c r="Y10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0" spans="1:25" x14ac:dyDescent="0.25">
      <c r="A1090" s="2">
        <v>37521</v>
      </c>
      <c r="B1090">
        <v>1.7171428571428571</v>
      </c>
      <c r="C1090" s="2">
        <v>37521</v>
      </c>
      <c r="D1090">
        <v>1.6739999999999999</v>
      </c>
      <c r="E1090" s="2">
        <v>37521</v>
      </c>
      <c r="F1090">
        <v>1.6779999999999999</v>
      </c>
      <c r="G1090" s="2">
        <v>37521</v>
      </c>
      <c r="H1090">
        <v>1.6679999999999999</v>
      </c>
      <c r="I1090" s="2">
        <v>37521</v>
      </c>
      <c r="J1090">
        <v>1.732</v>
      </c>
      <c r="K1090" s="2">
        <v>37521</v>
      </c>
      <c r="L1090">
        <v>2.008</v>
      </c>
      <c r="M1090" s="2">
        <v>37521</v>
      </c>
      <c r="N1090">
        <v>2.3159999999999998</v>
      </c>
      <c r="O1090" s="2">
        <v>37521</v>
      </c>
      <c r="P1090">
        <v>2.9319999999999999</v>
      </c>
      <c r="Q1090" s="2">
        <v>37521</v>
      </c>
      <c r="R1090">
        <v>3.472</v>
      </c>
      <c r="S1090" s="2">
        <v>37521</v>
      </c>
      <c r="T1090">
        <v>3.8420000000000001</v>
      </c>
      <c r="U1090" s="2">
        <v>37521</v>
      </c>
      <c r="V1090">
        <v>4.83</v>
      </c>
      <c r="W1090" s="2">
        <v>37521</v>
      </c>
      <c r="X1090">
        <v>4.9420000000000002</v>
      </c>
      <c r="Y10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1" spans="1:25" x14ac:dyDescent="0.25">
      <c r="A1091" s="2">
        <v>37514</v>
      </c>
      <c r="B1091">
        <v>1.7314285714285713</v>
      </c>
      <c r="C1091" s="2">
        <v>37514</v>
      </c>
      <c r="D1091">
        <v>1.702</v>
      </c>
      <c r="E1091" s="2">
        <v>37514</v>
      </c>
      <c r="F1091">
        <v>1.6879999999999999</v>
      </c>
      <c r="G1091" s="2">
        <v>37514</v>
      </c>
      <c r="H1091">
        <v>1.6839999999999999</v>
      </c>
      <c r="I1091" s="2">
        <v>37514</v>
      </c>
      <c r="J1091">
        <v>1.782</v>
      </c>
      <c r="K1091" s="2">
        <v>37514</v>
      </c>
      <c r="L1091">
        <v>2.1240000000000001</v>
      </c>
      <c r="M1091" s="2">
        <v>37514</v>
      </c>
      <c r="N1091">
        <v>2.4460000000000002</v>
      </c>
      <c r="O1091" s="2">
        <v>37514</v>
      </c>
      <c r="P1091">
        <v>3.0819999999999999</v>
      </c>
      <c r="Q1091" s="2">
        <v>37514</v>
      </c>
      <c r="R1091">
        <v>3.6320000000000001</v>
      </c>
      <c r="S1091" s="2">
        <v>37514</v>
      </c>
      <c r="T1091">
        <v>4.0039999999999996</v>
      </c>
      <c r="U1091" s="2">
        <v>37514</v>
      </c>
      <c r="V1091">
        <v>4.952</v>
      </c>
      <c r="W1091" s="2">
        <v>37514</v>
      </c>
      <c r="X1091">
        <v>5.03</v>
      </c>
      <c r="Y10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2" spans="1:25" x14ac:dyDescent="0.25">
      <c r="A1092" s="2">
        <v>37507</v>
      </c>
      <c r="B1092">
        <v>1.7571428571428571</v>
      </c>
      <c r="C1092" s="2">
        <v>37507</v>
      </c>
      <c r="D1092">
        <v>1.68</v>
      </c>
      <c r="E1092" s="2">
        <v>37507</v>
      </c>
      <c r="F1092">
        <v>1.635</v>
      </c>
      <c r="G1092" s="2">
        <v>37507</v>
      </c>
      <c r="H1092">
        <v>1.615</v>
      </c>
      <c r="I1092" s="2">
        <v>37507</v>
      </c>
      <c r="J1092">
        <v>1.7024999999999999</v>
      </c>
      <c r="K1092" s="2">
        <v>37507</v>
      </c>
      <c r="L1092">
        <v>2.0150000000000001</v>
      </c>
      <c r="M1092" s="2">
        <v>37507</v>
      </c>
      <c r="N1092">
        <v>2.355</v>
      </c>
      <c r="O1092" s="2">
        <v>37507</v>
      </c>
      <c r="P1092">
        <v>3.0274999999999999</v>
      </c>
      <c r="Q1092" s="2">
        <v>37507</v>
      </c>
      <c r="R1092">
        <v>3.5975000000000001</v>
      </c>
      <c r="S1092" s="2">
        <v>37507</v>
      </c>
      <c r="T1092">
        <v>3.9750000000000001</v>
      </c>
      <c r="U1092" s="2">
        <v>37507</v>
      </c>
      <c r="V1092">
        <v>4.9275000000000002</v>
      </c>
      <c r="W1092" s="2">
        <v>37507</v>
      </c>
      <c r="X1092">
        <v>5.0125000000000002</v>
      </c>
      <c r="Y10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3" spans="1:25" x14ac:dyDescent="0.25">
      <c r="A1093" s="2">
        <v>37500</v>
      </c>
      <c r="B1093">
        <v>1.8071428571428572</v>
      </c>
      <c r="C1093" s="2">
        <v>37500</v>
      </c>
      <c r="D1093">
        <v>1.698</v>
      </c>
      <c r="E1093" s="2">
        <v>37500</v>
      </c>
      <c r="F1093">
        <v>1.68</v>
      </c>
      <c r="G1093" s="2">
        <v>37500</v>
      </c>
      <c r="H1093">
        <v>1.6839999999999999</v>
      </c>
      <c r="I1093" s="2">
        <v>37500</v>
      </c>
      <c r="J1093">
        <v>1.804</v>
      </c>
      <c r="K1093" s="2">
        <v>37500</v>
      </c>
      <c r="L1093">
        <v>2.1920000000000002</v>
      </c>
      <c r="M1093" s="2">
        <v>37500</v>
      </c>
      <c r="N1093">
        <v>2.5579999999999998</v>
      </c>
      <c r="O1093" s="2">
        <v>37500</v>
      </c>
      <c r="P1093">
        <v>3.286</v>
      </c>
      <c r="Q1093" s="2">
        <v>37500</v>
      </c>
      <c r="R1093">
        <v>3.8439999999999999</v>
      </c>
      <c r="S1093" s="2">
        <v>37500</v>
      </c>
      <c r="T1093">
        <v>4.2060000000000004</v>
      </c>
      <c r="U1093" s="2">
        <v>37500</v>
      </c>
      <c r="V1093">
        <v>5.12</v>
      </c>
      <c r="W1093" s="2">
        <v>37500</v>
      </c>
      <c r="X1093">
        <v>5.194</v>
      </c>
      <c r="Y10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4" spans="1:25" x14ac:dyDescent="0.25">
      <c r="A1094" s="2">
        <v>37493</v>
      </c>
      <c r="B1094">
        <v>1.7185714285714286</v>
      </c>
      <c r="C1094" s="2">
        <v>37493</v>
      </c>
      <c r="D1094">
        <v>1.6719999999999999</v>
      </c>
      <c r="E1094" s="2">
        <v>37493</v>
      </c>
      <c r="F1094">
        <v>1.6439999999999999</v>
      </c>
      <c r="G1094" s="2">
        <v>37493</v>
      </c>
      <c r="H1094">
        <v>1.6639999999999999</v>
      </c>
      <c r="I1094" s="2">
        <v>37493</v>
      </c>
      <c r="J1094">
        <v>1.81</v>
      </c>
      <c r="K1094" s="2">
        <v>37493</v>
      </c>
      <c r="L1094">
        <v>2.1800000000000002</v>
      </c>
      <c r="M1094" s="2">
        <v>37493</v>
      </c>
      <c r="N1094">
        <v>2.5640000000000001</v>
      </c>
      <c r="O1094" s="2">
        <v>37493</v>
      </c>
      <c r="P1094">
        <v>3.3220000000000001</v>
      </c>
      <c r="Q1094" s="2">
        <v>37493</v>
      </c>
      <c r="R1094">
        <v>3.8980000000000001</v>
      </c>
      <c r="S1094" s="2">
        <v>37493</v>
      </c>
      <c r="T1094">
        <v>4.242</v>
      </c>
      <c r="U1094" s="2">
        <v>37493</v>
      </c>
      <c r="V1094">
        <v>5.1680000000000001</v>
      </c>
      <c r="W1094" s="2">
        <v>37493</v>
      </c>
      <c r="X1094">
        <v>5.2119999999999997</v>
      </c>
      <c r="Y10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5" spans="1:25" x14ac:dyDescent="0.25">
      <c r="A1095" s="2">
        <v>37486</v>
      </c>
      <c r="B1095">
        <v>1.75</v>
      </c>
      <c r="C1095" s="2">
        <v>37486</v>
      </c>
      <c r="D1095">
        <v>1.6719999999999999</v>
      </c>
      <c r="E1095" s="2">
        <v>37486</v>
      </c>
      <c r="F1095">
        <v>1.6379999999999999</v>
      </c>
      <c r="G1095" s="2">
        <v>37486</v>
      </c>
      <c r="H1095">
        <v>1.6220000000000001</v>
      </c>
      <c r="I1095" s="2">
        <v>37486</v>
      </c>
      <c r="J1095">
        <v>1.764</v>
      </c>
      <c r="K1095" s="2">
        <v>37486</v>
      </c>
      <c r="L1095">
        <v>2.1440000000000001</v>
      </c>
      <c r="M1095" s="2">
        <v>37486</v>
      </c>
      <c r="N1095">
        <v>2.5139999999999998</v>
      </c>
      <c r="O1095" s="2">
        <v>37486</v>
      </c>
      <c r="P1095">
        <v>3.254</v>
      </c>
      <c r="Q1095" s="2">
        <v>37486</v>
      </c>
      <c r="R1095">
        <v>3.8220000000000001</v>
      </c>
      <c r="S1095" s="2">
        <v>37486</v>
      </c>
      <c r="T1095">
        <v>4.1779999999999999</v>
      </c>
      <c r="U1095" s="2">
        <v>37486</v>
      </c>
      <c r="V1095">
        <v>5.1280000000000001</v>
      </c>
      <c r="W1095" s="2">
        <v>37486</v>
      </c>
      <c r="X1095">
        <v>5.2</v>
      </c>
      <c r="Y10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6" spans="1:25" x14ac:dyDescent="0.25">
      <c r="A1096" s="2">
        <v>37479</v>
      </c>
      <c r="B1096">
        <v>1.71</v>
      </c>
      <c r="C1096" s="2">
        <v>37479</v>
      </c>
      <c r="D1096">
        <v>1.6759999999999999</v>
      </c>
      <c r="E1096" s="2">
        <v>37479</v>
      </c>
      <c r="F1096">
        <v>1.6240000000000001</v>
      </c>
      <c r="G1096" s="2">
        <v>37479</v>
      </c>
      <c r="H1096">
        <v>1.5840000000000001</v>
      </c>
      <c r="I1096" s="2">
        <v>37479</v>
      </c>
      <c r="J1096">
        <v>1.6739999999999999</v>
      </c>
      <c r="K1096" s="2">
        <v>37479</v>
      </c>
      <c r="L1096">
        <v>2.044</v>
      </c>
      <c r="M1096" s="2">
        <v>37479</v>
      </c>
      <c r="N1096">
        <v>2.456</v>
      </c>
      <c r="O1096" s="2">
        <v>37479</v>
      </c>
      <c r="P1096">
        <v>3.2879999999999998</v>
      </c>
      <c r="Q1096" s="2">
        <v>37479</v>
      </c>
      <c r="R1096">
        <v>3.9020000000000001</v>
      </c>
      <c r="S1096" s="2">
        <v>37479</v>
      </c>
      <c r="T1096">
        <v>4.3460000000000001</v>
      </c>
      <c r="U1096" s="2">
        <v>37479</v>
      </c>
      <c r="V1096">
        <v>5.2960000000000003</v>
      </c>
      <c r="W1096" s="2">
        <v>37479</v>
      </c>
      <c r="X1096">
        <v>5.4180000000000001</v>
      </c>
      <c r="Y10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7" spans="1:25" x14ac:dyDescent="0.25">
      <c r="A1097" s="2">
        <v>37472</v>
      </c>
      <c r="B1097">
        <v>1.7385714285714287</v>
      </c>
      <c r="C1097" s="2">
        <v>37472</v>
      </c>
      <c r="D1097">
        <v>1.71</v>
      </c>
      <c r="E1097" s="2">
        <v>37472</v>
      </c>
      <c r="F1097">
        <v>1.6919999999999999</v>
      </c>
      <c r="G1097" s="2">
        <v>37472</v>
      </c>
      <c r="H1097">
        <v>1.6879999999999999</v>
      </c>
      <c r="I1097" s="2">
        <v>37472</v>
      </c>
      <c r="J1097">
        <v>1.8180000000000001</v>
      </c>
      <c r="K1097" s="2">
        <v>37472</v>
      </c>
      <c r="L1097">
        <v>2.2440000000000002</v>
      </c>
      <c r="M1097" s="2">
        <v>37472</v>
      </c>
      <c r="N1097">
        <v>2.6840000000000002</v>
      </c>
      <c r="O1097" s="2">
        <v>37472</v>
      </c>
      <c r="P1097">
        <v>3.53</v>
      </c>
      <c r="Q1097" s="2">
        <v>37472</v>
      </c>
      <c r="R1097">
        <v>4.0940000000000003</v>
      </c>
      <c r="S1097" s="2">
        <v>37472</v>
      </c>
      <c r="T1097">
        <v>4.516</v>
      </c>
      <c r="U1097" s="2">
        <v>37472</v>
      </c>
      <c r="V1097">
        <v>5.4379999999999997</v>
      </c>
      <c r="W1097" s="2">
        <v>37472</v>
      </c>
      <c r="X1097">
        <v>5.5339999999999998</v>
      </c>
      <c r="Y10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8" spans="1:25" x14ac:dyDescent="0.25">
      <c r="A1098" s="2">
        <v>37465</v>
      </c>
      <c r="B1098">
        <v>1.7128571428571429</v>
      </c>
      <c r="C1098" s="2">
        <v>37465</v>
      </c>
      <c r="D1098">
        <v>1.712</v>
      </c>
      <c r="E1098" s="2">
        <v>37465</v>
      </c>
      <c r="F1098">
        <v>1.696</v>
      </c>
      <c r="G1098" s="2">
        <v>37465</v>
      </c>
      <c r="H1098">
        <v>1.702</v>
      </c>
      <c r="I1098" s="2">
        <v>37465</v>
      </c>
      <c r="J1098">
        <v>1.88</v>
      </c>
      <c r="K1098" s="2">
        <v>37465</v>
      </c>
      <c r="L1098">
        <v>2.3199999999999998</v>
      </c>
      <c r="M1098" s="2">
        <v>37465</v>
      </c>
      <c r="N1098">
        <v>2.742</v>
      </c>
      <c r="O1098" s="2">
        <v>37465</v>
      </c>
      <c r="P1098">
        <v>3.5619999999999998</v>
      </c>
      <c r="Q1098" s="2">
        <v>37465</v>
      </c>
      <c r="R1098">
        <v>4.0940000000000003</v>
      </c>
      <c r="S1098" s="2">
        <v>37465</v>
      </c>
      <c r="T1098">
        <v>4.4660000000000002</v>
      </c>
      <c r="U1098" s="2">
        <v>37465</v>
      </c>
      <c r="V1098">
        <v>5.4039999999999999</v>
      </c>
      <c r="W1098" s="2">
        <v>37465</v>
      </c>
      <c r="X1098">
        <v>5.524</v>
      </c>
      <c r="Y10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9" spans="1:25" x14ac:dyDescent="0.25">
      <c r="A1099" s="2">
        <v>37458</v>
      </c>
      <c r="B1099">
        <v>1.7371428571428571</v>
      </c>
      <c r="C1099" s="2">
        <v>37458</v>
      </c>
      <c r="D1099">
        <v>1.72</v>
      </c>
      <c r="E1099" s="2">
        <v>37458</v>
      </c>
      <c r="F1099">
        <v>1.718</v>
      </c>
      <c r="G1099" s="2">
        <v>37458</v>
      </c>
      <c r="H1099">
        <v>1.74</v>
      </c>
      <c r="I1099" s="2">
        <v>37458</v>
      </c>
      <c r="J1099">
        <v>1.968</v>
      </c>
      <c r="K1099" s="2">
        <v>37458</v>
      </c>
      <c r="L1099">
        <v>2.5739999999999998</v>
      </c>
      <c r="M1099" s="2">
        <v>37458</v>
      </c>
      <c r="N1099">
        <v>3.0459999999999998</v>
      </c>
      <c r="O1099" s="2">
        <v>37458</v>
      </c>
      <c r="P1099">
        <v>3.85</v>
      </c>
      <c r="Q1099" s="2">
        <v>37458</v>
      </c>
      <c r="R1099">
        <v>4.33</v>
      </c>
      <c r="S1099" s="2">
        <v>37458</v>
      </c>
      <c r="T1099">
        <v>4.6779999999999999</v>
      </c>
      <c r="U1099" s="2">
        <v>37458</v>
      </c>
      <c r="V1099">
        <v>5.52</v>
      </c>
      <c r="W1099" s="2">
        <v>37458</v>
      </c>
      <c r="X1099">
        <v>5.5979999999999999</v>
      </c>
      <c r="Y10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0" spans="1:25" x14ac:dyDescent="0.25">
      <c r="A1100" s="2">
        <v>37451</v>
      </c>
      <c r="B1100">
        <v>1.7285714285714286</v>
      </c>
      <c r="C1100" s="2">
        <v>37451</v>
      </c>
      <c r="D1100">
        <v>1.722</v>
      </c>
      <c r="E1100" s="2">
        <v>37451</v>
      </c>
      <c r="F1100">
        <v>1.72</v>
      </c>
      <c r="G1100" s="2">
        <v>37451</v>
      </c>
      <c r="H1100">
        <v>1.75</v>
      </c>
      <c r="I1100" s="2">
        <v>37451</v>
      </c>
      <c r="J1100">
        <v>1.996</v>
      </c>
      <c r="K1100" s="2">
        <v>37451</v>
      </c>
      <c r="L1100">
        <v>2.6720000000000002</v>
      </c>
      <c r="M1100" s="2">
        <v>37451</v>
      </c>
      <c r="N1100">
        <v>3.1379999999999999</v>
      </c>
      <c r="O1100" s="2">
        <v>37451</v>
      </c>
      <c r="P1100">
        <v>3.9159999999999999</v>
      </c>
      <c r="Q1100" s="2">
        <v>37451</v>
      </c>
      <c r="R1100">
        <v>4.3920000000000003</v>
      </c>
      <c r="S1100" s="2">
        <v>37451</v>
      </c>
      <c r="T1100">
        <v>4.7140000000000004</v>
      </c>
      <c r="U1100" s="2">
        <v>37451</v>
      </c>
      <c r="V1100">
        <v>5.52</v>
      </c>
      <c r="W1100" s="2">
        <v>37451</v>
      </c>
      <c r="X1100">
        <v>5.5819999999999999</v>
      </c>
      <c r="Y1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1" spans="1:25" x14ac:dyDescent="0.25">
      <c r="A1101" s="2">
        <v>37444</v>
      </c>
      <c r="B1101">
        <v>1.7328571428571429</v>
      </c>
      <c r="C1101" s="2">
        <v>37444</v>
      </c>
      <c r="D1101">
        <v>1.7124999999999999</v>
      </c>
      <c r="E1101" s="2">
        <v>37444</v>
      </c>
      <c r="F1101">
        <v>1.72</v>
      </c>
      <c r="G1101" s="2">
        <v>37444</v>
      </c>
      <c r="H1101">
        <v>1.7625</v>
      </c>
      <c r="I1101" s="2">
        <v>37444</v>
      </c>
      <c r="J1101">
        <v>2.0575000000000001</v>
      </c>
      <c r="K1101" s="2">
        <v>37444</v>
      </c>
      <c r="L1101">
        <v>2.835</v>
      </c>
      <c r="M1101" s="2">
        <v>37444</v>
      </c>
      <c r="N1101">
        <v>3.3050000000000002</v>
      </c>
      <c r="O1101" s="2">
        <v>37444</v>
      </c>
      <c r="P1101">
        <v>4.05</v>
      </c>
      <c r="Q1101" s="2">
        <v>37444</v>
      </c>
      <c r="R1101">
        <v>4.5149999999999997</v>
      </c>
      <c r="S1101" s="2">
        <v>37444</v>
      </c>
      <c r="T1101">
        <v>4.8250000000000002</v>
      </c>
      <c r="U1101" s="2">
        <v>37444</v>
      </c>
      <c r="V1101">
        <v>5.61</v>
      </c>
      <c r="W1101" s="2">
        <v>37444</v>
      </c>
      <c r="X1101">
        <v>5.6574999999999998</v>
      </c>
      <c r="Y1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2" spans="1:25" x14ac:dyDescent="0.25">
      <c r="A1102" s="2">
        <v>37437</v>
      </c>
      <c r="B1102">
        <v>1.7571428571428571</v>
      </c>
      <c r="C1102" s="2">
        <v>37437</v>
      </c>
      <c r="D1102">
        <v>1.702</v>
      </c>
      <c r="E1102" s="2">
        <v>37437</v>
      </c>
      <c r="F1102">
        <v>1.714</v>
      </c>
      <c r="G1102" s="2">
        <v>37437</v>
      </c>
      <c r="H1102">
        <v>1.776</v>
      </c>
      <c r="I1102" s="2">
        <v>37437</v>
      </c>
      <c r="J1102">
        <v>2.1019999999999999</v>
      </c>
      <c r="K1102" s="2">
        <v>37437</v>
      </c>
      <c r="L1102">
        <v>2.8740000000000001</v>
      </c>
      <c r="M1102" s="2">
        <v>37437</v>
      </c>
      <c r="N1102">
        <v>3.3559999999999999</v>
      </c>
      <c r="O1102" s="2">
        <v>37437</v>
      </c>
      <c r="P1102">
        <v>4.0839999999999996</v>
      </c>
      <c r="Q1102" s="2">
        <v>37437</v>
      </c>
      <c r="R1102">
        <v>4.5060000000000002</v>
      </c>
      <c r="S1102" s="2">
        <v>37437</v>
      </c>
      <c r="T1102">
        <v>4.84</v>
      </c>
      <c r="U1102" s="2">
        <v>37437</v>
      </c>
      <c r="V1102">
        <v>5.6059999999999999</v>
      </c>
      <c r="W1102" s="2">
        <v>37437</v>
      </c>
      <c r="X1102">
        <v>5.6479999999999997</v>
      </c>
      <c r="Y1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3" spans="1:25" x14ac:dyDescent="0.25">
      <c r="A1103" s="2">
        <v>37430</v>
      </c>
      <c r="B1103">
        <v>1.7414285714285713</v>
      </c>
      <c r="C1103" s="2">
        <v>37430</v>
      </c>
      <c r="D1103">
        <v>1.69</v>
      </c>
      <c r="E1103" s="2">
        <v>37430</v>
      </c>
      <c r="F1103">
        <v>1.726</v>
      </c>
      <c r="G1103" s="2">
        <v>37430</v>
      </c>
      <c r="H1103">
        <v>1.8080000000000001</v>
      </c>
      <c r="I1103" s="2">
        <v>37430</v>
      </c>
      <c r="J1103">
        <v>2.1280000000000001</v>
      </c>
      <c r="K1103" s="2">
        <v>37430</v>
      </c>
      <c r="L1103">
        <v>2.9020000000000001</v>
      </c>
      <c r="M1103" s="2">
        <v>37430</v>
      </c>
      <c r="N1103">
        <v>3.3759999999999999</v>
      </c>
      <c r="O1103" s="2">
        <v>37430</v>
      </c>
      <c r="P1103">
        <v>4.09</v>
      </c>
      <c r="Q1103" s="2">
        <v>37430</v>
      </c>
      <c r="R1103">
        <v>4.51</v>
      </c>
      <c r="S1103" s="2">
        <v>37430</v>
      </c>
      <c r="T1103">
        <v>4.8339999999999996</v>
      </c>
      <c r="U1103" s="2">
        <v>37430</v>
      </c>
      <c r="V1103">
        <v>5.57</v>
      </c>
      <c r="W1103" s="2">
        <v>37430</v>
      </c>
      <c r="X1103">
        <v>5.6059999999999999</v>
      </c>
      <c r="Y1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4" spans="1:25" x14ac:dyDescent="0.25">
      <c r="A1104" s="2">
        <v>37423</v>
      </c>
      <c r="B1104">
        <v>1.7485714285714287</v>
      </c>
      <c r="C1104" s="2">
        <v>37423</v>
      </c>
      <c r="D1104">
        <v>1.732</v>
      </c>
      <c r="E1104" s="2">
        <v>37423</v>
      </c>
      <c r="F1104">
        <v>1.736</v>
      </c>
      <c r="G1104" s="2">
        <v>37423</v>
      </c>
      <c r="H1104">
        <v>1.8460000000000001</v>
      </c>
      <c r="I1104" s="2">
        <v>37423</v>
      </c>
      <c r="J1104">
        <v>2.2360000000000002</v>
      </c>
      <c r="K1104" s="2">
        <v>37423</v>
      </c>
      <c r="L1104">
        <v>3.0419999999999998</v>
      </c>
      <c r="M1104" s="2">
        <v>37423</v>
      </c>
      <c r="N1104">
        <v>3.54</v>
      </c>
      <c r="O1104" s="2">
        <v>37423</v>
      </c>
      <c r="P1104">
        <v>4.234</v>
      </c>
      <c r="Q1104" s="2">
        <v>37423</v>
      </c>
      <c r="R1104">
        <v>4.6420000000000003</v>
      </c>
      <c r="S1104" s="2">
        <v>37423</v>
      </c>
      <c r="T1104">
        <v>4.968</v>
      </c>
      <c r="U1104" s="2">
        <v>37423</v>
      </c>
      <c r="V1104">
        <v>5.6680000000000001</v>
      </c>
      <c r="W1104" s="2">
        <v>37423</v>
      </c>
      <c r="X1104">
        <v>5.6779999999999999</v>
      </c>
      <c r="Y1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5" spans="1:25" x14ac:dyDescent="0.25">
      <c r="A1105" s="2">
        <v>37416</v>
      </c>
      <c r="B1105">
        <v>1.7428571428571429</v>
      </c>
      <c r="C1105" s="2">
        <v>37416</v>
      </c>
      <c r="D1105">
        <v>1.736</v>
      </c>
      <c r="E1105" s="2">
        <v>37416</v>
      </c>
      <c r="F1105">
        <v>1.752</v>
      </c>
      <c r="G1105" s="2">
        <v>37416</v>
      </c>
      <c r="H1105">
        <v>1.9</v>
      </c>
      <c r="I1105" s="2">
        <v>37416</v>
      </c>
      <c r="J1105">
        <v>2.3199999999999998</v>
      </c>
      <c r="K1105" s="2">
        <v>37416</v>
      </c>
      <c r="L1105">
        <v>3.1539999999999999</v>
      </c>
      <c r="M1105" s="2">
        <v>37416</v>
      </c>
      <c r="N1105">
        <v>3.6680000000000001</v>
      </c>
      <c r="O1105" s="2">
        <v>37416</v>
      </c>
      <c r="P1105">
        <v>4.3360000000000003</v>
      </c>
      <c r="Q1105" s="2">
        <v>37416</v>
      </c>
      <c r="R1105">
        <v>4.7460000000000004</v>
      </c>
      <c r="S1105" s="2">
        <v>37416</v>
      </c>
      <c r="T1105">
        <v>5.0640000000000001</v>
      </c>
      <c r="U1105" s="2">
        <v>37416</v>
      </c>
      <c r="V1105">
        <v>5.7720000000000002</v>
      </c>
      <c r="W1105" s="2">
        <v>37416</v>
      </c>
      <c r="X1105">
        <v>5.7759999999999998</v>
      </c>
      <c r="Y1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6" spans="1:25" x14ac:dyDescent="0.25">
      <c r="A1106" s="2">
        <v>37409</v>
      </c>
      <c r="B1106">
        <v>1.7985714285714287</v>
      </c>
      <c r="C1106" s="2">
        <v>37409</v>
      </c>
      <c r="D1106">
        <v>1.7275</v>
      </c>
      <c r="E1106" s="2">
        <v>37409</v>
      </c>
      <c r="F1106">
        <v>1.7524999999999999</v>
      </c>
      <c r="G1106" s="2">
        <v>37409</v>
      </c>
      <c r="H1106">
        <v>1.915</v>
      </c>
      <c r="I1106" s="2">
        <v>37409</v>
      </c>
      <c r="J1106">
        <v>2.3525</v>
      </c>
      <c r="K1106" s="2">
        <v>37409</v>
      </c>
      <c r="L1106">
        <v>3.2324999999999999</v>
      </c>
      <c r="M1106" s="2">
        <v>37409</v>
      </c>
      <c r="N1106">
        <v>3.75</v>
      </c>
      <c r="O1106" s="2">
        <v>37409</v>
      </c>
      <c r="P1106">
        <v>4.4000000000000004</v>
      </c>
      <c r="Q1106" s="2">
        <v>37409</v>
      </c>
      <c r="R1106">
        <v>4.7975000000000003</v>
      </c>
      <c r="S1106" s="2">
        <v>37409</v>
      </c>
      <c r="T1106">
        <v>5.1025</v>
      </c>
      <c r="U1106" s="2">
        <v>37409</v>
      </c>
      <c r="V1106">
        <v>5.7824999999999998</v>
      </c>
      <c r="W1106" s="2">
        <v>37409</v>
      </c>
      <c r="X1106">
        <v>5.76</v>
      </c>
      <c r="Y1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7" spans="1:25" x14ac:dyDescent="0.25">
      <c r="A1107" s="2">
        <v>37402</v>
      </c>
      <c r="B1107">
        <v>1.7342857142857142</v>
      </c>
      <c r="C1107" s="2">
        <v>37402</v>
      </c>
      <c r="D1107">
        <v>1.724</v>
      </c>
      <c r="E1107" s="2">
        <v>37402</v>
      </c>
      <c r="F1107">
        <v>1.748</v>
      </c>
      <c r="G1107" s="2">
        <v>37402</v>
      </c>
      <c r="H1107">
        <v>1.9159999999999999</v>
      </c>
      <c r="I1107" s="2">
        <v>37402</v>
      </c>
      <c r="J1107">
        <v>2.3759999999999999</v>
      </c>
      <c r="K1107" s="2">
        <v>37402</v>
      </c>
      <c r="L1107">
        <v>3.28</v>
      </c>
      <c r="M1107" s="2">
        <v>37402</v>
      </c>
      <c r="N1107">
        <v>3.81</v>
      </c>
      <c r="O1107" s="2">
        <v>37402</v>
      </c>
      <c r="P1107">
        <v>4.476</v>
      </c>
      <c r="Q1107" s="2">
        <v>37402</v>
      </c>
      <c r="R1107">
        <v>4.8860000000000001</v>
      </c>
      <c r="S1107" s="2">
        <v>37402</v>
      </c>
      <c r="T1107">
        <v>5.1680000000000001</v>
      </c>
      <c r="U1107" s="2">
        <v>37402</v>
      </c>
      <c r="V1107">
        <v>5.8360000000000003</v>
      </c>
      <c r="W1107" s="2">
        <v>37402</v>
      </c>
      <c r="X1107">
        <v>5.7759999999999998</v>
      </c>
      <c r="Y1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8" spans="1:25" x14ac:dyDescent="0.25">
      <c r="A1108" s="2">
        <v>37395</v>
      </c>
      <c r="B1108">
        <v>1.7342857142857142</v>
      </c>
      <c r="C1108" s="2">
        <v>37395</v>
      </c>
      <c r="D1108">
        <v>1.756</v>
      </c>
      <c r="E1108" s="2">
        <v>37395</v>
      </c>
      <c r="F1108">
        <v>1.768</v>
      </c>
      <c r="G1108" s="2">
        <v>37395</v>
      </c>
      <c r="H1108">
        <v>1.93</v>
      </c>
      <c r="I1108" s="2">
        <v>37395</v>
      </c>
      <c r="J1108">
        <v>2.4</v>
      </c>
      <c r="K1108" s="2">
        <v>37395</v>
      </c>
      <c r="L1108">
        <v>3.3479999999999999</v>
      </c>
      <c r="M1108" s="2">
        <v>37395</v>
      </c>
      <c r="N1108">
        <v>3.8820000000000001</v>
      </c>
      <c r="O1108" s="2">
        <v>37395</v>
      </c>
      <c r="P1108">
        <v>4.5780000000000003</v>
      </c>
      <c r="Q1108" s="2">
        <v>37395</v>
      </c>
      <c r="R1108">
        <v>5.0019999999999998</v>
      </c>
      <c r="S1108" s="2">
        <v>37395</v>
      </c>
      <c r="T1108">
        <v>5.26</v>
      </c>
      <c r="U1108" s="2">
        <v>37395</v>
      </c>
      <c r="V1108">
        <v>5.9059999999999997</v>
      </c>
      <c r="W1108" s="2">
        <v>37395</v>
      </c>
      <c r="X1108">
        <v>5.8179999999999996</v>
      </c>
      <c r="Y1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9" spans="1:25" x14ac:dyDescent="0.25">
      <c r="A1109" s="2">
        <v>37388</v>
      </c>
      <c r="B1109">
        <v>1.7342857142857142</v>
      </c>
      <c r="C1109" s="2">
        <v>37388</v>
      </c>
      <c r="D1109">
        <v>1.748</v>
      </c>
      <c r="E1109" s="2">
        <v>37388</v>
      </c>
      <c r="F1109">
        <v>1.768</v>
      </c>
      <c r="G1109" s="2">
        <v>37388</v>
      </c>
      <c r="H1109">
        <v>1.89</v>
      </c>
      <c r="I1109" s="2">
        <v>37388</v>
      </c>
      <c r="J1109">
        <v>2.3079999999999998</v>
      </c>
      <c r="K1109" s="2">
        <v>37388</v>
      </c>
      <c r="L1109">
        <v>3.222</v>
      </c>
      <c r="M1109" s="2">
        <v>37388</v>
      </c>
      <c r="N1109">
        <v>3.7639999999999998</v>
      </c>
      <c r="O1109" s="2">
        <v>37388</v>
      </c>
      <c r="P1109">
        <v>4.5</v>
      </c>
      <c r="Q1109" s="2">
        <v>37388</v>
      </c>
      <c r="R1109">
        <v>4.9119999999999999</v>
      </c>
      <c r="S1109" s="2">
        <v>37388</v>
      </c>
      <c r="T1109">
        <v>5.1559999999999997</v>
      </c>
      <c r="U1109" s="2">
        <v>37388</v>
      </c>
      <c r="V1109">
        <v>5.766</v>
      </c>
      <c r="W1109" s="2">
        <v>37388</v>
      </c>
      <c r="X1109">
        <v>5.718</v>
      </c>
      <c r="Y1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0" spans="1:25" x14ac:dyDescent="0.25">
      <c r="A1110" s="2">
        <v>37381</v>
      </c>
      <c r="B1110">
        <v>1.7842857142857143</v>
      </c>
      <c r="C1110" s="2">
        <v>37381</v>
      </c>
      <c r="D1110">
        <v>1.746</v>
      </c>
      <c r="E1110" s="2">
        <v>37381</v>
      </c>
      <c r="F1110">
        <v>1.77</v>
      </c>
      <c r="G1110" s="2">
        <v>37381</v>
      </c>
      <c r="H1110">
        <v>1.91</v>
      </c>
      <c r="I1110" s="2">
        <v>37381</v>
      </c>
      <c r="J1110">
        <v>2.3340000000000001</v>
      </c>
      <c r="K1110" s="2">
        <v>37381</v>
      </c>
      <c r="L1110">
        <v>3.226</v>
      </c>
      <c r="M1110" s="2">
        <v>37381</v>
      </c>
      <c r="N1110">
        <v>3.8079999999999998</v>
      </c>
      <c r="O1110" s="2">
        <v>37381</v>
      </c>
      <c r="P1110">
        <v>4.5179999999999998</v>
      </c>
      <c r="Q1110" s="2">
        <v>37381</v>
      </c>
      <c r="R1110">
        <v>4.8819999999999997</v>
      </c>
      <c r="S1110" s="2">
        <v>37381</v>
      </c>
      <c r="T1110">
        <v>5.1059999999999999</v>
      </c>
      <c r="U1110" s="2">
        <v>37381</v>
      </c>
      <c r="V1110">
        <v>5.7320000000000002</v>
      </c>
      <c r="W1110" s="2">
        <v>37381</v>
      </c>
      <c r="X1110">
        <v>5.7060000000000004</v>
      </c>
      <c r="Y1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1" spans="1:25" x14ac:dyDescent="0.25">
      <c r="A1111" s="2">
        <v>37374</v>
      </c>
      <c r="B1111">
        <v>1.77</v>
      </c>
      <c r="C1111" s="2">
        <v>37374</v>
      </c>
      <c r="D1111">
        <v>1.6759999999999999</v>
      </c>
      <c r="E1111" s="2">
        <v>37374</v>
      </c>
      <c r="F1111">
        <v>1.732</v>
      </c>
      <c r="G1111" s="2">
        <v>37374</v>
      </c>
      <c r="H1111">
        <v>1.9059999999999999</v>
      </c>
      <c r="I1111" s="2">
        <v>37374</v>
      </c>
      <c r="J1111">
        <v>2.3620000000000001</v>
      </c>
      <c r="K1111" s="2">
        <v>37374</v>
      </c>
      <c r="L1111">
        <v>3.302</v>
      </c>
      <c r="M1111" s="2">
        <v>37374</v>
      </c>
      <c r="N1111">
        <v>3.88</v>
      </c>
      <c r="O1111" s="2">
        <v>37374</v>
      </c>
      <c r="P1111">
        <v>4.556</v>
      </c>
      <c r="Q1111" s="2">
        <v>37374</v>
      </c>
      <c r="R1111">
        <v>4.9219999999999997</v>
      </c>
      <c r="S1111" s="2">
        <v>37374</v>
      </c>
      <c r="T1111">
        <v>5.1319999999999997</v>
      </c>
      <c r="U1111" s="2">
        <v>37374</v>
      </c>
      <c r="V1111">
        <v>5.79</v>
      </c>
      <c r="W1111" s="2">
        <v>37374</v>
      </c>
      <c r="X1111">
        <v>5.7460000000000004</v>
      </c>
      <c r="Y1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2" spans="1:25" x14ac:dyDescent="0.25">
      <c r="A1112" s="2">
        <v>37367</v>
      </c>
      <c r="B1112">
        <v>1.71</v>
      </c>
      <c r="C1112" s="2">
        <v>37367</v>
      </c>
      <c r="D1112">
        <v>1.704</v>
      </c>
      <c r="E1112" s="2">
        <v>37367</v>
      </c>
      <c r="F1112">
        <v>1.728</v>
      </c>
      <c r="G1112" s="2">
        <v>37367</v>
      </c>
      <c r="H1112">
        <v>1.9339999999999999</v>
      </c>
      <c r="I1112" s="2">
        <v>37367</v>
      </c>
      <c r="J1112">
        <v>2.4239999999999999</v>
      </c>
      <c r="K1112" s="2">
        <v>37367</v>
      </c>
      <c r="L1112">
        <v>3.3919999999999999</v>
      </c>
      <c r="M1112" s="2">
        <v>37367</v>
      </c>
      <c r="N1112">
        <v>3.9860000000000002</v>
      </c>
      <c r="O1112" s="2">
        <v>37367</v>
      </c>
      <c r="P1112">
        <v>4.6180000000000003</v>
      </c>
      <c r="Q1112" s="2">
        <v>37367</v>
      </c>
      <c r="R1112">
        <v>5</v>
      </c>
      <c r="S1112" s="2">
        <v>37367</v>
      </c>
      <c r="T1112">
        <v>5.2060000000000004</v>
      </c>
      <c r="U1112" s="2">
        <v>37367</v>
      </c>
      <c r="V1112">
        <v>5.8479999999999999</v>
      </c>
      <c r="W1112" s="2">
        <v>37367</v>
      </c>
      <c r="X1112">
        <v>5.81</v>
      </c>
      <c r="Y1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3" spans="1:25" x14ac:dyDescent="0.25">
      <c r="A1113" s="2">
        <v>37360</v>
      </c>
      <c r="B1113">
        <v>1.7614285714285713</v>
      </c>
      <c r="C1113" s="2">
        <v>37360</v>
      </c>
      <c r="D1113">
        <v>1.728</v>
      </c>
      <c r="E1113" s="2">
        <v>37360</v>
      </c>
      <c r="F1113">
        <v>1.724</v>
      </c>
      <c r="G1113" s="2">
        <v>37360</v>
      </c>
      <c r="H1113">
        <v>1.99</v>
      </c>
      <c r="I1113" s="2">
        <v>37360</v>
      </c>
      <c r="J1113">
        <v>2.5259999999999998</v>
      </c>
      <c r="K1113" s="2">
        <v>37360</v>
      </c>
      <c r="L1113">
        <v>3.47</v>
      </c>
      <c r="M1113" s="2">
        <v>37360</v>
      </c>
      <c r="N1113">
        <v>4.05</v>
      </c>
      <c r="O1113" s="2">
        <v>37360</v>
      </c>
      <c r="P1113">
        <v>4.6619999999999999</v>
      </c>
      <c r="Q1113" s="2">
        <v>37360</v>
      </c>
      <c r="R1113">
        <v>5.0339999999999998</v>
      </c>
      <c r="S1113" s="2">
        <v>37360</v>
      </c>
      <c r="T1113">
        <v>5.2220000000000004</v>
      </c>
      <c r="U1113" s="2">
        <v>37360</v>
      </c>
      <c r="V1113">
        <v>5.8540000000000001</v>
      </c>
      <c r="W1113" s="2">
        <v>37360</v>
      </c>
      <c r="X1113">
        <v>5.7919999999999998</v>
      </c>
      <c r="Y1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4" spans="1:25" x14ac:dyDescent="0.25">
      <c r="A1114" s="2">
        <v>37353</v>
      </c>
      <c r="B1114">
        <v>1.7528571428571429</v>
      </c>
      <c r="C1114" s="2">
        <v>37353</v>
      </c>
      <c r="D1114">
        <v>1.776</v>
      </c>
      <c r="E1114" s="2">
        <v>37353</v>
      </c>
      <c r="F1114">
        <v>1.784</v>
      </c>
      <c r="G1114" s="2">
        <v>37353</v>
      </c>
      <c r="H1114">
        <v>2.0920000000000001</v>
      </c>
      <c r="I1114" s="2">
        <v>37353</v>
      </c>
      <c r="J1114">
        <v>2.64</v>
      </c>
      <c r="K1114" s="2">
        <v>37353</v>
      </c>
      <c r="L1114">
        <v>3.5960000000000001</v>
      </c>
      <c r="M1114" s="2">
        <v>37353</v>
      </c>
      <c r="N1114">
        <v>4.18</v>
      </c>
      <c r="O1114" s="2">
        <v>37353</v>
      </c>
      <c r="P1114">
        <v>4.7939999999999996</v>
      </c>
      <c r="Q1114" s="2">
        <v>37353</v>
      </c>
      <c r="R1114">
        <v>5.1580000000000004</v>
      </c>
      <c r="S1114" s="2">
        <v>37353</v>
      </c>
      <c r="T1114">
        <v>5.32</v>
      </c>
      <c r="U1114" s="2">
        <v>37353</v>
      </c>
      <c r="V1114">
        <v>5.93</v>
      </c>
      <c r="W1114" s="2">
        <v>37353</v>
      </c>
      <c r="X1114">
        <v>5.8419999999999996</v>
      </c>
      <c r="Y1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5" spans="1:25" x14ac:dyDescent="0.25">
      <c r="A1115" s="2">
        <v>37346</v>
      </c>
      <c r="B1115">
        <v>1.7342857142857142</v>
      </c>
      <c r="C1115" s="2">
        <v>37346</v>
      </c>
      <c r="D1115">
        <v>1.7825</v>
      </c>
      <c r="E1115" s="2">
        <v>37346</v>
      </c>
      <c r="F1115">
        <v>1.8149999999999999</v>
      </c>
      <c r="G1115" s="2">
        <v>37346</v>
      </c>
      <c r="H1115">
        <v>2.125</v>
      </c>
      <c r="I1115" s="2">
        <v>37346</v>
      </c>
      <c r="J1115">
        <v>2.6974999999999998</v>
      </c>
      <c r="K1115" s="2">
        <v>37346</v>
      </c>
      <c r="L1115">
        <v>3.71</v>
      </c>
      <c r="M1115" s="2">
        <v>37346</v>
      </c>
      <c r="N1115">
        <v>4.3099999999999996</v>
      </c>
      <c r="O1115" s="2">
        <v>37346</v>
      </c>
      <c r="P1115">
        <v>4.8825000000000003</v>
      </c>
      <c r="Q1115" s="2">
        <v>37346</v>
      </c>
      <c r="R1115">
        <v>5.2549999999999999</v>
      </c>
      <c r="S1115" s="2">
        <v>37346</v>
      </c>
      <c r="T1115">
        <v>5.3825000000000003</v>
      </c>
      <c r="U1115" s="2">
        <v>37346</v>
      </c>
      <c r="V1115">
        <v>5.9950000000000001</v>
      </c>
      <c r="W1115" s="2">
        <v>37346</v>
      </c>
      <c r="X1115">
        <v>5.88</v>
      </c>
      <c r="Y1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6" spans="1:25" x14ac:dyDescent="0.25">
      <c r="A1116" s="2">
        <v>37339</v>
      </c>
      <c r="B1116">
        <v>1.7057142857142857</v>
      </c>
      <c r="C1116" s="2">
        <v>37339</v>
      </c>
      <c r="D1116">
        <v>1.786</v>
      </c>
      <c r="E1116" s="2">
        <v>37339</v>
      </c>
      <c r="F1116">
        <v>1.85</v>
      </c>
      <c r="G1116" s="2">
        <v>37339</v>
      </c>
      <c r="H1116">
        <v>2.1219999999999999</v>
      </c>
      <c r="I1116" s="2">
        <v>37339</v>
      </c>
      <c r="J1116">
        <v>2.6560000000000001</v>
      </c>
      <c r="K1116" s="2">
        <v>37339</v>
      </c>
      <c r="L1116">
        <v>3.7040000000000002</v>
      </c>
      <c r="M1116" s="2">
        <v>37339</v>
      </c>
      <c r="N1116">
        <v>4.3239999999999998</v>
      </c>
      <c r="O1116" s="2">
        <v>37339</v>
      </c>
      <c r="P1116">
        <v>4.8440000000000003</v>
      </c>
      <c r="Q1116" s="2">
        <v>37339</v>
      </c>
      <c r="R1116">
        <v>5.2279999999999998</v>
      </c>
      <c r="S1116" s="2">
        <v>37339</v>
      </c>
      <c r="T1116">
        <v>5.3680000000000003</v>
      </c>
      <c r="U1116" s="2">
        <v>37339</v>
      </c>
      <c r="V1116">
        <v>6.0019999999999998</v>
      </c>
      <c r="W1116" s="2">
        <v>37339</v>
      </c>
      <c r="X1116">
        <v>5.8680000000000003</v>
      </c>
      <c r="Y1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7" spans="1:25" x14ac:dyDescent="0.25">
      <c r="A1117" s="2">
        <v>37332</v>
      </c>
      <c r="B1117">
        <v>1.7642857142857142</v>
      </c>
      <c r="C1117" s="2">
        <v>37332</v>
      </c>
      <c r="D1117">
        <v>1.8</v>
      </c>
      <c r="E1117" s="2">
        <v>37332</v>
      </c>
      <c r="F1117">
        <v>1.8480000000000001</v>
      </c>
      <c r="G1117" s="2">
        <v>37332</v>
      </c>
      <c r="H1117">
        <v>2.0619999999999998</v>
      </c>
      <c r="I1117" s="2">
        <v>37332</v>
      </c>
      <c r="J1117">
        <v>2.5760000000000001</v>
      </c>
      <c r="K1117" s="2">
        <v>37332</v>
      </c>
      <c r="L1117">
        <v>3.58</v>
      </c>
      <c r="M1117" s="2">
        <v>37332</v>
      </c>
      <c r="N1117">
        <v>4.16</v>
      </c>
      <c r="O1117" s="2">
        <v>37332</v>
      </c>
      <c r="P1117">
        <v>4.7679999999999998</v>
      </c>
      <c r="Q1117" s="2">
        <v>37332</v>
      </c>
      <c r="R1117">
        <v>5.18</v>
      </c>
      <c r="S1117" s="2">
        <v>37332</v>
      </c>
      <c r="T1117">
        <v>5.3360000000000003</v>
      </c>
      <c r="U1117" s="2">
        <v>37332</v>
      </c>
      <c r="V1117">
        <v>5.98</v>
      </c>
      <c r="W1117" s="2">
        <v>37332</v>
      </c>
      <c r="X1117">
        <v>5.8479999999999999</v>
      </c>
      <c r="Y1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8" spans="1:25" x14ac:dyDescent="0.25">
      <c r="A1118" s="2">
        <v>37325</v>
      </c>
      <c r="B1118">
        <v>1.6942857142857144</v>
      </c>
      <c r="C1118" s="2">
        <v>37325</v>
      </c>
      <c r="D1118">
        <v>1.772</v>
      </c>
      <c r="E1118" s="2">
        <v>37325</v>
      </c>
      <c r="F1118">
        <v>1.796</v>
      </c>
      <c r="G1118" s="2">
        <v>37325</v>
      </c>
      <c r="H1118">
        <v>1.96</v>
      </c>
      <c r="I1118" s="2">
        <v>37325</v>
      </c>
      <c r="J1118">
        <v>2.4119999999999999</v>
      </c>
      <c r="K1118" s="2">
        <v>37325</v>
      </c>
      <c r="L1118">
        <v>3.3420000000000001</v>
      </c>
      <c r="M1118" s="2">
        <v>37325</v>
      </c>
      <c r="N1118">
        <v>3.89</v>
      </c>
      <c r="O1118" s="2">
        <v>37325</v>
      </c>
      <c r="P1118">
        <v>4.548</v>
      </c>
      <c r="Q1118" s="2">
        <v>37325</v>
      </c>
      <c r="R1118">
        <v>4.97</v>
      </c>
      <c r="S1118" s="2">
        <v>37325</v>
      </c>
      <c r="T1118">
        <v>5.13</v>
      </c>
      <c r="U1118" s="2">
        <v>37325</v>
      </c>
      <c r="V1118">
        <v>5.7960000000000003</v>
      </c>
      <c r="W1118" s="2">
        <v>37325</v>
      </c>
      <c r="X1118">
        <v>5.694</v>
      </c>
      <c r="Y1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9" spans="1:25" x14ac:dyDescent="0.25">
      <c r="A1119" s="2">
        <v>37318</v>
      </c>
      <c r="B1119">
        <v>1.7857142857142858</v>
      </c>
      <c r="C1119" s="2">
        <v>37318</v>
      </c>
      <c r="D1119">
        <v>1.77</v>
      </c>
      <c r="E1119" s="2">
        <v>37318</v>
      </c>
      <c r="F1119">
        <v>1.774</v>
      </c>
      <c r="G1119" s="2">
        <v>37318</v>
      </c>
      <c r="H1119">
        <v>1.8919999999999999</v>
      </c>
      <c r="I1119" s="2">
        <v>37318</v>
      </c>
      <c r="J1119">
        <v>2.2839999999999998</v>
      </c>
      <c r="K1119" s="2">
        <v>37318</v>
      </c>
      <c r="L1119">
        <v>3.0840000000000001</v>
      </c>
      <c r="M1119" s="2">
        <v>37318</v>
      </c>
      <c r="N1119">
        <v>3.6139999999999999</v>
      </c>
      <c r="O1119" s="2">
        <v>37318</v>
      </c>
      <c r="P1119">
        <v>4.3019999999999996</v>
      </c>
      <c r="Q1119" s="2">
        <v>37318</v>
      </c>
      <c r="R1119">
        <v>4.7300000000000004</v>
      </c>
      <c r="S1119" s="2">
        <v>37318</v>
      </c>
      <c r="T1119">
        <v>4.8979999999999997</v>
      </c>
      <c r="U1119" s="2">
        <v>37318</v>
      </c>
      <c r="V1119">
        <v>5.6120000000000001</v>
      </c>
      <c r="W1119" s="2">
        <v>37318</v>
      </c>
      <c r="X1119">
        <v>5.5380000000000003</v>
      </c>
      <c r="Y1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0" spans="1:25" x14ac:dyDescent="0.25">
      <c r="A1120" s="2">
        <v>37311</v>
      </c>
      <c r="B1120">
        <v>1.7371428571428571</v>
      </c>
      <c r="C1120" s="2">
        <v>37311</v>
      </c>
      <c r="D1120">
        <v>1.7475000000000001</v>
      </c>
      <c r="E1120" s="2">
        <v>37311</v>
      </c>
      <c r="F1120">
        <v>1.76</v>
      </c>
      <c r="G1120" s="2">
        <v>37311</v>
      </c>
      <c r="H1120">
        <v>1.8674999999999999</v>
      </c>
      <c r="I1120" s="2">
        <v>37311</v>
      </c>
      <c r="J1120">
        <v>2.2349999999999999</v>
      </c>
      <c r="K1120" s="2">
        <v>37311</v>
      </c>
      <c r="L1120">
        <v>2.9874999999999998</v>
      </c>
      <c r="M1120" s="2">
        <v>37311</v>
      </c>
      <c r="N1120">
        <v>3.5125000000000002</v>
      </c>
      <c r="O1120" s="2">
        <v>37311</v>
      </c>
      <c r="P1120">
        <v>4.2649999999999997</v>
      </c>
      <c r="Q1120" s="2">
        <v>37311</v>
      </c>
      <c r="R1120">
        <v>4.7024999999999997</v>
      </c>
      <c r="S1120" s="2">
        <v>37311</v>
      </c>
      <c r="T1120">
        <v>4.87</v>
      </c>
      <c r="U1120" s="2">
        <v>37311</v>
      </c>
      <c r="V1120">
        <v>5.585</v>
      </c>
      <c r="W1120" s="2">
        <v>37311</v>
      </c>
      <c r="X1120">
        <v>5.52</v>
      </c>
      <c r="Y1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1" spans="1:25" x14ac:dyDescent="0.25">
      <c r="A1121" s="2">
        <v>37304</v>
      </c>
      <c r="B1121">
        <v>1.7471428571428571</v>
      </c>
      <c r="C1121" s="2">
        <v>37304</v>
      </c>
      <c r="D1121">
        <v>1.742</v>
      </c>
      <c r="E1121" s="2">
        <v>37304</v>
      </c>
      <c r="F1121">
        <v>1.75</v>
      </c>
      <c r="G1121" s="2">
        <v>37304</v>
      </c>
      <c r="H1121">
        <v>1.86</v>
      </c>
      <c r="I1121" s="2">
        <v>37304</v>
      </c>
      <c r="J1121">
        <v>2.2400000000000002</v>
      </c>
      <c r="K1121" s="2">
        <v>37304</v>
      </c>
      <c r="L1121">
        <v>3.024</v>
      </c>
      <c r="M1121" s="2">
        <v>37304</v>
      </c>
      <c r="N1121">
        <v>3.5579999999999998</v>
      </c>
      <c r="O1121" s="2">
        <v>37304</v>
      </c>
      <c r="P1121">
        <v>4.3339999999999996</v>
      </c>
      <c r="Q1121" s="2">
        <v>37304</v>
      </c>
      <c r="R1121">
        <v>4.7359999999999998</v>
      </c>
      <c r="S1121" s="2">
        <v>37304</v>
      </c>
      <c r="T1121">
        <v>4.9400000000000004</v>
      </c>
      <c r="U1121" s="2">
        <v>37304</v>
      </c>
      <c r="V1121">
        <v>5.6520000000000001</v>
      </c>
      <c r="W1121" s="2">
        <v>37304</v>
      </c>
      <c r="X1121">
        <v>5.4240000000000004</v>
      </c>
      <c r="Y1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2" spans="1:25" x14ac:dyDescent="0.25">
      <c r="A1122" s="2">
        <v>37297</v>
      </c>
      <c r="B1122">
        <v>1.6928571428571428</v>
      </c>
      <c r="C1122" s="2">
        <v>37297</v>
      </c>
      <c r="D1122">
        <v>1.714</v>
      </c>
      <c r="E1122" s="2">
        <v>37297</v>
      </c>
      <c r="F1122">
        <v>1.746</v>
      </c>
      <c r="G1122" s="2">
        <v>37297</v>
      </c>
      <c r="H1122">
        <v>1.8440000000000001</v>
      </c>
      <c r="I1122" s="2">
        <v>37297</v>
      </c>
      <c r="J1122">
        <v>2.194</v>
      </c>
      <c r="K1122" s="2">
        <v>37297</v>
      </c>
      <c r="L1122">
        <v>2.98</v>
      </c>
      <c r="M1122" s="2">
        <v>37297</v>
      </c>
      <c r="N1122">
        <v>3.516</v>
      </c>
      <c r="O1122" s="2">
        <v>37297</v>
      </c>
      <c r="P1122">
        <v>4.298</v>
      </c>
      <c r="Q1122" s="2">
        <v>37297</v>
      </c>
      <c r="R1122">
        <v>4.6959999999999997</v>
      </c>
      <c r="S1122" s="2">
        <v>37297</v>
      </c>
      <c r="T1122">
        <v>4.9219999999999997</v>
      </c>
      <c r="U1122" s="2">
        <v>37297</v>
      </c>
      <c r="V1122">
        <v>5.5960000000000001</v>
      </c>
      <c r="W1122" s="2">
        <v>37297</v>
      </c>
      <c r="X1122">
        <v>5.3780000000000001</v>
      </c>
      <c r="Y1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3" spans="1:25" x14ac:dyDescent="0.25">
      <c r="A1123" s="2">
        <v>37290</v>
      </c>
      <c r="B1123">
        <v>1.7871428571428571</v>
      </c>
      <c r="C1123" s="2">
        <v>37290</v>
      </c>
      <c r="D1123">
        <v>1.702</v>
      </c>
      <c r="E1123" s="2">
        <v>37290</v>
      </c>
      <c r="F1123">
        <v>1.75</v>
      </c>
      <c r="G1123" s="2">
        <v>37290</v>
      </c>
      <c r="H1123">
        <v>1.8680000000000001</v>
      </c>
      <c r="I1123" s="2">
        <v>37290</v>
      </c>
      <c r="J1123">
        <v>2.25</v>
      </c>
      <c r="K1123" s="2">
        <v>37290</v>
      </c>
      <c r="L1123">
        <v>3.1080000000000001</v>
      </c>
      <c r="M1123" s="2">
        <v>37290</v>
      </c>
      <c r="N1123">
        <v>3.65</v>
      </c>
      <c r="O1123" s="2">
        <v>37290</v>
      </c>
      <c r="P1123">
        <v>4.3979999999999997</v>
      </c>
      <c r="Q1123" s="2">
        <v>37290</v>
      </c>
      <c r="R1123">
        <v>4.8019999999999996</v>
      </c>
      <c r="S1123" s="2">
        <v>37290</v>
      </c>
      <c r="T1123">
        <v>5.05</v>
      </c>
      <c r="U1123" s="2">
        <v>37290</v>
      </c>
      <c r="V1123">
        <v>5.66</v>
      </c>
      <c r="W1123" s="2">
        <v>37290</v>
      </c>
      <c r="X1123">
        <v>5.4240000000000004</v>
      </c>
      <c r="Y1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4" spans="1:25" x14ac:dyDescent="0.25">
      <c r="A1124" s="2">
        <v>37283</v>
      </c>
      <c r="B1124">
        <v>1.7857142857142858</v>
      </c>
      <c r="C1124" s="2">
        <v>37283</v>
      </c>
      <c r="D1124">
        <v>1.6875</v>
      </c>
      <c r="E1124" s="2">
        <v>37283</v>
      </c>
      <c r="F1124">
        <v>1.7124999999999999</v>
      </c>
      <c r="G1124" s="2">
        <v>37283</v>
      </c>
      <c r="H1124">
        <v>1.8</v>
      </c>
      <c r="I1124" s="2">
        <v>37283</v>
      </c>
      <c r="J1124">
        <v>2.1825000000000001</v>
      </c>
      <c r="K1124" s="2">
        <v>37283</v>
      </c>
      <c r="L1124">
        <v>3.09</v>
      </c>
      <c r="M1124" s="2">
        <v>37283</v>
      </c>
      <c r="N1124">
        <v>3.61</v>
      </c>
      <c r="O1124" s="2">
        <v>37283</v>
      </c>
      <c r="P1124">
        <v>4.3724999999999996</v>
      </c>
      <c r="Q1124" s="2">
        <v>37283</v>
      </c>
      <c r="R1124">
        <v>4.8025000000000002</v>
      </c>
      <c r="S1124" s="2">
        <v>37283</v>
      </c>
      <c r="T1124">
        <v>5.0449999999999999</v>
      </c>
      <c r="U1124" s="2">
        <v>37283</v>
      </c>
      <c r="V1124">
        <v>5.6950000000000003</v>
      </c>
      <c r="W1124" s="2">
        <v>37283</v>
      </c>
      <c r="X1124">
        <v>5.4524999999999997</v>
      </c>
      <c r="Y1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5" spans="1:25" x14ac:dyDescent="0.25">
      <c r="A1125" s="2">
        <v>37276</v>
      </c>
      <c r="B1125">
        <v>1.7185714285714286</v>
      </c>
      <c r="C1125" s="2">
        <v>37276</v>
      </c>
      <c r="D1125">
        <v>1.6140000000000001</v>
      </c>
      <c r="E1125" s="2">
        <v>37276</v>
      </c>
      <c r="F1125">
        <v>1.61</v>
      </c>
      <c r="G1125" s="2">
        <v>37276</v>
      </c>
      <c r="H1125">
        <v>1.67</v>
      </c>
      <c r="I1125" s="2">
        <v>37276</v>
      </c>
      <c r="J1125">
        <v>2.0339999999999998</v>
      </c>
      <c r="K1125" s="2">
        <v>37276</v>
      </c>
      <c r="L1125">
        <v>2.8580000000000001</v>
      </c>
      <c r="M1125" s="2">
        <v>37276</v>
      </c>
      <c r="N1125">
        <v>3.3839999999999999</v>
      </c>
      <c r="O1125" s="2">
        <v>37276</v>
      </c>
      <c r="P1125">
        <v>4.1920000000000002</v>
      </c>
      <c r="Q1125" s="2">
        <v>37276</v>
      </c>
      <c r="R1125">
        <v>4.66</v>
      </c>
      <c r="S1125" s="2">
        <v>37276</v>
      </c>
      <c r="T1125">
        <v>4.9180000000000001</v>
      </c>
      <c r="U1125" s="2">
        <v>37276</v>
      </c>
      <c r="V1125">
        <v>5.6</v>
      </c>
      <c r="W1125" s="2">
        <v>37276</v>
      </c>
      <c r="X1125">
        <v>5.37</v>
      </c>
      <c r="Y1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6" spans="1:25" x14ac:dyDescent="0.25">
      <c r="A1126" s="2">
        <v>37269</v>
      </c>
      <c r="B1126">
        <v>1.7</v>
      </c>
      <c r="C1126" s="2">
        <v>37269</v>
      </c>
      <c r="D1126">
        <v>1.6719999999999999</v>
      </c>
      <c r="E1126" s="2">
        <v>37269</v>
      </c>
      <c r="F1126">
        <v>1.66</v>
      </c>
      <c r="G1126" s="2">
        <v>37269</v>
      </c>
      <c r="H1126">
        <v>1.736</v>
      </c>
      <c r="I1126" s="2">
        <v>37269</v>
      </c>
      <c r="J1126">
        <v>2.1259999999999999</v>
      </c>
      <c r="K1126" s="2">
        <v>37269</v>
      </c>
      <c r="L1126">
        <v>2.976</v>
      </c>
      <c r="M1126" s="2">
        <v>37269</v>
      </c>
      <c r="N1126">
        <v>3.504</v>
      </c>
      <c r="O1126" s="2">
        <v>37269</v>
      </c>
      <c r="P1126">
        <v>4.3140000000000001</v>
      </c>
      <c r="Q1126" s="2">
        <v>37269</v>
      </c>
      <c r="R1126">
        <v>4.7939999999999996</v>
      </c>
      <c r="S1126" s="2">
        <v>37269</v>
      </c>
      <c r="T1126">
        <v>5.0419999999999998</v>
      </c>
      <c r="U1126" s="2">
        <v>37269</v>
      </c>
      <c r="V1126">
        <v>5.7060000000000004</v>
      </c>
      <c r="W1126" s="2">
        <v>37269</v>
      </c>
      <c r="X1126">
        <v>5.46</v>
      </c>
      <c r="Y1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7" spans="1:25" x14ac:dyDescent="0.25">
      <c r="A1127" s="2">
        <v>37262</v>
      </c>
      <c r="B1127">
        <v>1.6442857142857144</v>
      </c>
      <c r="C1127" s="2">
        <v>37262</v>
      </c>
      <c r="D1127">
        <v>1.7150000000000001</v>
      </c>
      <c r="E1127" s="2">
        <v>37262</v>
      </c>
      <c r="F1127">
        <v>1.7324999999999999</v>
      </c>
      <c r="G1127" s="2">
        <v>37262</v>
      </c>
      <c r="H1127">
        <v>1.83</v>
      </c>
      <c r="I1127" s="2">
        <v>37262</v>
      </c>
      <c r="J1127">
        <v>2.2349999999999999</v>
      </c>
      <c r="K1127" s="2">
        <v>37262</v>
      </c>
      <c r="L1127">
        <v>3.1675</v>
      </c>
      <c r="M1127" s="2">
        <v>37262</v>
      </c>
      <c r="N1127">
        <v>3.6924999999999999</v>
      </c>
      <c r="O1127" s="2">
        <v>37262</v>
      </c>
      <c r="P1127">
        <v>4.47</v>
      </c>
      <c r="Q1127" s="2">
        <v>37262</v>
      </c>
      <c r="R1127">
        <v>4.9275000000000002</v>
      </c>
      <c r="S1127" s="2">
        <v>37262</v>
      </c>
      <c r="T1127">
        <v>5.1524999999999999</v>
      </c>
      <c r="U1127" s="2">
        <v>37262</v>
      </c>
      <c r="V1127">
        <v>5.8250000000000002</v>
      </c>
      <c r="W1127" s="2">
        <v>37262</v>
      </c>
      <c r="X1127">
        <v>5.5374999999999996</v>
      </c>
      <c r="Y1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8" spans="1:25" x14ac:dyDescent="0.25">
      <c r="A1128" s="2">
        <v>37255</v>
      </c>
      <c r="B1128">
        <v>1.6742857142857144</v>
      </c>
      <c r="C1128" s="2">
        <v>37255</v>
      </c>
      <c r="D1128">
        <v>1.7275</v>
      </c>
      <c r="E1128" s="2">
        <v>37255</v>
      </c>
      <c r="F1128">
        <v>1.7324999999999999</v>
      </c>
      <c r="G1128" s="2">
        <v>37255</v>
      </c>
      <c r="H1128">
        <v>1.8425</v>
      </c>
      <c r="I1128" s="2">
        <v>37255</v>
      </c>
      <c r="J1128">
        <v>2.2774999999999999</v>
      </c>
      <c r="K1128" s="2">
        <v>37255</v>
      </c>
      <c r="L1128">
        <v>3.2075</v>
      </c>
      <c r="M1128" s="2">
        <v>37255</v>
      </c>
      <c r="N1128">
        <v>3.7349999999999999</v>
      </c>
      <c r="O1128" s="2">
        <v>37255</v>
      </c>
      <c r="P1128">
        <v>4.49</v>
      </c>
      <c r="Q1128" s="2">
        <v>37255</v>
      </c>
      <c r="R1128">
        <v>4.9450000000000003</v>
      </c>
      <c r="S1128" s="2">
        <v>37255</v>
      </c>
      <c r="T1128">
        <v>5.17</v>
      </c>
      <c r="U1128" s="2">
        <v>37255</v>
      </c>
      <c r="V1128">
        <v>5.8125</v>
      </c>
      <c r="W1128" s="2">
        <v>37255</v>
      </c>
      <c r="X1128">
        <v>5.51</v>
      </c>
      <c r="Y1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9" spans="1:25" x14ac:dyDescent="0.25">
      <c r="A1129" s="2">
        <v>37248</v>
      </c>
      <c r="B1129">
        <v>1.7828571428571429</v>
      </c>
      <c r="C1129" s="2">
        <v>37248</v>
      </c>
      <c r="D1129">
        <v>1.694</v>
      </c>
      <c r="E1129" s="2">
        <v>37248</v>
      </c>
      <c r="F1129">
        <v>1.708</v>
      </c>
      <c r="G1129" s="2">
        <v>37248</v>
      </c>
      <c r="H1129">
        <v>1.81</v>
      </c>
      <c r="I1129" s="2">
        <v>37248</v>
      </c>
      <c r="J1129">
        <v>2.2320000000000002</v>
      </c>
      <c r="K1129" s="2">
        <v>37248</v>
      </c>
      <c r="L1129">
        <v>3.1539999999999999</v>
      </c>
      <c r="M1129" s="2">
        <v>37248</v>
      </c>
      <c r="N1129">
        <v>3.6779999999999999</v>
      </c>
      <c r="O1129" s="2">
        <v>37248</v>
      </c>
      <c r="P1129">
        <v>4.45</v>
      </c>
      <c r="Q1129" s="2">
        <v>37248</v>
      </c>
      <c r="R1129">
        <v>4.91</v>
      </c>
      <c r="S1129" s="2">
        <v>37248</v>
      </c>
      <c r="T1129">
        <v>5.14</v>
      </c>
      <c r="U1129" s="2">
        <v>37248</v>
      </c>
      <c r="V1129">
        <v>5.7880000000000003</v>
      </c>
      <c r="W1129" s="2">
        <v>37248</v>
      </c>
      <c r="X1129">
        <v>5.492</v>
      </c>
      <c r="Y1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0" spans="1:25" x14ac:dyDescent="0.25">
      <c r="A1130" s="2">
        <v>37241</v>
      </c>
      <c r="B1130">
        <v>1.8585714285714285</v>
      </c>
      <c r="C1130" s="2">
        <v>37241</v>
      </c>
      <c r="D1130">
        <v>1.6839999999999999</v>
      </c>
      <c r="E1130" s="2">
        <v>37241</v>
      </c>
      <c r="F1130">
        <v>1.6919999999999999</v>
      </c>
      <c r="G1130" s="2">
        <v>37241</v>
      </c>
      <c r="H1130">
        <v>1.77</v>
      </c>
      <c r="I1130" s="2">
        <v>37241</v>
      </c>
      <c r="J1130">
        <v>2.1680000000000001</v>
      </c>
      <c r="K1130" s="2">
        <v>37241</v>
      </c>
      <c r="L1130">
        <v>3.0779999999999998</v>
      </c>
      <c r="M1130" s="2">
        <v>37241</v>
      </c>
      <c r="N1130">
        <v>3.6040000000000001</v>
      </c>
      <c r="O1130" s="2">
        <v>37241</v>
      </c>
      <c r="P1130">
        <v>4.41</v>
      </c>
      <c r="Q1130" s="2">
        <v>37241</v>
      </c>
      <c r="R1130">
        <v>4.9059999999999997</v>
      </c>
      <c r="S1130" s="2">
        <v>37241</v>
      </c>
      <c r="T1130">
        <v>5.1379999999999999</v>
      </c>
      <c r="U1130" s="2">
        <v>37241</v>
      </c>
      <c r="V1130">
        <v>5.8259999999999996</v>
      </c>
      <c r="W1130" s="2">
        <v>37241</v>
      </c>
      <c r="X1130">
        <v>5.5439999999999996</v>
      </c>
      <c r="Y1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1" spans="1:25" x14ac:dyDescent="0.25">
      <c r="A1131" s="2">
        <v>37234</v>
      </c>
      <c r="B1131">
        <v>1.9285714285714286</v>
      </c>
      <c r="C1131" s="2">
        <v>37234</v>
      </c>
      <c r="D1131">
        <v>1.77</v>
      </c>
      <c r="E1131" s="2">
        <v>37234</v>
      </c>
      <c r="F1131">
        <v>1.746</v>
      </c>
      <c r="G1131" s="2">
        <v>37234</v>
      </c>
      <c r="H1131">
        <v>1.8420000000000001</v>
      </c>
      <c r="I1131" s="2">
        <v>37234</v>
      </c>
      <c r="J1131">
        <v>2.206</v>
      </c>
      <c r="K1131" s="2">
        <v>37234</v>
      </c>
      <c r="L1131">
        <v>3.016</v>
      </c>
      <c r="M1131" s="2">
        <v>37234</v>
      </c>
      <c r="N1131">
        <v>3.51</v>
      </c>
      <c r="O1131" s="2">
        <v>37234</v>
      </c>
      <c r="P1131">
        <v>4.2300000000000004</v>
      </c>
      <c r="Q1131" s="2">
        <v>37234</v>
      </c>
      <c r="R1131">
        <v>4.6959999999999997</v>
      </c>
      <c r="S1131" s="2">
        <v>37234</v>
      </c>
      <c r="T1131">
        <v>4.9219999999999997</v>
      </c>
      <c r="U1131" s="2">
        <v>37234</v>
      </c>
      <c r="V1131">
        <v>5.63</v>
      </c>
      <c r="W1131" s="2">
        <v>37234</v>
      </c>
      <c r="X1131">
        <v>5.38</v>
      </c>
      <c r="Y1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2" spans="1:25" x14ac:dyDescent="0.25">
      <c r="A1132" s="2">
        <v>37227</v>
      </c>
      <c r="B1132">
        <v>2.0514285714285716</v>
      </c>
      <c r="C1132" s="2">
        <v>37227</v>
      </c>
      <c r="D1132">
        <v>1.948</v>
      </c>
      <c r="E1132" s="2">
        <v>37227</v>
      </c>
      <c r="F1132">
        <v>1.87</v>
      </c>
      <c r="G1132" s="2">
        <v>37227</v>
      </c>
      <c r="H1132">
        <v>1.9059999999999999</v>
      </c>
      <c r="I1132" s="2">
        <v>37227</v>
      </c>
      <c r="J1132">
        <v>2.2280000000000002</v>
      </c>
      <c r="K1132" s="2">
        <v>37227</v>
      </c>
      <c r="L1132">
        <v>3.032</v>
      </c>
      <c r="M1132" s="2">
        <v>37227</v>
      </c>
      <c r="N1132">
        <v>3.5019999999999998</v>
      </c>
      <c r="O1132" s="2">
        <v>37227</v>
      </c>
      <c r="P1132">
        <v>4.2480000000000002</v>
      </c>
      <c r="Q1132" s="2">
        <v>37227</v>
      </c>
      <c r="R1132">
        <v>4.6980000000000004</v>
      </c>
      <c r="S1132" s="2">
        <v>37227</v>
      </c>
      <c r="T1132">
        <v>4.9160000000000004</v>
      </c>
      <c r="U1132" s="2">
        <v>37227</v>
      </c>
      <c r="V1132">
        <v>5.5979999999999999</v>
      </c>
      <c r="W1132" s="2">
        <v>37227</v>
      </c>
      <c r="X1132">
        <v>5.3259999999999996</v>
      </c>
      <c r="Y1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3" spans="1:25" x14ac:dyDescent="0.25">
      <c r="A1133" s="2">
        <v>37220</v>
      </c>
      <c r="B1133">
        <v>1.9257142857142857</v>
      </c>
      <c r="C1133" s="2">
        <v>37220</v>
      </c>
      <c r="D1133">
        <v>2.0099999999999998</v>
      </c>
      <c r="E1133" s="2">
        <v>37220</v>
      </c>
      <c r="F1133">
        <v>1.95</v>
      </c>
      <c r="G1133" s="2">
        <v>37220</v>
      </c>
      <c r="H1133">
        <v>2.0074999999999998</v>
      </c>
      <c r="I1133" s="2">
        <v>37220</v>
      </c>
      <c r="J1133">
        <v>2.3525</v>
      </c>
      <c r="K1133" s="2">
        <v>37220</v>
      </c>
      <c r="L1133">
        <v>3.0474999999999999</v>
      </c>
      <c r="M1133" s="2">
        <v>37220</v>
      </c>
      <c r="N1133">
        <v>3.5125000000000002</v>
      </c>
      <c r="O1133" s="2">
        <v>37220</v>
      </c>
      <c r="P1133">
        <v>4.25</v>
      </c>
      <c r="Q1133" s="2">
        <v>37220</v>
      </c>
      <c r="R1133">
        <v>4.7125000000000004</v>
      </c>
      <c r="S1133" s="2">
        <v>37220</v>
      </c>
      <c r="T1133">
        <v>4.9249999999999998</v>
      </c>
      <c r="U1133" s="2">
        <v>37220</v>
      </c>
      <c r="V1133">
        <v>5.54</v>
      </c>
      <c r="W1133" s="2">
        <v>37220</v>
      </c>
      <c r="X1133">
        <v>5.3150000000000004</v>
      </c>
      <c r="Y1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4" spans="1:25" x14ac:dyDescent="0.25">
      <c r="A1134" s="2">
        <v>37213</v>
      </c>
      <c r="B1134">
        <v>2.0571428571428569</v>
      </c>
      <c r="C1134" s="2">
        <v>37213</v>
      </c>
      <c r="D1134">
        <v>1.9850000000000001</v>
      </c>
      <c r="E1134" s="2">
        <v>37213</v>
      </c>
      <c r="F1134">
        <v>1.895</v>
      </c>
      <c r="G1134" s="2">
        <v>37213</v>
      </c>
      <c r="H1134">
        <v>1.9575</v>
      </c>
      <c r="I1134" s="2">
        <v>37213</v>
      </c>
      <c r="J1134">
        <v>2.2374999999999998</v>
      </c>
      <c r="K1134" s="2">
        <v>37213</v>
      </c>
      <c r="L1134">
        <v>2.8275000000000001</v>
      </c>
      <c r="M1134" s="2">
        <v>37213</v>
      </c>
      <c r="N1134">
        <v>3.2574999999999998</v>
      </c>
      <c r="O1134" s="2">
        <v>37213</v>
      </c>
      <c r="P1134">
        <v>3.9649999999999999</v>
      </c>
      <c r="Q1134" s="2">
        <v>37213</v>
      </c>
      <c r="R1134">
        <v>4.4450000000000003</v>
      </c>
      <c r="S1134" s="2">
        <v>37213</v>
      </c>
      <c r="T1134">
        <v>4.6624999999999996</v>
      </c>
      <c r="U1134" s="2">
        <v>37213</v>
      </c>
      <c r="V1134">
        <v>5.3075000000000001</v>
      </c>
      <c r="W1134" s="2">
        <v>37213</v>
      </c>
      <c r="X1134">
        <v>5.1150000000000002</v>
      </c>
      <c r="Y1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5" spans="1:25" x14ac:dyDescent="0.25">
      <c r="A1135" s="2">
        <v>37206</v>
      </c>
      <c r="B1135">
        <v>2.0842857142857145</v>
      </c>
      <c r="C1135" s="2">
        <v>37206</v>
      </c>
      <c r="D1135">
        <v>1.964</v>
      </c>
      <c r="E1135" s="2">
        <v>37206</v>
      </c>
      <c r="F1135">
        <v>1.8660000000000001</v>
      </c>
      <c r="G1135" s="2">
        <v>37206</v>
      </c>
      <c r="H1135">
        <v>1.8320000000000001</v>
      </c>
      <c r="I1135" s="2">
        <v>37206</v>
      </c>
      <c r="J1135">
        <v>1.994</v>
      </c>
      <c r="K1135" s="2">
        <v>37206</v>
      </c>
      <c r="L1135">
        <v>2.4039999999999999</v>
      </c>
      <c r="M1135" s="2">
        <v>37206</v>
      </c>
      <c r="N1135">
        <v>2.8079999999999998</v>
      </c>
      <c r="O1135" s="2">
        <v>37206</v>
      </c>
      <c r="P1135">
        <v>3.5840000000000001</v>
      </c>
      <c r="Q1135" s="2">
        <v>37206</v>
      </c>
      <c r="R1135">
        <v>4.0380000000000003</v>
      </c>
      <c r="S1135" s="2">
        <v>37206</v>
      </c>
      <c r="T1135">
        <v>4.298</v>
      </c>
      <c r="U1135" s="2">
        <v>37206</v>
      </c>
      <c r="V1135">
        <v>5.0279999999999996</v>
      </c>
      <c r="W1135" s="2">
        <v>37206</v>
      </c>
      <c r="X1135">
        <v>4.8520000000000003</v>
      </c>
      <c r="Y1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6" spans="1:25" x14ac:dyDescent="0.25">
      <c r="A1136" s="2">
        <v>37199</v>
      </c>
      <c r="B1136">
        <v>2.5228571428571427</v>
      </c>
      <c r="C1136" s="2">
        <v>37199</v>
      </c>
      <c r="D1136">
        <v>2.1659999999999999</v>
      </c>
      <c r="E1136" s="2">
        <v>37199</v>
      </c>
      <c r="F1136">
        <v>2.052</v>
      </c>
      <c r="G1136" s="2">
        <v>37199</v>
      </c>
      <c r="H1136">
        <v>1.978</v>
      </c>
      <c r="I1136" s="2">
        <v>37199</v>
      </c>
      <c r="J1136">
        <v>2.1059999999999999</v>
      </c>
      <c r="K1136" s="2">
        <v>37199</v>
      </c>
      <c r="L1136">
        <v>2.488</v>
      </c>
      <c r="M1136" s="2">
        <v>37199</v>
      </c>
      <c r="N1136">
        <v>2.9239999999999999</v>
      </c>
      <c r="O1136" s="2">
        <v>37199</v>
      </c>
      <c r="P1136">
        <v>3.734</v>
      </c>
      <c r="Q1136" s="2">
        <v>37199</v>
      </c>
      <c r="R1136">
        <v>4.1040000000000001</v>
      </c>
      <c r="S1136" s="2">
        <v>37199</v>
      </c>
      <c r="T1136">
        <v>4.37</v>
      </c>
      <c r="U1136" s="2">
        <v>37199</v>
      </c>
      <c r="V1136">
        <v>5.1280000000000001</v>
      </c>
      <c r="W1136" s="2">
        <v>37199</v>
      </c>
      <c r="X1136">
        <v>5.0220000000000002</v>
      </c>
      <c r="Y1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7" spans="1:25" x14ac:dyDescent="0.25">
      <c r="A1137" s="2">
        <v>37192</v>
      </c>
      <c r="B1137">
        <v>2.5142857142857142</v>
      </c>
      <c r="C1137" s="2">
        <v>37192</v>
      </c>
      <c r="D1137">
        <v>2.2879999999999998</v>
      </c>
      <c r="E1137" s="2">
        <v>37192</v>
      </c>
      <c r="F1137">
        <v>2.1739999999999999</v>
      </c>
      <c r="G1137" s="2">
        <v>37192</v>
      </c>
      <c r="H1137">
        <v>2.13</v>
      </c>
      <c r="I1137" s="2">
        <v>37192</v>
      </c>
      <c r="J1137">
        <v>2.3119999999999998</v>
      </c>
      <c r="K1137" s="2">
        <v>37192</v>
      </c>
      <c r="L1137">
        <v>2.7160000000000002</v>
      </c>
      <c r="M1137" s="2">
        <v>37192</v>
      </c>
      <c r="N1137">
        <v>3.1459999999999999</v>
      </c>
      <c r="O1137" s="2">
        <v>37192</v>
      </c>
      <c r="P1137">
        <v>3.944</v>
      </c>
      <c r="Q1137" s="2">
        <v>37192</v>
      </c>
      <c r="R1137">
        <v>4.3319999999999999</v>
      </c>
      <c r="S1137" s="2">
        <v>37192</v>
      </c>
      <c r="T1137">
        <v>4.5979999999999999</v>
      </c>
      <c r="U1137" s="2">
        <v>37192</v>
      </c>
      <c r="V1137">
        <v>5.33</v>
      </c>
      <c r="W1137" s="2">
        <v>37192</v>
      </c>
      <c r="X1137">
        <v>5.3220000000000001</v>
      </c>
      <c r="Y1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8" spans="1:25" x14ac:dyDescent="0.25">
      <c r="A1138" s="2">
        <v>37185</v>
      </c>
      <c r="B1138">
        <v>2.4857142857142858</v>
      </c>
      <c r="C1138" s="2">
        <v>37185</v>
      </c>
      <c r="D1138">
        <v>2.3119999999999998</v>
      </c>
      <c r="E1138" s="2">
        <v>37185</v>
      </c>
      <c r="F1138">
        <v>2.214</v>
      </c>
      <c r="G1138" s="2">
        <v>37185</v>
      </c>
      <c r="H1138">
        <v>2.1960000000000002</v>
      </c>
      <c r="I1138" s="2">
        <v>37185</v>
      </c>
      <c r="J1138">
        <v>2.3660000000000001</v>
      </c>
      <c r="K1138" s="2">
        <v>37185</v>
      </c>
      <c r="L1138">
        <v>2.778</v>
      </c>
      <c r="M1138" s="2">
        <v>37185</v>
      </c>
      <c r="N1138">
        <v>3.1840000000000002</v>
      </c>
      <c r="O1138" s="2">
        <v>37185</v>
      </c>
      <c r="P1138">
        <v>3.944</v>
      </c>
      <c r="Q1138" s="2">
        <v>37185</v>
      </c>
      <c r="R1138">
        <v>4.3380000000000001</v>
      </c>
      <c r="S1138" s="2">
        <v>37185</v>
      </c>
      <c r="T1138">
        <v>4.6020000000000003</v>
      </c>
      <c r="U1138" s="2">
        <v>37185</v>
      </c>
      <c r="V1138">
        <v>5.3719999999999999</v>
      </c>
      <c r="W1138" s="2">
        <v>37185</v>
      </c>
      <c r="X1138">
        <v>5.3460000000000001</v>
      </c>
      <c r="Y1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9" spans="1:25" x14ac:dyDescent="0.25">
      <c r="A1139" s="2">
        <v>37178</v>
      </c>
      <c r="B1139">
        <v>2.4185714285714286</v>
      </c>
      <c r="C1139" s="2">
        <v>37178</v>
      </c>
      <c r="D1139">
        <v>2.2875000000000001</v>
      </c>
      <c r="E1139" s="2">
        <v>37178</v>
      </c>
      <c r="F1139">
        <v>2.2400000000000002</v>
      </c>
      <c r="G1139" s="2">
        <v>37178</v>
      </c>
      <c r="H1139">
        <v>2.2250000000000001</v>
      </c>
      <c r="I1139" s="2">
        <v>37178</v>
      </c>
      <c r="J1139">
        <v>2.3849999999999998</v>
      </c>
      <c r="K1139" s="2">
        <v>37178</v>
      </c>
      <c r="L1139">
        <v>2.8025000000000002</v>
      </c>
      <c r="M1139" s="2">
        <v>37178</v>
      </c>
      <c r="N1139">
        <v>3.22</v>
      </c>
      <c r="O1139" s="2">
        <v>37178</v>
      </c>
      <c r="P1139">
        <v>3.99</v>
      </c>
      <c r="Q1139" s="2">
        <v>37178</v>
      </c>
      <c r="R1139">
        <v>4.3849999999999998</v>
      </c>
      <c r="S1139" s="2">
        <v>37178</v>
      </c>
      <c r="T1139">
        <v>4.6500000000000004</v>
      </c>
      <c r="U1139" s="2">
        <v>37178</v>
      </c>
      <c r="V1139">
        <v>5.4249999999999998</v>
      </c>
      <c r="W1139" s="2">
        <v>37178</v>
      </c>
      <c r="X1139">
        <v>5.3949999999999996</v>
      </c>
      <c r="Y1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0" spans="1:25" x14ac:dyDescent="0.25">
      <c r="A1140" s="2">
        <v>37171</v>
      </c>
      <c r="B1140">
        <v>2.4785714285714286</v>
      </c>
      <c r="C1140" s="2">
        <v>37171</v>
      </c>
      <c r="D1140">
        <v>2.234</v>
      </c>
      <c r="E1140" s="2">
        <v>37171</v>
      </c>
      <c r="F1140">
        <v>2.2519999999999998</v>
      </c>
      <c r="G1140" s="2">
        <v>37171</v>
      </c>
      <c r="H1140">
        <v>2.254</v>
      </c>
      <c r="I1140" s="2">
        <v>37171</v>
      </c>
      <c r="J1140">
        <v>2.3959999999999999</v>
      </c>
      <c r="K1140" s="2">
        <v>37171</v>
      </c>
      <c r="L1140">
        <v>2.7639999999999998</v>
      </c>
      <c r="M1140" s="2">
        <v>37171</v>
      </c>
      <c r="N1140">
        <v>3.14</v>
      </c>
      <c r="O1140" s="2">
        <v>37171</v>
      </c>
      <c r="P1140">
        <v>3.8759999999999999</v>
      </c>
      <c r="Q1140" s="2">
        <v>37171</v>
      </c>
      <c r="R1140">
        <v>4.2960000000000003</v>
      </c>
      <c r="S1140" s="2">
        <v>37171</v>
      </c>
      <c r="T1140">
        <v>4.5259999999999998</v>
      </c>
      <c r="U1140" s="2">
        <v>37171</v>
      </c>
      <c r="V1140">
        <v>5.3520000000000003</v>
      </c>
      <c r="W1140" s="2">
        <v>37171</v>
      </c>
      <c r="X1140">
        <v>5.3319999999999999</v>
      </c>
      <c r="Y1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1" spans="1:25" x14ac:dyDescent="0.25">
      <c r="A1141" s="2">
        <v>37164</v>
      </c>
      <c r="B1141">
        <v>2.9585714285714286</v>
      </c>
      <c r="C1141" s="2">
        <v>37164</v>
      </c>
      <c r="D1141">
        <v>2.4180000000000001</v>
      </c>
      <c r="E1141" s="2">
        <v>37164</v>
      </c>
      <c r="F1141">
        <v>2.3879999999999999</v>
      </c>
      <c r="G1141" s="2">
        <v>37164</v>
      </c>
      <c r="H1141">
        <v>2.3540000000000001</v>
      </c>
      <c r="I1141" s="2">
        <v>37164</v>
      </c>
      <c r="J1141">
        <v>2.4940000000000002</v>
      </c>
      <c r="K1141" s="2">
        <v>37164</v>
      </c>
      <c r="L1141">
        <v>2.8559999999999999</v>
      </c>
      <c r="M1141" s="2">
        <v>37164</v>
      </c>
      <c r="N1141">
        <v>3.22</v>
      </c>
      <c r="O1141" s="2">
        <v>37164</v>
      </c>
      <c r="P1141">
        <v>3.9359999999999999</v>
      </c>
      <c r="Q1141" s="2">
        <v>37164</v>
      </c>
      <c r="R1141">
        <v>4.4020000000000001</v>
      </c>
      <c r="S1141" s="2">
        <v>37164</v>
      </c>
      <c r="T1141">
        <v>4.6559999999999997</v>
      </c>
      <c r="U1141" s="2">
        <v>37164</v>
      </c>
      <c r="V1141">
        <v>5.5279999999999996</v>
      </c>
      <c r="W1141" s="2">
        <v>37164</v>
      </c>
      <c r="X1141">
        <v>5.5060000000000002</v>
      </c>
      <c r="Y11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2" spans="1:25" x14ac:dyDescent="0.25">
      <c r="A1142" s="2">
        <v>37157</v>
      </c>
      <c r="B1142">
        <v>2.3028571428571429</v>
      </c>
      <c r="C1142" s="2">
        <v>37157</v>
      </c>
      <c r="D1142">
        <v>2.194</v>
      </c>
      <c r="E1142" s="2">
        <v>37157</v>
      </c>
      <c r="F1142">
        <v>2.3460000000000001</v>
      </c>
      <c r="G1142" s="2">
        <v>37157</v>
      </c>
      <c r="H1142">
        <v>2.4460000000000002</v>
      </c>
      <c r="I1142" s="2">
        <v>37157</v>
      </c>
      <c r="J1142">
        <v>2.5979999999999999</v>
      </c>
      <c r="K1142" s="2">
        <v>37157</v>
      </c>
      <c r="L1142">
        <v>2.91</v>
      </c>
      <c r="M1142" s="2">
        <v>37157</v>
      </c>
      <c r="N1142">
        <v>3.266</v>
      </c>
      <c r="O1142" s="2">
        <v>37157</v>
      </c>
      <c r="P1142">
        <v>3.9620000000000002</v>
      </c>
      <c r="Q1142" s="2">
        <v>37157</v>
      </c>
      <c r="R1142">
        <v>4.43</v>
      </c>
      <c r="S1142" s="2">
        <v>37157</v>
      </c>
      <c r="T1142">
        <v>4.6980000000000004</v>
      </c>
      <c r="U1142" s="2">
        <v>37157</v>
      </c>
      <c r="V1142">
        <v>5.5819999999999999</v>
      </c>
      <c r="W1142" s="2">
        <v>37157</v>
      </c>
      <c r="X1142">
        <v>5.5460000000000003</v>
      </c>
      <c r="Y11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3" spans="1:25" x14ac:dyDescent="0.25">
      <c r="A1143" s="2">
        <v>37150</v>
      </c>
      <c r="B1143">
        <v>3.322857142857143</v>
      </c>
      <c r="C1143" s="2">
        <v>37150</v>
      </c>
      <c r="D1143">
        <v>2.89</v>
      </c>
      <c r="E1143" s="2">
        <v>37150</v>
      </c>
      <c r="F1143">
        <v>2.88</v>
      </c>
      <c r="G1143" s="2">
        <v>37150</v>
      </c>
      <c r="H1143">
        <v>2.8833333333333333</v>
      </c>
      <c r="I1143" s="2">
        <v>37150</v>
      </c>
      <c r="J1143">
        <v>2.95</v>
      </c>
      <c r="K1143" s="2">
        <v>37150</v>
      </c>
      <c r="L1143">
        <v>3.13</v>
      </c>
      <c r="M1143" s="2">
        <v>37150</v>
      </c>
      <c r="N1143">
        <v>3.4366666666666665</v>
      </c>
      <c r="O1143" s="2">
        <v>37150</v>
      </c>
      <c r="P1143">
        <v>4.12</v>
      </c>
      <c r="Q1143" s="2">
        <v>37150</v>
      </c>
      <c r="R1143">
        <v>4.47</v>
      </c>
      <c r="S1143" s="2">
        <v>37150</v>
      </c>
      <c r="T1143">
        <v>4.6833333333333336</v>
      </c>
      <c r="U1143" s="2">
        <v>37150</v>
      </c>
      <c r="V1143">
        <v>5.43</v>
      </c>
      <c r="W1143" s="2">
        <v>37150</v>
      </c>
      <c r="X1143">
        <v>5.39</v>
      </c>
      <c r="Y11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4" spans="1:25" x14ac:dyDescent="0.25">
      <c r="A1144" s="2">
        <v>37143</v>
      </c>
      <c r="B1144">
        <v>3.5228571428571427</v>
      </c>
      <c r="C1144" s="2">
        <v>37143</v>
      </c>
      <c r="D1144">
        <v>3.44</v>
      </c>
      <c r="E1144" s="2">
        <v>37143</v>
      </c>
      <c r="F1144">
        <v>3.3650000000000002</v>
      </c>
      <c r="G1144" s="2">
        <v>37143</v>
      </c>
      <c r="H1144">
        <v>3.3374999999999999</v>
      </c>
      <c r="I1144" s="2">
        <v>37143</v>
      </c>
      <c r="J1144">
        <v>3.4275000000000002</v>
      </c>
      <c r="K1144" s="2">
        <v>37143</v>
      </c>
      <c r="L1144">
        <v>3.7</v>
      </c>
      <c r="M1144" s="2">
        <v>37143</v>
      </c>
      <c r="N1144">
        <v>3.98</v>
      </c>
      <c r="O1144" s="2">
        <v>37143</v>
      </c>
      <c r="P1144">
        <v>4.5274999999999999</v>
      </c>
      <c r="Q1144" s="2">
        <v>37143</v>
      </c>
      <c r="R1144">
        <v>4.7850000000000001</v>
      </c>
      <c r="S1144" s="2">
        <v>37143</v>
      </c>
      <c r="T1144">
        <v>4.9050000000000002</v>
      </c>
      <c r="U1144" s="2">
        <v>37143</v>
      </c>
      <c r="V1144">
        <v>5.5274999999999999</v>
      </c>
      <c r="W1144" s="2">
        <v>37143</v>
      </c>
      <c r="X1144">
        <v>5.4450000000000003</v>
      </c>
      <c r="Y11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5" spans="1:25" x14ac:dyDescent="0.25">
      <c r="A1145" s="2">
        <v>37136</v>
      </c>
      <c r="B1145">
        <v>3.5857142857142859</v>
      </c>
      <c r="C1145" s="2">
        <v>37136</v>
      </c>
      <c r="D1145">
        <v>3.468</v>
      </c>
      <c r="E1145" s="2">
        <v>37136</v>
      </c>
      <c r="F1145">
        <v>3.4020000000000001</v>
      </c>
      <c r="G1145" s="2">
        <v>37136</v>
      </c>
      <c r="H1145">
        <v>3.3340000000000001</v>
      </c>
      <c r="I1145" s="2">
        <v>37136</v>
      </c>
      <c r="J1145">
        <v>3.44</v>
      </c>
      <c r="K1145" s="2">
        <v>37136</v>
      </c>
      <c r="L1145">
        <v>3.6819999999999999</v>
      </c>
      <c r="M1145" s="2">
        <v>37136</v>
      </c>
      <c r="N1145">
        <v>3.944</v>
      </c>
      <c r="O1145" s="2">
        <v>37136</v>
      </c>
      <c r="P1145">
        <v>4.4720000000000004</v>
      </c>
      <c r="Q1145" s="2">
        <v>37136</v>
      </c>
      <c r="R1145">
        <v>4.726</v>
      </c>
      <c r="S1145" s="2">
        <v>37136</v>
      </c>
      <c r="T1145">
        <v>4.8419999999999996</v>
      </c>
      <c r="U1145" s="2">
        <v>37136</v>
      </c>
      <c r="V1145">
        <v>5.4820000000000002</v>
      </c>
      <c r="W1145" s="2">
        <v>37136</v>
      </c>
      <c r="X1145">
        <v>5.4</v>
      </c>
      <c r="Y11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6" spans="1:25" x14ac:dyDescent="0.25">
      <c r="A1146" s="2">
        <v>37129</v>
      </c>
      <c r="B1146">
        <v>3.5371428571428569</v>
      </c>
      <c r="C1146" s="2">
        <v>37129</v>
      </c>
      <c r="D1146">
        <v>3.476</v>
      </c>
      <c r="E1146" s="2">
        <v>37129</v>
      </c>
      <c r="F1146">
        <v>3.4020000000000001</v>
      </c>
      <c r="G1146" s="2">
        <v>37129</v>
      </c>
      <c r="H1146">
        <v>3.37</v>
      </c>
      <c r="I1146" s="2">
        <v>37129</v>
      </c>
      <c r="J1146">
        <v>3.4460000000000002</v>
      </c>
      <c r="K1146" s="2">
        <v>37129</v>
      </c>
      <c r="L1146">
        <v>3.734</v>
      </c>
      <c r="M1146" s="2">
        <v>37129</v>
      </c>
      <c r="N1146">
        <v>4.0060000000000002</v>
      </c>
      <c r="O1146" s="2">
        <v>37129</v>
      </c>
      <c r="P1146">
        <v>4.53</v>
      </c>
      <c r="Q1146" s="2">
        <v>37129</v>
      </c>
      <c r="R1146">
        <v>4.8040000000000003</v>
      </c>
      <c r="S1146" s="2">
        <v>37129</v>
      </c>
      <c r="T1146">
        <v>4.9020000000000001</v>
      </c>
      <c r="U1146" s="2">
        <v>37129</v>
      </c>
      <c r="V1146">
        <v>5.532</v>
      </c>
      <c r="W1146" s="2">
        <v>37129</v>
      </c>
      <c r="X1146">
        <v>5.44</v>
      </c>
      <c r="Y11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7" spans="1:25" x14ac:dyDescent="0.25">
      <c r="A1147" s="2">
        <v>37122</v>
      </c>
      <c r="B1147">
        <v>3.73</v>
      </c>
      <c r="C1147" s="2">
        <v>37122</v>
      </c>
      <c r="D1147">
        <v>3.5139999999999998</v>
      </c>
      <c r="E1147" s="2">
        <v>37122</v>
      </c>
      <c r="F1147">
        <v>3.4119999999999999</v>
      </c>
      <c r="G1147" s="2">
        <v>37122</v>
      </c>
      <c r="H1147">
        <v>3.37</v>
      </c>
      <c r="I1147" s="2">
        <v>37122</v>
      </c>
      <c r="J1147">
        <v>3.4359999999999999</v>
      </c>
      <c r="K1147" s="2">
        <v>37122</v>
      </c>
      <c r="L1147">
        <v>3.7320000000000002</v>
      </c>
      <c r="M1147" s="2">
        <v>37122</v>
      </c>
      <c r="N1147">
        <v>4.0259999999999998</v>
      </c>
      <c r="O1147" s="2">
        <v>37122</v>
      </c>
      <c r="P1147">
        <v>4.57</v>
      </c>
      <c r="Q1147" s="2">
        <v>37122</v>
      </c>
      <c r="R1147">
        <v>4.8440000000000003</v>
      </c>
      <c r="S1147" s="2">
        <v>37122</v>
      </c>
      <c r="T1147">
        <v>4.9459999999999997</v>
      </c>
      <c r="U1147" s="2">
        <v>37122</v>
      </c>
      <c r="V1147">
        <v>5.5839999999999996</v>
      </c>
      <c r="W1147" s="2">
        <v>37122</v>
      </c>
      <c r="X1147">
        <v>5.492</v>
      </c>
      <c r="Y11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8" spans="1:25" x14ac:dyDescent="0.25">
      <c r="A1148" s="2">
        <v>37115</v>
      </c>
      <c r="B1148">
        <v>3.72</v>
      </c>
      <c r="C1148" s="2">
        <v>37115</v>
      </c>
      <c r="D1148">
        <v>3.61</v>
      </c>
      <c r="E1148" s="2">
        <v>37115</v>
      </c>
      <c r="F1148">
        <v>3.4820000000000002</v>
      </c>
      <c r="G1148" s="2">
        <v>37115</v>
      </c>
      <c r="H1148">
        <v>3.4239999999999999</v>
      </c>
      <c r="I1148" s="2">
        <v>37115</v>
      </c>
      <c r="J1148">
        <v>3.5019999999999998</v>
      </c>
      <c r="K1148" s="2">
        <v>37115</v>
      </c>
      <c r="L1148">
        <v>3.81</v>
      </c>
      <c r="M1148" s="2">
        <v>37115</v>
      </c>
      <c r="N1148">
        <v>4.1020000000000003</v>
      </c>
      <c r="O1148" s="2">
        <v>37115</v>
      </c>
      <c r="P1148">
        <v>4.6619999999999999</v>
      </c>
      <c r="Q1148" s="2">
        <v>37115</v>
      </c>
      <c r="R1148">
        <v>4.9340000000000002</v>
      </c>
      <c r="S1148" s="2">
        <v>37115</v>
      </c>
      <c r="T1148">
        <v>5.0819999999999999</v>
      </c>
      <c r="U1148" s="2">
        <v>37115</v>
      </c>
      <c r="V1148">
        <v>5.6539999999999999</v>
      </c>
      <c r="W1148" s="2">
        <v>37115</v>
      </c>
      <c r="X1148">
        <v>5.5540000000000003</v>
      </c>
      <c r="Y11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9" spans="1:25" x14ac:dyDescent="0.25">
      <c r="A1149" s="2">
        <v>37108</v>
      </c>
      <c r="B1149">
        <v>3.7357142857142858</v>
      </c>
      <c r="C1149" s="2">
        <v>37108</v>
      </c>
      <c r="D1149">
        <v>3.65</v>
      </c>
      <c r="E1149" s="2">
        <v>37108</v>
      </c>
      <c r="F1149">
        <v>3.5379999999999998</v>
      </c>
      <c r="G1149" s="2">
        <v>37108</v>
      </c>
      <c r="H1149">
        <v>3.472</v>
      </c>
      <c r="I1149" s="2">
        <v>37108</v>
      </c>
      <c r="J1149">
        <v>3.5579999999999998</v>
      </c>
      <c r="K1149" s="2">
        <v>37108</v>
      </c>
      <c r="L1149">
        <v>3.8559999999999999</v>
      </c>
      <c r="M1149" s="2">
        <v>37108</v>
      </c>
      <c r="N1149">
        <v>4.1360000000000001</v>
      </c>
      <c r="O1149" s="2">
        <v>37108</v>
      </c>
      <c r="P1149">
        <v>4.6459999999999999</v>
      </c>
      <c r="Q1149" s="2">
        <v>37108</v>
      </c>
      <c r="R1149">
        <v>4.9260000000000002</v>
      </c>
      <c r="S1149" s="2">
        <v>37108</v>
      </c>
      <c r="T1149">
        <v>5.1319999999999997</v>
      </c>
      <c r="U1149" s="2">
        <v>37108</v>
      </c>
      <c r="V1149">
        <v>5.65</v>
      </c>
      <c r="W1149" s="2">
        <v>37108</v>
      </c>
      <c r="X1149">
        <v>5.5460000000000003</v>
      </c>
      <c r="Y11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0" spans="1:25" x14ac:dyDescent="0.25">
      <c r="A1150" s="2">
        <v>37101</v>
      </c>
      <c r="B1150">
        <v>3.8071428571428569</v>
      </c>
      <c r="C1150"/>
      <c r="D1150"/>
      <c r="E1150" s="2">
        <v>37101</v>
      </c>
      <c r="F1150">
        <v>3.5579999999999998</v>
      </c>
      <c r="G1150" s="2">
        <v>37101</v>
      </c>
      <c r="H1150">
        <v>3.5219999999999998</v>
      </c>
      <c r="I1150" s="2">
        <v>37101</v>
      </c>
      <c r="J1150">
        <v>3.5920000000000001</v>
      </c>
      <c r="K1150" s="2">
        <v>37101</v>
      </c>
      <c r="L1150">
        <v>3.948</v>
      </c>
      <c r="M1150" s="2">
        <v>37101</v>
      </c>
      <c r="N1150">
        <v>4.2460000000000004</v>
      </c>
      <c r="O1150" s="2">
        <v>37101</v>
      </c>
      <c r="P1150">
        <v>4.6879999999999997</v>
      </c>
      <c r="Q1150" s="2">
        <v>37101</v>
      </c>
      <c r="R1150">
        <v>4.9640000000000004</v>
      </c>
      <c r="S1150" s="2">
        <v>37101</v>
      </c>
      <c r="T1150">
        <v>5.1559999999999997</v>
      </c>
      <c r="U1150" s="2">
        <v>37101</v>
      </c>
      <c r="V1150">
        <v>5.6719999999999997</v>
      </c>
      <c r="W1150" s="2">
        <v>37101</v>
      </c>
      <c r="X1150">
        <v>5.5540000000000003</v>
      </c>
      <c r="Y11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1" spans="1:25" x14ac:dyDescent="0.25">
      <c r="A1151" s="2">
        <v>37094</v>
      </c>
      <c r="B1151">
        <v>3.7757142857142858</v>
      </c>
      <c r="C1151"/>
      <c r="D1151"/>
      <c r="E1151" s="2">
        <v>37094</v>
      </c>
      <c r="F1151">
        <v>3.5739999999999998</v>
      </c>
      <c r="G1151" s="2">
        <v>37094</v>
      </c>
      <c r="H1151">
        <v>3.556</v>
      </c>
      <c r="I1151" s="2">
        <v>37094</v>
      </c>
      <c r="J1151">
        <v>3.6040000000000001</v>
      </c>
      <c r="K1151" s="2">
        <v>37094</v>
      </c>
      <c r="L1151">
        <v>4.016</v>
      </c>
      <c r="M1151" s="2">
        <v>37094</v>
      </c>
      <c r="N1151">
        <v>4.298</v>
      </c>
      <c r="O1151" s="2">
        <v>37094</v>
      </c>
      <c r="P1151">
        <v>4.718</v>
      </c>
      <c r="Q1151" s="2">
        <v>37094</v>
      </c>
      <c r="R1151">
        <v>4.9980000000000002</v>
      </c>
      <c r="S1151" s="2">
        <v>37094</v>
      </c>
      <c r="T1151">
        <v>5.1660000000000004</v>
      </c>
      <c r="U1151" s="2">
        <v>37094</v>
      </c>
      <c r="V1151">
        <v>5.6920000000000002</v>
      </c>
      <c r="W1151" s="2">
        <v>37094</v>
      </c>
      <c r="X1151">
        <v>5.5540000000000003</v>
      </c>
      <c r="Y11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2" spans="1:25" x14ac:dyDescent="0.25">
      <c r="A1152" s="2">
        <v>37087</v>
      </c>
      <c r="B1152">
        <v>3.7414285714285715</v>
      </c>
      <c r="C1152"/>
      <c r="D1152"/>
      <c r="E1152" s="2">
        <v>37087</v>
      </c>
      <c r="F1152">
        <v>3.6160000000000001</v>
      </c>
      <c r="G1152" s="2">
        <v>37087</v>
      </c>
      <c r="H1152">
        <v>3.58</v>
      </c>
      <c r="I1152" s="2">
        <v>37087</v>
      </c>
      <c r="J1152">
        <v>3.6219999999999999</v>
      </c>
      <c r="K1152" s="2">
        <v>37087</v>
      </c>
      <c r="L1152">
        <v>4.0979999999999999</v>
      </c>
      <c r="M1152" s="2">
        <v>37087</v>
      </c>
      <c r="N1152">
        <v>4.3559999999999999</v>
      </c>
      <c r="O1152" s="2">
        <v>37087</v>
      </c>
      <c r="P1152">
        <v>4.8259999999999996</v>
      </c>
      <c r="Q1152" s="2">
        <v>37087</v>
      </c>
      <c r="R1152">
        <v>5.1420000000000003</v>
      </c>
      <c r="S1152" s="2">
        <v>37087</v>
      </c>
      <c r="T1152">
        <v>5.3079999999999998</v>
      </c>
      <c r="U1152" s="2">
        <v>37087</v>
      </c>
      <c r="V1152">
        <v>5.8259999999999996</v>
      </c>
      <c r="W1152" s="2">
        <v>37087</v>
      </c>
      <c r="X1152">
        <v>5.6719999999999997</v>
      </c>
      <c r="Y11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3" spans="1:25" x14ac:dyDescent="0.25">
      <c r="A1153" s="2">
        <v>37080</v>
      </c>
      <c r="B1153">
        <v>3.7157142857142857</v>
      </c>
      <c r="C1153"/>
      <c r="D1153"/>
      <c r="E1153" s="2">
        <v>37080</v>
      </c>
      <c r="F1153">
        <v>3.6524999999999999</v>
      </c>
      <c r="G1153" s="2">
        <v>37080</v>
      </c>
      <c r="H1153">
        <v>3.61</v>
      </c>
      <c r="I1153" s="2">
        <v>37080</v>
      </c>
      <c r="J1153">
        <v>3.6949999999999998</v>
      </c>
      <c r="K1153" s="2">
        <v>37080</v>
      </c>
      <c r="L1153">
        <v>4.2125000000000004</v>
      </c>
      <c r="M1153" s="2">
        <v>37080</v>
      </c>
      <c r="N1153">
        <v>4.47</v>
      </c>
      <c r="O1153" s="2">
        <v>37080</v>
      </c>
      <c r="P1153">
        <v>4.91</v>
      </c>
      <c r="Q1153" s="2">
        <v>37080</v>
      </c>
      <c r="R1153">
        <v>5.2474999999999996</v>
      </c>
      <c r="S1153" s="2">
        <v>37080</v>
      </c>
      <c r="T1153">
        <v>5.4074999999999998</v>
      </c>
      <c r="U1153" s="2">
        <v>37080</v>
      </c>
      <c r="V1153">
        <v>5.9050000000000002</v>
      </c>
      <c r="W1153" s="2">
        <v>37080</v>
      </c>
      <c r="X1153">
        <v>5.7350000000000003</v>
      </c>
      <c r="Y11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4" spans="1:25" x14ac:dyDescent="0.25">
      <c r="A1154" s="2">
        <v>37073</v>
      </c>
      <c r="B1154">
        <v>3.8728571428571428</v>
      </c>
      <c r="C1154"/>
      <c r="D1154"/>
      <c r="E1154" s="2">
        <v>37073</v>
      </c>
      <c r="F1154">
        <v>3.5459999999999998</v>
      </c>
      <c r="G1154" s="2">
        <v>37073</v>
      </c>
      <c r="H1154">
        <v>3.5539999999999998</v>
      </c>
      <c r="I1154" s="2">
        <v>37073</v>
      </c>
      <c r="J1154">
        <v>3.6019999999999999</v>
      </c>
      <c r="K1154" s="2">
        <v>37073</v>
      </c>
      <c r="L1154">
        <v>4.1040000000000001</v>
      </c>
      <c r="M1154" s="2">
        <v>37073</v>
      </c>
      <c r="N1154">
        <v>4.3760000000000003</v>
      </c>
      <c r="O1154" s="2">
        <v>37073</v>
      </c>
      <c r="P1154">
        <v>4.82</v>
      </c>
      <c r="Q1154" s="2">
        <v>37073</v>
      </c>
      <c r="R1154">
        <v>5.14</v>
      </c>
      <c r="S1154" s="2">
        <v>37073</v>
      </c>
      <c r="T1154">
        <v>5.2859999999999996</v>
      </c>
      <c r="U1154" s="2">
        <v>37073</v>
      </c>
      <c r="V1154">
        <v>5.806</v>
      </c>
      <c r="W1154" s="2">
        <v>37073</v>
      </c>
      <c r="X1154">
        <v>5.6580000000000004</v>
      </c>
      <c r="Y11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5" spans="1:25" x14ac:dyDescent="0.25">
      <c r="A1155" s="2">
        <v>37066</v>
      </c>
      <c r="B1155">
        <v>3.9657142857142857</v>
      </c>
      <c r="C1155"/>
      <c r="D1155"/>
      <c r="E1155" s="2">
        <v>37066</v>
      </c>
      <c r="F1155">
        <v>3.496</v>
      </c>
      <c r="G1155" s="2">
        <v>37066</v>
      </c>
      <c r="H1155">
        <v>3.47</v>
      </c>
      <c r="I1155" s="2">
        <v>37066</v>
      </c>
      <c r="J1155">
        <v>3.4580000000000002</v>
      </c>
      <c r="K1155" s="2">
        <v>37066</v>
      </c>
      <c r="L1155">
        <v>3.9740000000000002</v>
      </c>
      <c r="M1155" s="2">
        <v>37066</v>
      </c>
      <c r="N1155">
        <v>4.2320000000000002</v>
      </c>
      <c r="O1155" s="2">
        <v>37066</v>
      </c>
      <c r="P1155">
        <v>4.7</v>
      </c>
      <c r="Q1155" s="2">
        <v>37066</v>
      </c>
      <c r="R1155">
        <v>5.0540000000000003</v>
      </c>
      <c r="S1155" s="2">
        <v>37066</v>
      </c>
      <c r="T1155">
        <v>5.226</v>
      </c>
      <c r="U1155" s="2">
        <v>37066</v>
      </c>
      <c r="V1155">
        <v>5.7859999999999996</v>
      </c>
      <c r="W1155" s="2">
        <v>37066</v>
      </c>
      <c r="X1155">
        <v>5.6559999999999997</v>
      </c>
      <c r="Y11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6" spans="1:25" x14ac:dyDescent="0.25">
      <c r="A1156" s="2">
        <v>37059</v>
      </c>
      <c r="B1156">
        <v>3.9857142857142858</v>
      </c>
      <c r="C1156"/>
      <c r="D1156"/>
      <c r="E1156" s="2">
        <v>37059</v>
      </c>
      <c r="F1156">
        <v>3.5579999999999998</v>
      </c>
      <c r="G1156" s="2">
        <v>37059</v>
      </c>
      <c r="H1156">
        <v>3.5880000000000001</v>
      </c>
      <c r="I1156" s="2">
        <v>37059</v>
      </c>
      <c r="J1156">
        <v>3.59</v>
      </c>
      <c r="K1156" s="2">
        <v>37059</v>
      </c>
      <c r="L1156">
        <v>4.0659999999999998</v>
      </c>
      <c r="M1156" s="2">
        <v>37059</v>
      </c>
      <c r="N1156">
        <v>4.3360000000000003</v>
      </c>
      <c r="O1156" s="2">
        <v>37059</v>
      </c>
      <c r="P1156">
        <v>4.8</v>
      </c>
      <c r="Q1156" s="2">
        <v>37059</v>
      </c>
      <c r="R1156">
        <v>5.1420000000000003</v>
      </c>
      <c r="S1156" s="2">
        <v>37059</v>
      </c>
      <c r="T1156">
        <v>5.28</v>
      </c>
      <c r="U1156" s="2">
        <v>37059</v>
      </c>
      <c r="V1156">
        <v>5.82</v>
      </c>
      <c r="W1156" s="2">
        <v>37059</v>
      </c>
      <c r="X1156">
        <v>5.6660000000000004</v>
      </c>
      <c r="Y11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7" spans="1:25" x14ac:dyDescent="0.25">
      <c r="A1157" s="2">
        <v>37052</v>
      </c>
      <c r="B1157">
        <v>3.9785714285714286</v>
      </c>
      <c r="C1157"/>
      <c r="D1157"/>
      <c r="E1157" s="2">
        <v>37052</v>
      </c>
      <c r="F1157">
        <v>3.64</v>
      </c>
      <c r="G1157" s="2">
        <v>37052</v>
      </c>
      <c r="H1157">
        <v>3.6139999999999999</v>
      </c>
      <c r="I1157" s="2">
        <v>37052</v>
      </c>
      <c r="J1157">
        <v>3.6360000000000001</v>
      </c>
      <c r="K1157" s="2">
        <v>37052</v>
      </c>
      <c r="L1157">
        <v>4.1479999999999997</v>
      </c>
      <c r="M1157" s="2">
        <v>37052</v>
      </c>
      <c r="N1157">
        <v>4.42</v>
      </c>
      <c r="O1157" s="2">
        <v>37052</v>
      </c>
      <c r="P1157">
        <v>4.8819999999999997</v>
      </c>
      <c r="Q1157" s="2">
        <v>37052</v>
      </c>
      <c r="R1157">
        <v>5.1959999999999997</v>
      </c>
      <c r="S1157" s="2">
        <v>37052</v>
      </c>
      <c r="T1157">
        <v>5.3239999999999998</v>
      </c>
      <c r="U1157" s="2">
        <v>37052</v>
      </c>
      <c r="V1157">
        <v>5.8680000000000003</v>
      </c>
      <c r="W1157" s="2">
        <v>37052</v>
      </c>
      <c r="X1157">
        <v>5.69</v>
      </c>
      <c r="Y11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8" spans="1:25" x14ac:dyDescent="0.25">
      <c r="A1158" s="2">
        <v>37045</v>
      </c>
      <c r="B1158">
        <v>4.1057142857142859</v>
      </c>
      <c r="C1158"/>
      <c r="D1158"/>
      <c r="E1158" s="2">
        <v>37045</v>
      </c>
      <c r="F1158">
        <v>3.6724999999999999</v>
      </c>
      <c r="G1158" s="2">
        <v>37045</v>
      </c>
      <c r="H1158">
        <v>3.6324999999999998</v>
      </c>
      <c r="I1158" s="2">
        <v>37045</v>
      </c>
      <c r="J1158">
        <v>3.7025000000000001</v>
      </c>
      <c r="K1158" s="2">
        <v>37045</v>
      </c>
      <c r="L1158">
        <v>4.2774999999999999</v>
      </c>
      <c r="M1158" s="2">
        <v>37045</v>
      </c>
      <c r="N1158">
        <v>4.5475000000000003</v>
      </c>
      <c r="O1158" s="2">
        <v>37045</v>
      </c>
      <c r="P1158">
        <v>5.0025000000000004</v>
      </c>
      <c r="Q1158" s="2">
        <v>37045</v>
      </c>
      <c r="R1158">
        <v>5.3250000000000002</v>
      </c>
      <c r="S1158" s="2">
        <v>37045</v>
      </c>
      <c r="T1158">
        <v>5.4749999999999996</v>
      </c>
      <c r="U1158" s="2">
        <v>37045</v>
      </c>
      <c r="V1158">
        <v>5.9824999999999999</v>
      </c>
      <c r="W1158" s="2">
        <v>37045</v>
      </c>
      <c r="X1158">
        <v>5.8025000000000002</v>
      </c>
      <c r="Y11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9" spans="1:25" x14ac:dyDescent="0.25">
      <c r="A1159" s="2">
        <v>37038</v>
      </c>
      <c r="B1159">
        <v>3.9685714285714284</v>
      </c>
      <c r="C1159"/>
      <c r="D1159"/>
      <c r="E1159" s="2">
        <v>37038</v>
      </c>
      <c r="F1159">
        <v>3.6579999999999999</v>
      </c>
      <c r="G1159" s="2">
        <v>37038</v>
      </c>
      <c r="H1159">
        <v>3.7320000000000002</v>
      </c>
      <c r="I1159" s="2">
        <v>37038</v>
      </c>
      <c r="J1159">
        <v>3.7839999999999998</v>
      </c>
      <c r="K1159" s="2">
        <v>37038</v>
      </c>
      <c r="L1159">
        <v>4.3259999999999996</v>
      </c>
      <c r="M1159" s="2">
        <v>37038</v>
      </c>
      <c r="N1159">
        <v>4.5759999999999996</v>
      </c>
      <c r="O1159" s="2">
        <v>37038</v>
      </c>
      <c r="P1159">
        <v>5.0060000000000002</v>
      </c>
      <c r="Q1159" s="2">
        <v>37038</v>
      </c>
      <c r="R1159">
        <v>5.3259999999999996</v>
      </c>
      <c r="S1159" s="2">
        <v>37038</v>
      </c>
      <c r="T1159">
        <v>5.4560000000000004</v>
      </c>
      <c r="U1159" s="2">
        <v>37038</v>
      </c>
      <c r="V1159">
        <v>5.98</v>
      </c>
      <c r="W1159" s="2">
        <v>37038</v>
      </c>
      <c r="X1159">
        <v>5.81</v>
      </c>
      <c r="Y11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0" spans="1:25" x14ac:dyDescent="0.25">
      <c r="A1160" s="2">
        <v>37031</v>
      </c>
      <c r="B1160">
        <v>4.0828571428571427</v>
      </c>
      <c r="C1160"/>
      <c r="D1160"/>
      <c r="E1160" s="2">
        <v>37031</v>
      </c>
      <c r="F1160">
        <v>3.6179999999999999</v>
      </c>
      <c r="G1160" s="2">
        <v>37031</v>
      </c>
      <c r="H1160">
        <v>3.7120000000000002</v>
      </c>
      <c r="I1160" s="2">
        <v>37031</v>
      </c>
      <c r="J1160">
        <v>3.76</v>
      </c>
      <c r="K1160" s="2">
        <v>37031</v>
      </c>
      <c r="L1160">
        <v>4.3040000000000003</v>
      </c>
      <c r="M1160" s="2">
        <v>37031</v>
      </c>
      <c r="N1160">
        <v>4.548</v>
      </c>
      <c r="O1160" s="2">
        <v>37031</v>
      </c>
      <c r="P1160">
        <v>4.9640000000000004</v>
      </c>
      <c r="Q1160" s="2">
        <v>37031</v>
      </c>
      <c r="R1160">
        <v>5.2960000000000003</v>
      </c>
      <c r="S1160" s="2">
        <v>37031</v>
      </c>
      <c r="T1160">
        <v>5.4619999999999997</v>
      </c>
      <c r="U1160" s="2">
        <v>37031</v>
      </c>
      <c r="V1160">
        <v>5.984</v>
      </c>
      <c r="W1160" s="2">
        <v>37031</v>
      </c>
      <c r="X1160">
        <v>5.8319999999999999</v>
      </c>
      <c r="Y11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1" spans="1:25" x14ac:dyDescent="0.25">
      <c r="A1161" s="2">
        <v>37024</v>
      </c>
      <c r="B1161">
        <v>4.4614285714285717</v>
      </c>
      <c r="C1161"/>
      <c r="D1161"/>
      <c r="E1161" s="2">
        <v>37024</v>
      </c>
      <c r="F1161">
        <v>3.7360000000000002</v>
      </c>
      <c r="G1161" s="2">
        <v>37024</v>
      </c>
      <c r="H1161">
        <v>3.7160000000000002</v>
      </c>
      <c r="I1161" s="2">
        <v>37024</v>
      </c>
      <c r="J1161">
        <v>3.758</v>
      </c>
      <c r="K1161" s="2">
        <v>37024</v>
      </c>
      <c r="L1161">
        <v>4.1639999999999997</v>
      </c>
      <c r="M1161" s="2">
        <v>37024</v>
      </c>
      <c r="N1161">
        <v>4.3840000000000003</v>
      </c>
      <c r="O1161" s="2">
        <v>37024</v>
      </c>
      <c r="P1161">
        <v>4.78</v>
      </c>
      <c r="Q1161" s="2">
        <v>37024</v>
      </c>
      <c r="R1161">
        <v>5.1219999999999999</v>
      </c>
      <c r="S1161" s="2">
        <v>37024</v>
      </c>
      <c r="T1161">
        <v>5.2939999999999996</v>
      </c>
      <c r="U1161" s="2">
        <v>37024</v>
      </c>
      <c r="V1161">
        <v>5.8460000000000001</v>
      </c>
      <c r="W1161" s="2">
        <v>37024</v>
      </c>
      <c r="X1161">
        <v>5.74</v>
      </c>
      <c r="Y11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2" spans="1:25" x14ac:dyDescent="0.25">
      <c r="A1162" s="2">
        <v>37017</v>
      </c>
      <c r="B1162">
        <v>4.4771428571428569</v>
      </c>
      <c r="C1162"/>
      <c r="D1162"/>
      <c r="E1162" s="2">
        <v>37017</v>
      </c>
      <c r="F1162">
        <v>3.8679999999999999</v>
      </c>
      <c r="G1162" s="2">
        <v>37017</v>
      </c>
      <c r="H1162">
        <v>3.8980000000000001</v>
      </c>
      <c r="I1162" s="2">
        <v>37017</v>
      </c>
      <c r="J1162">
        <v>3.8959999999999999</v>
      </c>
      <c r="K1162" s="2">
        <v>37017</v>
      </c>
      <c r="L1162">
        <v>4.2320000000000002</v>
      </c>
      <c r="M1162" s="2">
        <v>37017</v>
      </c>
      <c r="N1162">
        <v>4.4939999999999998</v>
      </c>
      <c r="O1162" s="2">
        <v>37017</v>
      </c>
      <c r="P1162">
        <v>4.9119999999999999</v>
      </c>
      <c r="Q1162" s="2">
        <v>37017</v>
      </c>
      <c r="R1162">
        <v>5.1440000000000001</v>
      </c>
      <c r="S1162" s="2">
        <v>37017</v>
      </c>
      <c r="T1162">
        <v>5.2779999999999996</v>
      </c>
      <c r="U1162" s="2">
        <v>37017</v>
      </c>
      <c r="V1162">
        <v>5.8280000000000003</v>
      </c>
      <c r="W1162" s="2">
        <v>37017</v>
      </c>
      <c r="X1162">
        <v>5.7060000000000004</v>
      </c>
      <c r="Y11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3" spans="1:25" x14ac:dyDescent="0.25">
      <c r="A1163" s="2">
        <v>37010</v>
      </c>
      <c r="B1163">
        <v>4.4928571428571429</v>
      </c>
      <c r="C1163"/>
      <c r="D1163"/>
      <c r="E1163" s="2">
        <v>37010</v>
      </c>
      <c r="F1163">
        <v>3.8140000000000001</v>
      </c>
      <c r="G1163" s="2">
        <v>37010</v>
      </c>
      <c r="H1163">
        <v>3.83</v>
      </c>
      <c r="I1163" s="2">
        <v>37010</v>
      </c>
      <c r="J1163">
        <v>3.8239999999999998</v>
      </c>
      <c r="K1163" s="2">
        <v>37010</v>
      </c>
      <c r="L1163">
        <v>4.1859999999999999</v>
      </c>
      <c r="M1163" s="2">
        <v>37010</v>
      </c>
      <c r="N1163">
        <v>4.43</v>
      </c>
      <c r="O1163" s="2">
        <v>37010</v>
      </c>
      <c r="P1163">
        <v>4.8339999999999996</v>
      </c>
      <c r="Q1163" s="2">
        <v>37010</v>
      </c>
      <c r="R1163">
        <v>5.1059999999999999</v>
      </c>
      <c r="S1163" s="2">
        <v>37010</v>
      </c>
      <c r="T1163">
        <v>5.2480000000000002</v>
      </c>
      <c r="U1163" s="2">
        <v>37010</v>
      </c>
      <c r="V1163">
        <v>5.8760000000000003</v>
      </c>
      <c r="W1163" s="2">
        <v>37010</v>
      </c>
      <c r="X1163">
        <v>5.7560000000000002</v>
      </c>
      <c r="Y11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4" spans="1:25" x14ac:dyDescent="0.25">
      <c r="A1164" s="2">
        <v>37003</v>
      </c>
      <c r="B1164">
        <v>4.6342857142857143</v>
      </c>
      <c r="C1164"/>
      <c r="D1164"/>
      <c r="E1164" s="2">
        <v>37003</v>
      </c>
      <c r="F1164">
        <v>3.964</v>
      </c>
      <c r="G1164" s="2">
        <v>37003</v>
      </c>
      <c r="H1164">
        <v>4.0179999999999998</v>
      </c>
      <c r="I1164" s="2">
        <v>37003</v>
      </c>
      <c r="J1164">
        <v>4.0439999999999996</v>
      </c>
      <c r="K1164" s="2">
        <v>37003</v>
      </c>
      <c r="L1164">
        <v>4.3419999999999996</v>
      </c>
      <c r="M1164" s="2">
        <v>37003</v>
      </c>
      <c r="N1164">
        <v>4.53</v>
      </c>
      <c r="O1164" s="2">
        <v>37003</v>
      </c>
      <c r="P1164">
        <v>4.8600000000000003</v>
      </c>
      <c r="Q1164" s="2">
        <v>37003</v>
      </c>
      <c r="R1164">
        <v>5.13</v>
      </c>
      <c r="S1164" s="2">
        <v>37003</v>
      </c>
      <c r="T1164">
        <v>5.2380000000000004</v>
      </c>
      <c r="U1164" s="2">
        <v>37003</v>
      </c>
      <c r="V1164">
        <v>5.8559999999999999</v>
      </c>
      <c r="W1164" s="2">
        <v>37003</v>
      </c>
      <c r="X1164">
        <v>5.7119999999999997</v>
      </c>
      <c r="Y11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5" spans="1:25" x14ac:dyDescent="0.25">
      <c r="A1165" s="2">
        <v>36996</v>
      </c>
      <c r="B1165">
        <v>4.9914285714285711</v>
      </c>
      <c r="C1165"/>
      <c r="D1165"/>
      <c r="E1165" s="2">
        <v>36996</v>
      </c>
      <c r="F1165">
        <v>3.99</v>
      </c>
      <c r="G1165" s="2">
        <v>36996</v>
      </c>
      <c r="H1165">
        <v>4.0425000000000004</v>
      </c>
      <c r="I1165" s="2">
        <v>36996</v>
      </c>
      <c r="J1165">
        <v>4.0650000000000004</v>
      </c>
      <c r="K1165" s="2">
        <v>36996</v>
      </c>
      <c r="L1165">
        <v>4.2474999999999996</v>
      </c>
      <c r="M1165" s="2">
        <v>36996</v>
      </c>
      <c r="N1165">
        <v>4.4050000000000002</v>
      </c>
      <c r="O1165" s="2">
        <v>36996</v>
      </c>
      <c r="P1165">
        <v>4.71</v>
      </c>
      <c r="Q1165" s="2">
        <v>36996</v>
      </c>
      <c r="R1165">
        <v>4.9824999999999999</v>
      </c>
      <c r="S1165" s="2">
        <v>36996</v>
      </c>
      <c r="T1165">
        <v>5.0774999999999997</v>
      </c>
      <c r="U1165" s="2">
        <v>36996</v>
      </c>
      <c r="V1165">
        <v>5.7225000000000001</v>
      </c>
      <c r="W1165" s="2">
        <v>36996</v>
      </c>
      <c r="X1165">
        <v>5.585</v>
      </c>
      <c r="Y11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6" spans="1:25" x14ac:dyDescent="0.25">
      <c r="A1166" s="2">
        <v>36989</v>
      </c>
      <c r="B1166">
        <v>5.0385714285714283</v>
      </c>
      <c r="C1166"/>
      <c r="D1166"/>
      <c r="E1166" s="2">
        <v>36989</v>
      </c>
      <c r="F1166">
        <v>4.1040000000000001</v>
      </c>
      <c r="G1166" s="2">
        <v>36989</v>
      </c>
      <c r="H1166">
        <v>4.0659999999999998</v>
      </c>
      <c r="I1166" s="2">
        <v>36989</v>
      </c>
      <c r="J1166">
        <v>3.9980000000000002</v>
      </c>
      <c r="K1166" s="2">
        <v>36989</v>
      </c>
      <c r="L1166">
        <v>4.1500000000000004</v>
      </c>
      <c r="M1166" s="2">
        <v>36989</v>
      </c>
      <c r="N1166">
        <v>4.298</v>
      </c>
      <c r="O1166" s="2">
        <v>36989</v>
      </c>
      <c r="P1166">
        <v>4.5979999999999999</v>
      </c>
      <c r="Q1166" s="2">
        <v>36989</v>
      </c>
      <c r="R1166">
        <v>4.8719999999999999</v>
      </c>
      <c r="S1166" s="2">
        <v>36989</v>
      </c>
      <c r="T1166">
        <v>4.9459999999999997</v>
      </c>
      <c r="U1166" s="2">
        <v>36989</v>
      </c>
      <c r="V1166">
        <v>5.6219999999999999</v>
      </c>
      <c r="W1166" s="2">
        <v>36989</v>
      </c>
      <c r="X1166">
        <v>5.492</v>
      </c>
      <c r="Y11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7" spans="1:25" x14ac:dyDescent="0.25">
      <c r="A1167" s="2">
        <v>36982</v>
      </c>
      <c r="B1167">
        <v>5.168571428571429</v>
      </c>
      <c r="C1167"/>
      <c r="D1167"/>
      <c r="E1167" s="2">
        <v>36982</v>
      </c>
      <c r="F1167">
        <v>4.32</v>
      </c>
      <c r="G1167" s="2">
        <v>36982</v>
      </c>
      <c r="H1167">
        <v>4.1859999999999999</v>
      </c>
      <c r="I1167" s="2">
        <v>36982</v>
      </c>
      <c r="J1167">
        <v>4.1879999999999997</v>
      </c>
      <c r="K1167" s="2">
        <v>36982</v>
      </c>
      <c r="L1167">
        <v>4.2859999999999996</v>
      </c>
      <c r="M1167" s="2">
        <v>36982</v>
      </c>
      <c r="N1167">
        <v>4.4059999999999997</v>
      </c>
      <c r="O1167" s="2">
        <v>36982</v>
      </c>
      <c r="P1167">
        <v>4.6520000000000001</v>
      </c>
      <c r="Q1167" s="2">
        <v>36982</v>
      </c>
      <c r="R1167">
        <v>4.9039999999999999</v>
      </c>
      <c r="S1167" s="2">
        <v>36982</v>
      </c>
      <c r="T1167">
        <v>4.9459999999999997</v>
      </c>
      <c r="U1167" s="2">
        <v>36982</v>
      </c>
      <c r="V1167">
        <v>5.59</v>
      </c>
      <c r="W1167" s="2">
        <v>36982</v>
      </c>
      <c r="X1167">
        <v>5.444</v>
      </c>
      <c r="Y11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8" spans="1:25" x14ac:dyDescent="0.25">
      <c r="A1168" s="2">
        <v>36975</v>
      </c>
      <c r="B1168">
        <v>5.0614285714285714</v>
      </c>
      <c r="C1168"/>
      <c r="D1168"/>
      <c r="E1168" s="2">
        <v>36975</v>
      </c>
      <c r="F1168">
        <v>4.3760000000000003</v>
      </c>
      <c r="G1168" s="2">
        <v>36975</v>
      </c>
      <c r="H1168">
        <v>4.3239999999999998</v>
      </c>
      <c r="I1168" s="2">
        <v>36975</v>
      </c>
      <c r="J1168">
        <v>4.1680000000000001</v>
      </c>
      <c r="K1168" s="2">
        <v>36975</v>
      </c>
      <c r="L1168">
        <v>4.2359999999999998</v>
      </c>
      <c r="M1168" s="2">
        <v>36975</v>
      </c>
      <c r="N1168">
        <v>4.3220000000000001</v>
      </c>
      <c r="O1168" s="2">
        <v>36975</v>
      </c>
      <c r="P1168">
        <v>4.51</v>
      </c>
      <c r="Q1168" s="2">
        <v>36975</v>
      </c>
      <c r="R1168">
        <v>4.7720000000000002</v>
      </c>
      <c r="S1168" s="2">
        <v>36975</v>
      </c>
      <c r="T1168">
        <v>4.78</v>
      </c>
      <c r="U1168" s="2">
        <v>36975</v>
      </c>
      <c r="V1168">
        <v>5.4160000000000004</v>
      </c>
      <c r="W1168" s="2">
        <v>36975</v>
      </c>
      <c r="X1168">
        <v>5.28</v>
      </c>
      <c r="Y11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9" spans="1:25" x14ac:dyDescent="0.25">
      <c r="A1169" s="2">
        <v>36968</v>
      </c>
      <c r="B1169">
        <v>5.4571428571428573</v>
      </c>
      <c r="C1169"/>
      <c r="D1169"/>
      <c r="E1169" s="2">
        <v>36968</v>
      </c>
      <c r="F1169">
        <v>4.5839999999999996</v>
      </c>
      <c r="G1169" s="2">
        <v>36968</v>
      </c>
      <c r="H1169">
        <v>4.4859999999999998</v>
      </c>
      <c r="I1169" s="2">
        <v>36968</v>
      </c>
      <c r="J1169">
        <v>4.306</v>
      </c>
      <c r="K1169" s="2">
        <v>36968</v>
      </c>
      <c r="L1169">
        <v>4.3440000000000003</v>
      </c>
      <c r="M1169" s="2">
        <v>36968</v>
      </c>
      <c r="N1169">
        <v>4.4260000000000002</v>
      </c>
      <c r="O1169" s="2">
        <v>36968</v>
      </c>
      <c r="P1169">
        <v>4.6360000000000001</v>
      </c>
      <c r="Q1169" s="2">
        <v>36968</v>
      </c>
      <c r="R1169">
        <v>4.8760000000000003</v>
      </c>
      <c r="S1169" s="2">
        <v>36968</v>
      </c>
      <c r="T1169">
        <v>4.8600000000000003</v>
      </c>
      <c r="U1169" s="2">
        <v>36968</v>
      </c>
      <c r="V1169">
        <v>5.45</v>
      </c>
      <c r="W1169" s="2">
        <v>36968</v>
      </c>
      <c r="X1169">
        <v>5.3</v>
      </c>
      <c r="Y11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0" spans="1:25" x14ac:dyDescent="0.25">
      <c r="A1170" s="2">
        <v>36961</v>
      </c>
      <c r="B1170">
        <v>5.4242857142857144</v>
      </c>
      <c r="C1170"/>
      <c r="D1170"/>
      <c r="E1170" s="2">
        <v>36961</v>
      </c>
      <c r="F1170">
        <v>4.74</v>
      </c>
      <c r="G1170" s="2">
        <v>36961</v>
      </c>
      <c r="H1170">
        <v>4.6459999999999999</v>
      </c>
      <c r="I1170" s="2">
        <v>36961</v>
      </c>
      <c r="J1170">
        <v>4.4660000000000002</v>
      </c>
      <c r="K1170" s="2">
        <v>36961</v>
      </c>
      <c r="L1170">
        <v>4.4619999999999997</v>
      </c>
      <c r="M1170" s="2">
        <v>36961</v>
      </c>
      <c r="N1170">
        <v>4.5279999999999996</v>
      </c>
      <c r="O1170" s="2">
        <v>36961</v>
      </c>
      <c r="P1170">
        <v>4.7460000000000004</v>
      </c>
      <c r="Q1170" s="2">
        <v>36961</v>
      </c>
      <c r="R1170">
        <v>4.96</v>
      </c>
      <c r="S1170" s="2">
        <v>36961</v>
      </c>
      <c r="T1170">
        <v>4.9459999999999997</v>
      </c>
      <c r="U1170" s="2">
        <v>36961</v>
      </c>
      <c r="V1170">
        <v>5.516</v>
      </c>
      <c r="W1170" s="2">
        <v>36961</v>
      </c>
      <c r="X1170">
        <v>5.3360000000000003</v>
      </c>
      <c r="Y11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1" spans="1:25" x14ac:dyDescent="0.25">
      <c r="A1171" s="2">
        <v>36954</v>
      </c>
      <c r="B1171">
        <v>5.54</v>
      </c>
      <c r="C1171"/>
      <c r="D1171"/>
      <c r="E1171" s="2">
        <v>36954</v>
      </c>
      <c r="F1171">
        <v>4.8319999999999999</v>
      </c>
      <c r="G1171" s="2">
        <v>36954</v>
      </c>
      <c r="H1171">
        <v>4.68</v>
      </c>
      <c r="I1171" s="2">
        <v>36954</v>
      </c>
      <c r="J1171">
        <v>4.47</v>
      </c>
      <c r="K1171" s="2">
        <v>36954</v>
      </c>
      <c r="L1171">
        <v>4.4400000000000004</v>
      </c>
      <c r="M1171" s="2">
        <v>36954</v>
      </c>
      <c r="N1171">
        <v>4.508</v>
      </c>
      <c r="O1171" s="2">
        <v>36954</v>
      </c>
      <c r="P1171">
        <v>4.7359999999999998</v>
      </c>
      <c r="Q1171" s="2">
        <v>36954</v>
      </c>
      <c r="R1171">
        <v>4.9619999999999997</v>
      </c>
      <c r="S1171" s="2">
        <v>36954</v>
      </c>
      <c r="T1171">
        <v>4.95</v>
      </c>
      <c r="U1171" s="2">
        <v>36954</v>
      </c>
      <c r="V1171">
        <v>5.5279999999999996</v>
      </c>
      <c r="W1171" s="2">
        <v>36954</v>
      </c>
      <c r="X1171">
        <v>5.36</v>
      </c>
      <c r="Y11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2" spans="1:25" x14ac:dyDescent="0.25">
      <c r="A1172" s="2">
        <v>36947</v>
      </c>
      <c r="B1172">
        <v>5.49</v>
      </c>
      <c r="C1172"/>
      <c r="D1172"/>
      <c r="E1172" s="2">
        <v>36947</v>
      </c>
      <c r="F1172">
        <v>4.99</v>
      </c>
      <c r="G1172" s="2">
        <v>36947</v>
      </c>
      <c r="H1172">
        <v>4.8674999999999997</v>
      </c>
      <c r="I1172" s="2">
        <v>36947</v>
      </c>
      <c r="J1172">
        <v>4.6924999999999999</v>
      </c>
      <c r="K1172" s="2">
        <v>36947</v>
      </c>
      <c r="L1172">
        <v>4.6425000000000001</v>
      </c>
      <c r="M1172" s="2">
        <v>36947</v>
      </c>
      <c r="N1172">
        <v>4.7175000000000002</v>
      </c>
      <c r="O1172" s="2">
        <v>36947</v>
      </c>
      <c r="P1172">
        <v>4.9249999999999998</v>
      </c>
      <c r="Q1172" s="2">
        <v>36947</v>
      </c>
      <c r="R1172">
        <v>5.14</v>
      </c>
      <c r="S1172" s="2">
        <v>36947</v>
      </c>
      <c r="T1172">
        <v>5.125</v>
      </c>
      <c r="U1172" s="2">
        <v>36947</v>
      </c>
      <c r="V1172">
        <v>5.6849999999999996</v>
      </c>
      <c r="W1172" s="2">
        <v>36947</v>
      </c>
      <c r="X1172">
        <v>5.49</v>
      </c>
      <c r="Y11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3" spans="1:25" x14ac:dyDescent="0.25">
      <c r="A1173" s="2">
        <v>36940</v>
      </c>
      <c r="B1173">
        <v>5.484285714285714</v>
      </c>
      <c r="C1173"/>
      <c r="D1173"/>
      <c r="E1173" s="2">
        <v>36940</v>
      </c>
      <c r="F1173">
        <v>5.0519999999999996</v>
      </c>
      <c r="G1173" s="2">
        <v>36940</v>
      </c>
      <c r="H1173">
        <v>4.9859999999999998</v>
      </c>
      <c r="I1173" s="2">
        <v>36940</v>
      </c>
      <c r="J1173">
        <v>4.798</v>
      </c>
      <c r="K1173" s="2">
        <v>36940</v>
      </c>
      <c r="L1173">
        <v>4.78</v>
      </c>
      <c r="M1173" s="2">
        <v>36940</v>
      </c>
      <c r="N1173">
        <v>4.8140000000000001</v>
      </c>
      <c r="O1173" s="2">
        <v>36940</v>
      </c>
      <c r="P1173">
        <v>4.95</v>
      </c>
      <c r="Q1173" s="2">
        <v>36940</v>
      </c>
      <c r="R1173">
        <v>5.1440000000000001</v>
      </c>
      <c r="S1173" s="2">
        <v>36940</v>
      </c>
      <c r="T1173">
        <v>5.1100000000000003</v>
      </c>
      <c r="U1173" s="2">
        <v>36940</v>
      </c>
      <c r="V1173">
        <v>5.6479999999999997</v>
      </c>
      <c r="W1173" s="2">
        <v>36940</v>
      </c>
      <c r="X1173">
        <v>5.45</v>
      </c>
      <c r="Y11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4" spans="1:25" x14ac:dyDescent="0.25">
      <c r="A1174" s="2">
        <v>36933</v>
      </c>
      <c r="B1174">
        <v>5.4742857142857142</v>
      </c>
      <c r="C1174"/>
      <c r="D1174"/>
      <c r="E1174" s="2">
        <v>36933</v>
      </c>
      <c r="F1174">
        <v>5.0679999999999996</v>
      </c>
      <c r="G1174" s="2">
        <v>36933</v>
      </c>
      <c r="H1174">
        <v>4.9480000000000004</v>
      </c>
      <c r="I1174" s="2">
        <v>36933</v>
      </c>
      <c r="J1174">
        <v>4.718</v>
      </c>
      <c r="K1174" s="2">
        <v>36933</v>
      </c>
      <c r="L1174">
        <v>4.7</v>
      </c>
      <c r="M1174" s="2">
        <v>36933</v>
      </c>
      <c r="N1174">
        <v>4.7359999999999998</v>
      </c>
      <c r="O1174" s="2">
        <v>36933</v>
      </c>
      <c r="P1174">
        <v>4.8979999999999997</v>
      </c>
      <c r="Q1174" s="2">
        <v>36933</v>
      </c>
      <c r="R1174">
        <v>5.1040000000000001</v>
      </c>
      <c r="S1174" s="2">
        <v>36933</v>
      </c>
      <c r="T1174">
        <v>5.1260000000000003</v>
      </c>
      <c r="U1174" s="2">
        <v>36933</v>
      </c>
      <c r="V1174">
        <v>5.5940000000000003</v>
      </c>
      <c r="W1174" s="2">
        <v>36933</v>
      </c>
      <c r="X1174">
        <v>5.4660000000000002</v>
      </c>
      <c r="Y11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5" spans="1:25" x14ac:dyDescent="0.25">
      <c r="A1175" s="2">
        <v>36926</v>
      </c>
      <c r="B1175">
        <v>5.67</v>
      </c>
      <c r="C1175"/>
      <c r="D1175"/>
      <c r="E1175" s="2">
        <v>36926</v>
      </c>
      <c r="F1175">
        <v>5.0359999999999996</v>
      </c>
      <c r="G1175" s="2">
        <v>36926</v>
      </c>
      <c r="H1175">
        <v>4.9080000000000004</v>
      </c>
      <c r="I1175" s="2">
        <v>36926</v>
      </c>
      <c r="J1175">
        <v>4.6580000000000004</v>
      </c>
      <c r="K1175" s="2">
        <v>36926</v>
      </c>
      <c r="L1175">
        <v>4.6580000000000004</v>
      </c>
      <c r="M1175" s="2">
        <v>36926</v>
      </c>
      <c r="N1175">
        <v>4.7039999999999997</v>
      </c>
      <c r="O1175" s="2">
        <v>36926</v>
      </c>
      <c r="P1175">
        <v>4.8739999999999997</v>
      </c>
      <c r="Q1175" s="2">
        <v>36926</v>
      </c>
      <c r="R1175">
        <v>5.12</v>
      </c>
      <c r="S1175" s="2">
        <v>36926</v>
      </c>
      <c r="T1175">
        <v>5.2039999999999997</v>
      </c>
      <c r="U1175" s="2">
        <v>36926</v>
      </c>
      <c r="V1175">
        <v>5.6520000000000001</v>
      </c>
      <c r="W1175" s="2">
        <v>36926</v>
      </c>
      <c r="X1175">
        <v>5.5579999999999998</v>
      </c>
      <c r="Y11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6" spans="1:25" x14ac:dyDescent="0.25">
      <c r="A1176" s="2">
        <v>36919</v>
      </c>
      <c r="B1176">
        <v>6</v>
      </c>
      <c r="C1176"/>
      <c r="D1176"/>
      <c r="E1176" s="2">
        <v>36919</v>
      </c>
      <c r="F1176">
        <v>5.24</v>
      </c>
      <c r="G1176" s="2">
        <v>36919</v>
      </c>
      <c r="H1176">
        <v>5.1159999999999997</v>
      </c>
      <c r="I1176" s="2">
        <v>36919</v>
      </c>
      <c r="J1176">
        <v>4.8259999999999996</v>
      </c>
      <c r="K1176" s="2">
        <v>36919</v>
      </c>
      <c r="L1176">
        <v>4.7880000000000003</v>
      </c>
      <c r="M1176" s="2">
        <v>36919</v>
      </c>
      <c r="N1176">
        <v>4.8120000000000003</v>
      </c>
      <c r="O1176" s="2">
        <v>36919</v>
      </c>
      <c r="P1176">
        <v>4.9359999999999999</v>
      </c>
      <c r="Q1176" s="2">
        <v>36919</v>
      </c>
      <c r="R1176">
        <v>5.2320000000000002</v>
      </c>
      <c r="S1176" s="2">
        <v>36919</v>
      </c>
      <c r="T1176">
        <v>5.2919999999999998</v>
      </c>
      <c r="U1176" s="2">
        <v>36919</v>
      </c>
      <c r="V1176">
        <v>5.7460000000000004</v>
      </c>
      <c r="W1176" s="2">
        <v>36919</v>
      </c>
      <c r="X1176">
        <v>5.6360000000000001</v>
      </c>
      <c r="Y11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7" spans="1:25" x14ac:dyDescent="0.25">
      <c r="A1177" s="2">
        <v>36912</v>
      </c>
      <c r="B1177">
        <v>5.9728571428571433</v>
      </c>
      <c r="C1177"/>
      <c r="D1177"/>
      <c r="E1177" s="2">
        <v>36912</v>
      </c>
      <c r="F1177">
        <v>5.3150000000000004</v>
      </c>
      <c r="G1177" s="2">
        <v>36912</v>
      </c>
      <c r="H1177">
        <v>5.19</v>
      </c>
      <c r="I1177" s="2">
        <v>36912</v>
      </c>
      <c r="J1177">
        <v>4.8525</v>
      </c>
      <c r="K1177" s="2">
        <v>36912</v>
      </c>
      <c r="L1177">
        <v>4.8</v>
      </c>
      <c r="M1177" s="2">
        <v>36912</v>
      </c>
      <c r="N1177">
        <v>4.8049999999999997</v>
      </c>
      <c r="O1177" s="2">
        <v>36912</v>
      </c>
      <c r="P1177">
        <v>4.8525</v>
      </c>
      <c r="Q1177" s="2">
        <v>36912</v>
      </c>
      <c r="R1177">
        <v>5.14</v>
      </c>
      <c r="S1177" s="2">
        <v>36912</v>
      </c>
      <c r="T1177">
        <v>5.1849999999999996</v>
      </c>
      <c r="U1177" s="2">
        <v>36912</v>
      </c>
      <c r="V1177">
        <v>5.6475</v>
      </c>
      <c r="W1177" s="2">
        <v>36912</v>
      </c>
      <c r="X1177">
        <v>5.5374999999999996</v>
      </c>
      <c r="Y11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8" spans="1:25" x14ac:dyDescent="0.25">
      <c r="A1178" s="2">
        <v>36905</v>
      </c>
      <c r="B1178">
        <v>5.9971428571428573</v>
      </c>
      <c r="C1178"/>
      <c r="D1178"/>
      <c r="E1178" s="2">
        <v>36905</v>
      </c>
      <c r="F1178">
        <v>5.2720000000000002</v>
      </c>
      <c r="G1178" s="2">
        <v>36905</v>
      </c>
      <c r="H1178">
        <v>5.1420000000000003</v>
      </c>
      <c r="I1178" s="2">
        <v>36905</v>
      </c>
      <c r="J1178">
        <v>4.7880000000000003</v>
      </c>
      <c r="K1178" s="2">
        <v>36905</v>
      </c>
      <c r="L1178">
        <v>4.7220000000000004</v>
      </c>
      <c r="M1178" s="2">
        <v>36905</v>
      </c>
      <c r="N1178">
        <v>4.734</v>
      </c>
      <c r="O1178" s="2">
        <v>36905</v>
      </c>
      <c r="P1178">
        <v>4.806</v>
      </c>
      <c r="Q1178" s="2">
        <v>36905</v>
      </c>
      <c r="R1178">
        <v>5.0739999999999998</v>
      </c>
      <c r="S1178" s="2">
        <v>36905</v>
      </c>
      <c r="T1178">
        <v>5.0819999999999999</v>
      </c>
      <c r="U1178" s="2">
        <v>36905</v>
      </c>
      <c r="V1178">
        <v>5.6120000000000001</v>
      </c>
      <c r="W1178" s="2">
        <v>36905</v>
      </c>
      <c r="X1178">
        <v>5.5039999999999996</v>
      </c>
      <c r="Y11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9" spans="1:25" x14ac:dyDescent="0.25">
      <c r="A1179" s="2">
        <v>36898</v>
      </c>
      <c r="B1179">
        <v>5.9771428571428569</v>
      </c>
      <c r="C1179"/>
      <c r="D1179"/>
      <c r="E1179" s="2">
        <v>36898</v>
      </c>
      <c r="F1179">
        <v>5.5125000000000002</v>
      </c>
      <c r="G1179" s="2">
        <v>36898</v>
      </c>
      <c r="H1179">
        <v>5.3</v>
      </c>
      <c r="I1179" s="2">
        <v>36898</v>
      </c>
      <c r="J1179">
        <v>4.8925000000000001</v>
      </c>
      <c r="K1179" s="2">
        <v>36898</v>
      </c>
      <c r="L1179">
        <v>4.78</v>
      </c>
      <c r="M1179" s="2">
        <v>36898</v>
      </c>
      <c r="N1179">
        <v>4.7725</v>
      </c>
      <c r="O1179" s="2">
        <v>36898</v>
      </c>
      <c r="P1179">
        <v>4.7949999999999999</v>
      </c>
      <c r="Q1179" s="2">
        <v>36898</v>
      </c>
      <c r="R1179">
        <v>5.0374999999999996</v>
      </c>
      <c r="S1179" s="2">
        <v>36898</v>
      </c>
      <c r="T1179">
        <v>5.0049999999999999</v>
      </c>
      <c r="U1179" s="2">
        <v>36898</v>
      </c>
      <c r="V1179">
        <v>5.5350000000000001</v>
      </c>
      <c r="W1179" s="2">
        <v>36898</v>
      </c>
      <c r="X1179">
        <v>5.4225000000000003</v>
      </c>
      <c r="Y11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0" spans="1:25" x14ac:dyDescent="0.25">
      <c r="A1180" s="2">
        <v>36891</v>
      </c>
      <c r="B1180">
        <v>6.0442857142857145</v>
      </c>
      <c r="C1180"/>
      <c r="D1180"/>
      <c r="E1180" s="2">
        <v>36891</v>
      </c>
      <c r="F1180">
        <v>5.84</v>
      </c>
      <c r="G1180" s="2">
        <v>36891</v>
      </c>
      <c r="H1180">
        <v>5.7324999999999999</v>
      </c>
      <c r="I1180" s="2">
        <v>36891</v>
      </c>
      <c r="J1180">
        <v>5.3375000000000004</v>
      </c>
      <c r="K1180" s="2">
        <v>36891</v>
      </c>
      <c r="L1180">
        <v>5.1224999999999996</v>
      </c>
      <c r="M1180" s="2">
        <v>36891</v>
      </c>
      <c r="N1180">
        <v>5.0549999999999997</v>
      </c>
      <c r="O1180" s="2">
        <v>36891</v>
      </c>
      <c r="P1180">
        <v>4.9800000000000004</v>
      </c>
      <c r="Q1180" s="2">
        <v>36891</v>
      </c>
      <c r="R1180">
        <v>5.1574999999999998</v>
      </c>
      <c r="S1180" s="2">
        <v>36891</v>
      </c>
      <c r="T1180">
        <v>5.0999999999999996</v>
      </c>
      <c r="U1180" s="2">
        <v>36891</v>
      </c>
      <c r="V1180">
        <v>5.5750000000000002</v>
      </c>
      <c r="W1180" s="2">
        <v>36891</v>
      </c>
      <c r="X1180">
        <v>5.44</v>
      </c>
      <c r="Y11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1" spans="1:25" x14ac:dyDescent="0.25">
      <c r="A1181" s="2">
        <v>36884</v>
      </c>
      <c r="B1181">
        <v>6.4628571428571426</v>
      </c>
      <c r="C1181"/>
      <c r="D1181"/>
      <c r="E1181" s="2">
        <v>36884</v>
      </c>
      <c r="F1181">
        <v>5.67</v>
      </c>
      <c r="G1181" s="2">
        <v>36884</v>
      </c>
      <c r="H1181">
        <v>5.77</v>
      </c>
      <c r="I1181" s="2">
        <v>36884</v>
      </c>
      <c r="J1181">
        <v>5.44</v>
      </c>
      <c r="K1181" s="2">
        <v>36884</v>
      </c>
      <c r="L1181">
        <v>5.2320000000000002</v>
      </c>
      <c r="M1181" s="2">
        <v>36884</v>
      </c>
      <c r="N1181">
        <v>5.1239999999999997</v>
      </c>
      <c r="O1181" s="2">
        <v>36884</v>
      </c>
      <c r="P1181">
        <v>5.0179999999999998</v>
      </c>
      <c r="Q1181" s="2">
        <v>36884</v>
      </c>
      <c r="R1181">
        <v>5.1420000000000003</v>
      </c>
      <c r="S1181" s="2">
        <v>36884</v>
      </c>
      <c r="T1181">
        <v>5.0979999999999999</v>
      </c>
      <c r="U1181" s="2">
        <v>36884</v>
      </c>
      <c r="V1181">
        <v>5.56</v>
      </c>
      <c r="W1181" s="2">
        <v>36884</v>
      </c>
      <c r="X1181">
        <v>5.4279999999999999</v>
      </c>
      <c r="Y11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2" spans="1:25" x14ac:dyDescent="0.25">
      <c r="A1182" s="2">
        <v>36877</v>
      </c>
      <c r="B1182">
        <v>6.5228571428571431</v>
      </c>
      <c r="C1182"/>
      <c r="D1182"/>
      <c r="E1182" s="2">
        <v>36877</v>
      </c>
      <c r="F1182">
        <v>6.056</v>
      </c>
      <c r="G1182" s="2">
        <v>36877</v>
      </c>
      <c r="H1182">
        <v>6.03</v>
      </c>
      <c r="I1182" s="2">
        <v>36877</v>
      </c>
      <c r="J1182">
        <v>5.734</v>
      </c>
      <c r="K1182" s="2">
        <v>36877</v>
      </c>
      <c r="L1182">
        <v>5.4640000000000004</v>
      </c>
      <c r="M1182" s="2">
        <v>36877</v>
      </c>
      <c r="N1182">
        <v>5.3520000000000003</v>
      </c>
      <c r="O1182" s="2">
        <v>36877</v>
      </c>
      <c r="P1182">
        <v>5.2480000000000002</v>
      </c>
      <c r="Q1182" s="2">
        <v>36877</v>
      </c>
      <c r="R1182">
        <v>5.3380000000000001</v>
      </c>
      <c r="S1182" s="2">
        <v>36877</v>
      </c>
      <c r="T1182">
        <v>5.29</v>
      </c>
      <c r="U1182" s="2">
        <v>36877</v>
      </c>
      <c r="V1182">
        <v>5.6479999999999997</v>
      </c>
      <c r="W1182" s="2">
        <v>36877</v>
      </c>
      <c r="X1182">
        <v>5.4880000000000004</v>
      </c>
      <c r="Y1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3" spans="1:25" x14ac:dyDescent="0.25">
      <c r="A1183" s="2">
        <v>36870</v>
      </c>
      <c r="B1183">
        <v>6.4942857142857147</v>
      </c>
      <c r="C1183"/>
      <c r="D1183"/>
      <c r="E1183" s="2">
        <v>36870</v>
      </c>
      <c r="F1183">
        <v>6.1040000000000001</v>
      </c>
      <c r="G1183" s="2">
        <v>36870</v>
      </c>
      <c r="H1183">
        <v>6.0679999999999996</v>
      </c>
      <c r="I1183" s="2">
        <v>36870</v>
      </c>
      <c r="J1183">
        <v>5.78</v>
      </c>
      <c r="K1183" s="2">
        <v>36870</v>
      </c>
      <c r="L1183">
        <v>5.49</v>
      </c>
      <c r="M1183" s="2">
        <v>36870</v>
      </c>
      <c r="N1183">
        <v>5.4080000000000004</v>
      </c>
      <c r="O1183" s="2">
        <v>36870</v>
      </c>
      <c r="P1183">
        <v>5.33</v>
      </c>
      <c r="Q1183" s="2">
        <v>36870</v>
      </c>
      <c r="R1183">
        <v>5.4139999999999997</v>
      </c>
      <c r="S1183" s="2">
        <v>36870</v>
      </c>
      <c r="T1183">
        <v>5.39</v>
      </c>
      <c r="U1183" s="2">
        <v>36870</v>
      </c>
      <c r="V1183">
        <v>5.7320000000000002</v>
      </c>
      <c r="W1183" s="2">
        <v>36870</v>
      </c>
      <c r="X1183">
        <v>5.5659999999999998</v>
      </c>
      <c r="Y1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4" spans="1:25" x14ac:dyDescent="0.25">
      <c r="A1184" s="2">
        <v>36863</v>
      </c>
      <c r="B1184">
        <v>6.5542857142857143</v>
      </c>
      <c r="C1184"/>
      <c r="D1184"/>
      <c r="E1184" s="2">
        <v>36863</v>
      </c>
      <c r="F1184">
        <v>6.258</v>
      </c>
      <c r="G1184" s="2">
        <v>36863</v>
      </c>
      <c r="H1184">
        <v>6.2460000000000004</v>
      </c>
      <c r="I1184" s="2">
        <v>36863</v>
      </c>
      <c r="J1184">
        <v>5.9980000000000002</v>
      </c>
      <c r="K1184" s="2">
        <v>36863</v>
      </c>
      <c r="L1184">
        <v>5.7140000000000004</v>
      </c>
      <c r="M1184" s="2">
        <v>36863</v>
      </c>
      <c r="N1184">
        <v>5.6139999999999999</v>
      </c>
      <c r="O1184" s="2">
        <v>36863</v>
      </c>
      <c r="P1184">
        <v>5.5179999999999998</v>
      </c>
      <c r="Q1184" s="2">
        <v>36863</v>
      </c>
      <c r="R1184">
        <v>5.6020000000000003</v>
      </c>
      <c r="S1184" s="2">
        <v>36863</v>
      </c>
      <c r="T1184">
        <v>5.556</v>
      </c>
      <c r="U1184" s="2">
        <v>36863</v>
      </c>
      <c r="V1184">
        <v>5.8380000000000001</v>
      </c>
      <c r="W1184" s="2">
        <v>36863</v>
      </c>
      <c r="X1184">
        <v>5.6559999999999997</v>
      </c>
      <c r="Y1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5" spans="1:25" x14ac:dyDescent="0.25">
      <c r="A1185" s="2">
        <v>36856</v>
      </c>
      <c r="B1185">
        <v>6.5214285714285714</v>
      </c>
      <c r="C1185"/>
      <c r="D1185"/>
      <c r="E1185" s="2">
        <v>36856</v>
      </c>
      <c r="F1185">
        <v>6.36</v>
      </c>
      <c r="G1185" s="2">
        <v>36856</v>
      </c>
      <c r="H1185">
        <v>6.335</v>
      </c>
      <c r="I1185" s="2">
        <v>36856</v>
      </c>
      <c r="J1185">
        <v>6.09</v>
      </c>
      <c r="K1185" s="2">
        <v>36856</v>
      </c>
      <c r="L1185">
        <v>5.86</v>
      </c>
      <c r="M1185" s="2">
        <v>36856</v>
      </c>
      <c r="N1185">
        <v>5.7450000000000001</v>
      </c>
      <c r="O1185" s="2">
        <v>36856</v>
      </c>
      <c r="P1185">
        <v>5.6325000000000003</v>
      </c>
      <c r="Q1185" s="2">
        <v>36856</v>
      </c>
      <c r="R1185">
        <v>5.71</v>
      </c>
      <c r="S1185" s="2">
        <v>36856</v>
      </c>
      <c r="T1185">
        <v>5.65</v>
      </c>
      <c r="U1185" s="2">
        <v>36856</v>
      </c>
      <c r="V1185">
        <v>5.9050000000000002</v>
      </c>
      <c r="W1185" s="2">
        <v>36856</v>
      </c>
      <c r="X1185">
        <v>5.7125000000000004</v>
      </c>
      <c r="Y1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6" spans="1:25" x14ac:dyDescent="0.25">
      <c r="A1186" s="2">
        <v>36849</v>
      </c>
      <c r="B1186">
        <v>6.524285714285714</v>
      </c>
      <c r="C1186"/>
      <c r="D1186"/>
      <c r="E1186" s="2">
        <v>36849</v>
      </c>
      <c r="F1186">
        <v>6.3680000000000003</v>
      </c>
      <c r="G1186" s="2">
        <v>36849</v>
      </c>
      <c r="H1186">
        <v>6.3520000000000003</v>
      </c>
      <c r="I1186" s="2">
        <v>36849</v>
      </c>
      <c r="J1186">
        <v>6.0940000000000003</v>
      </c>
      <c r="K1186" s="2">
        <v>36849</v>
      </c>
      <c r="L1186">
        <v>5.8940000000000001</v>
      </c>
      <c r="M1186" s="2">
        <v>36849</v>
      </c>
      <c r="N1186">
        <v>5.798</v>
      </c>
      <c r="O1186" s="2">
        <v>36849</v>
      </c>
      <c r="P1186">
        <v>5.6920000000000002</v>
      </c>
      <c r="Q1186" s="2">
        <v>36849</v>
      </c>
      <c r="R1186">
        <v>5.7859999999999996</v>
      </c>
      <c r="S1186" s="2">
        <v>36849</v>
      </c>
      <c r="T1186">
        <v>5.7279999999999998</v>
      </c>
      <c r="U1186" s="2">
        <v>36849</v>
      </c>
      <c r="V1186">
        <v>5.9859999999999998</v>
      </c>
      <c r="W1186" s="2">
        <v>36849</v>
      </c>
      <c r="X1186">
        <v>5.7919999999999998</v>
      </c>
      <c r="Y1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7" spans="1:25" x14ac:dyDescent="0.25">
      <c r="A1187" s="2">
        <v>36842</v>
      </c>
      <c r="B1187">
        <v>6.4914285714285711</v>
      </c>
      <c r="C1187"/>
      <c r="D1187"/>
      <c r="E1187" s="2">
        <v>36842</v>
      </c>
      <c r="F1187">
        <v>6.4039999999999999</v>
      </c>
      <c r="G1187" s="2">
        <v>36842</v>
      </c>
      <c r="H1187">
        <v>6.3780000000000001</v>
      </c>
      <c r="I1187" s="2">
        <v>36842</v>
      </c>
      <c r="J1187">
        <v>6.1440000000000001</v>
      </c>
      <c r="K1187" s="2">
        <v>36842</v>
      </c>
      <c r="L1187">
        <v>5.9660000000000002</v>
      </c>
      <c r="M1187" s="2">
        <v>36842</v>
      </c>
      <c r="N1187">
        <v>5.9</v>
      </c>
      <c r="O1187" s="2">
        <v>36842</v>
      </c>
      <c r="P1187">
        <v>5.82</v>
      </c>
      <c r="Q1187" s="2">
        <v>36842</v>
      </c>
      <c r="R1187">
        <v>5.9260000000000002</v>
      </c>
      <c r="S1187" s="2">
        <v>36842</v>
      </c>
      <c r="T1187">
        <v>5.85</v>
      </c>
      <c r="U1187" s="2">
        <v>36842</v>
      </c>
      <c r="V1187">
        <v>6.0919999999999996</v>
      </c>
      <c r="W1187" s="2">
        <v>36842</v>
      </c>
      <c r="X1187">
        <v>5.8819999999999997</v>
      </c>
      <c r="Y1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8" spans="1:25" x14ac:dyDescent="0.25">
      <c r="A1188" s="2">
        <v>36835</v>
      </c>
      <c r="B1188">
        <v>6.5385714285714283</v>
      </c>
      <c r="C1188"/>
      <c r="D1188"/>
      <c r="E1188" s="2">
        <v>36835</v>
      </c>
      <c r="F1188">
        <v>6.3780000000000001</v>
      </c>
      <c r="G1188" s="2">
        <v>36835</v>
      </c>
      <c r="H1188">
        <v>6.3659999999999997</v>
      </c>
      <c r="I1188" s="2">
        <v>36835</v>
      </c>
      <c r="J1188">
        <v>6.1139999999999999</v>
      </c>
      <c r="K1188" s="2">
        <v>36835</v>
      </c>
      <c r="L1188">
        <v>5.92</v>
      </c>
      <c r="M1188" s="2">
        <v>36835</v>
      </c>
      <c r="N1188">
        <v>5.8579999999999997</v>
      </c>
      <c r="O1188" s="2">
        <v>36835</v>
      </c>
      <c r="P1188">
        <v>5.8179999999999996</v>
      </c>
      <c r="Q1188" s="2">
        <v>36835</v>
      </c>
      <c r="R1188">
        <v>5.8540000000000001</v>
      </c>
      <c r="S1188" s="2">
        <v>36835</v>
      </c>
      <c r="T1188">
        <v>5.7640000000000002</v>
      </c>
      <c r="U1188" s="2">
        <v>36835</v>
      </c>
      <c r="V1188">
        <v>6.02</v>
      </c>
      <c r="W1188" s="2">
        <v>36835</v>
      </c>
      <c r="X1188">
        <v>5.7960000000000003</v>
      </c>
      <c r="Y1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9" spans="1:25" x14ac:dyDescent="0.25">
      <c r="A1189" s="2">
        <v>36828</v>
      </c>
      <c r="B1189">
        <v>6.515714285714286</v>
      </c>
      <c r="C1189"/>
      <c r="D1189"/>
      <c r="E1189" s="2">
        <v>36828</v>
      </c>
      <c r="F1189">
        <v>6.3579999999999997</v>
      </c>
      <c r="G1189" s="2">
        <v>36828</v>
      </c>
      <c r="H1189">
        <v>6.3540000000000001</v>
      </c>
      <c r="I1189" s="2">
        <v>36828</v>
      </c>
      <c r="J1189">
        <v>6.0140000000000002</v>
      </c>
      <c r="K1189" s="2">
        <v>36828</v>
      </c>
      <c r="L1189">
        <v>5.8780000000000001</v>
      </c>
      <c r="M1189" s="2">
        <v>36828</v>
      </c>
      <c r="N1189">
        <v>5.8</v>
      </c>
      <c r="O1189" s="2">
        <v>36828</v>
      </c>
      <c r="P1189">
        <v>5.7279999999999998</v>
      </c>
      <c r="Q1189" s="2">
        <v>36828</v>
      </c>
      <c r="R1189">
        <v>5.7460000000000004</v>
      </c>
      <c r="S1189" s="2">
        <v>36828</v>
      </c>
      <c r="T1189">
        <v>5.66</v>
      </c>
      <c r="U1189" s="2">
        <v>36828</v>
      </c>
      <c r="V1189">
        <v>5.9420000000000002</v>
      </c>
      <c r="W1189" s="2">
        <v>36828</v>
      </c>
      <c r="X1189">
        <v>5.7240000000000002</v>
      </c>
      <c r="Y1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0" spans="1:25" x14ac:dyDescent="0.25">
      <c r="A1190" s="2">
        <v>36821</v>
      </c>
      <c r="B1190">
        <v>6.515714285714286</v>
      </c>
      <c r="C1190"/>
      <c r="D1190"/>
      <c r="E1190" s="2">
        <v>36821</v>
      </c>
      <c r="F1190">
        <v>6.3019999999999996</v>
      </c>
      <c r="G1190" s="2">
        <v>36821</v>
      </c>
      <c r="H1190">
        <v>6.28</v>
      </c>
      <c r="I1190" s="2">
        <v>36821</v>
      </c>
      <c r="J1190">
        <v>5.94</v>
      </c>
      <c r="K1190" s="2">
        <v>36821</v>
      </c>
      <c r="L1190">
        <v>5.8479999999999999</v>
      </c>
      <c r="M1190" s="2">
        <v>36821</v>
      </c>
      <c r="N1190">
        <v>5.7720000000000002</v>
      </c>
      <c r="O1190" s="2">
        <v>36821</v>
      </c>
      <c r="P1190">
        <v>5.702</v>
      </c>
      <c r="Q1190" s="2">
        <v>36821</v>
      </c>
      <c r="R1190">
        <v>5.7720000000000002</v>
      </c>
      <c r="S1190" s="2">
        <v>36821</v>
      </c>
      <c r="T1190">
        <v>5.6760000000000002</v>
      </c>
      <c r="U1190" s="2">
        <v>36821</v>
      </c>
      <c r="V1190">
        <v>5.9980000000000002</v>
      </c>
      <c r="W1190" s="2">
        <v>36821</v>
      </c>
      <c r="X1190">
        <v>5.7679999999999998</v>
      </c>
      <c r="Y1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1" spans="1:25" x14ac:dyDescent="0.25">
      <c r="A1191" s="2">
        <v>36814</v>
      </c>
      <c r="B1191">
        <v>6.4728571428571433</v>
      </c>
      <c r="C1191"/>
      <c r="D1191"/>
      <c r="E1191" s="2">
        <v>36814</v>
      </c>
      <c r="F1191">
        <v>6.22</v>
      </c>
      <c r="G1191" s="2">
        <v>36814</v>
      </c>
      <c r="H1191">
        <v>6.2725</v>
      </c>
      <c r="I1191" s="2">
        <v>36814</v>
      </c>
      <c r="J1191">
        <v>5.9824999999999999</v>
      </c>
      <c r="K1191" s="2">
        <v>36814</v>
      </c>
      <c r="L1191">
        <v>5.9024999999999999</v>
      </c>
      <c r="M1191" s="2">
        <v>36814</v>
      </c>
      <c r="N1191">
        <v>5.8475000000000001</v>
      </c>
      <c r="O1191" s="2">
        <v>36814</v>
      </c>
      <c r="P1191">
        <v>5.7874999999999996</v>
      </c>
      <c r="Q1191" s="2">
        <v>36814</v>
      </c>
      <c r="R1191">
        <v>5.8574999999999999</v>
      </c>
      <c r="S1191" s="2">
        <v>36814</v>
      </c>
      <c r="T1191">
        <v>5.7575000000000003</v>
      </c>
      <c r="U1191" s="2">
        <v>36814</v>
      </c>
      <c r="V1191">
        <v>6.06</v>
      </c>
      <c r="W1191" s="2">
        <v>36814</v>
      </c>
      <c r="X1191">
        <v>5.82</v>
      </c>
      <c r="Y1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2" spans="1:25" x14ac:dyDescent="0.25">
      <c r="A1192" s="2">
        <v>36807</v>
      </c>
      <c r="B1192">
        <v>6.4971428571428573</v>
      </c>
      <c r="C1192"/>
      <c r="D1192"/>
      <c r="E1192" s="2">
        <v>36807</v>
      </c>
      <c r="F1192">
        <v>6.2480000000000002</v>
      </c>
      <c r="G1192" s="2">
        <v>36807</v>
      </c>
      <c r="H1192">
        <v>6.3259999999999996</v>
      </c>
      <c r="I1192" s="2">
        <v>36807</v>
      </c>
      <c r="J1192">
        <v>6.0620000000000003</v>
      </c>
      <c r="K1192" s="2">
        <v>36807</v>
      </c>
      <c r="L1192">
        <v>6.0019999999999998</v>
      </c>
      <c r="M1192" s="2">
        <v>36807</v>
      </c>
      <c r="N1192">
        <v>5.95</v>
      </c>
      <c r="O1192" s="2">
        <v>36807</v>
      </c>
      <c r="P1192">
        <v>5.8959999999999999</v>
      </c>
      <c r="Q1192" s="2">
        <v>36807</v>
      </c>
      <c r="R1192">
        <v>5.97</v>
      </c>
      <c r="S1192" s="2">
        <v>36807</v>
      </c>
      <c r="T1192">
        <v>5.8579999999999997</v>
      </c>
      <c r="U1192" s="2">
        <v>36807</v>
      </c>
      <c r="V1192">
        <v>6.1740000000000004</v>
      </c>
      <c r="W1192" s="2">
        <v>36807</v>
      </c>
      <c r="X1192">
        <v>5.9160000000000004</v>
      </c>
      <c r="Y1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3" spans="1:25" x14ac:dyDescent="0.25">
      <c r="A1193" s="2">
        <v>36800</v>
      </c>
      <c r="B1193">
        <v>6.5614285714285714</v>
      </c>
      <c r="C1193"/>
      <c r="D1193"/>
      <c r="E1193" s="2">
        <v>36800</v>
      </c>
      <c r="F1193">
        <v>6.2080000000000002</v>
      </c>
      <c r="G1193" s="2">
        <v>36800</v>
      </c>
      <c r="H1193">
        <v>6.27</v>
      </c>
      <c r="I1193" s="2">
        <v>36800</v>
      </c>
      <c r="J1193">
        <v>6.08</v>
      </c>
      <c r="K1193" s="2">
        <v>36800</v>
      </c>
      <c r="L1193">
        <v>6.0359999999999996</v>
      </c>
      <c r="M1193" s="2">
        <v>36800</v>
      </c>
      <c r="N1193">
        <v>5.9740000000000002</v>
      </c>
      <c r="O1193" s="2">
        <v>36800</v>
      </c>
      <c r="P1193">
        <v>5.8959999999999999</v>
      </c>
      <c r="Q1193" s="2">
        <v>36800</v>
      </c>
      <c r="R1193">
        <v>5.9580000000000002</v>
      </c>
      <c r="S1193" s="2">
        <v>36800</v>
      </c>
      <c r="T1193">
        <v>5.82</v>
      </c>
      <c r="U1193" s="2">
        <v>36800</v>
      </c>
      <c r="V1193">
        <v>6.14</v>
      </c>
      <c r="W1193" s="2">
        <v>36800</v>
      </c>
      <c r="X1193">
        <v>5.8860000000000001</v>
      </c>
      <c r="Y1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4" spans="1:25" x14ac:dyDescent="0.25">
      <c r="A1194" s="2">
        <v>36793</v>
      </c>
      <c r="B1194">
        <v>6.4728571428571433</v>
      </c>
      <c r="C1194"/>
      <c r="D1194"/>
      <c r="E1194" s="2">
        <v>36793</v>
      </c>
      <c r="F1194">
        <v>6.16</v>
      </c>
      <c r="G1194" s="2">
        <v>36793</v>
      </c>
      <c r="H1194">
        <v>6.226</v>
      </c>
      <c r="I1194" s="2">
        <v>36793</v>
      </c>
      <c r="J1194">
        <v>6.0860000000000003</v>
      </c>
      <c r="K1194" s="2">
        <v>36793</v>
      </c>
      <c r="L1194">
        <v>6.08</v>
      </c>
      <c r="M1194" s="2">
        <v>36793</v>
      </c>
      <c r="N1194">
        <v>6.03</v>
      </c>
      <c r="O1194" s="2">
        <v>36793</v>
      </c>
      <c r="P1194">
        <v>5.9459999999999997</v>
      </c>
      <c r="Q1194" s="2">
        <v>36793</v>
      </c>
      <c r="R1194">
        <v>6.024</v>
      </c>
      <c r="S1194" s="2">
        <v>36793</v>
      </c>
      <c r="T1194">
        <v>5.8760000000000003</v>
      </c>
      <c r="U1194" s="2">
        <v>36793</v>
      </c>
      <c r="V1194">
        <v>6.194</v>
      </c>
      <c r="W1194" s="2">
        <v>36793</v>
      </c>
      <c r="X1194">
        <v>5.94</v>
      </c>
      <c r="Y1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5" spans="1:25" x14ac:dyDescent="0.25">
      <c r="A1195" s="2">
        <v>36786</v>
      </c>
      <c r="B1195">
        <v>6.5128571428571433</v>
      </c>
      <c r="C1195"/>
      <c r="D1195"/>
      <c r="E1195" s="2">
        <v>36786</v>
      </c>
      <c r="F1195">
        <v>6.1139999999999999</v>
      </c>
      <c r="G1195" s="2">
        <v>36786</v>
      </c>
      <c r="H1195">
        <v>6.2060000000000004</v>
      </c>
      <c r="I1195" s="2">
        <v>36786</v>
      </c>
      <c r="J1195">
        <v>6.1440000000000001</v>
      </c>
      <c r="K1195" s="2">
        <v>36786</v>
      </c>
      <c r="L1195">
        <v>6.1020000000000003</v>
      </c>
      <c r="M1195" s="2">
        <v>36786</v>
      </c>
      <c r="N1195">
        <v>6.0339999999999998</v>
      </c>
      <c r="O1195" s="2">
        <v>36786</v>
      </c>
      <c r="P1195">
        <v>5.9539999999999997</v>
      </c>
      <c r="Q1195" s="2">
        <v>36786</v>
      </c>
      <c r="R1195">
        <v>5.992</v>
      </c>
      <c r="S1195" s="2">
        <v>36786</v>
      </c>
      <c r="T1195">
        <v>5.7839999999999998</v>
      </c>
      <c r="U1195" s="2">
        <v>36786</v>
      </c>
      <c r="V1195">
        <v>6.0640000000000001</v>
      </c>
      <c r="W1195" s="2">
        <v>36786</v>
      </c>
      <c r="X1195">
        <v>5.7859999999999996</v>
      </c>
      <c r="Y1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6" spans="1:25" x14ac:dyDescent="0.25">
      <c r="A1196" s="2">
        <v>36779</v>
      </c>
      <c r="B1196">
        <v>6.5314285714285711</v>
      </c>
      <c r="C1196"/>
      <c r="D1196"/>
      <c r="E1196" s="2">
        <v>36779</v>
      </c>
      <c r="F1196">
        <v>6.2050000000000001</v>
      </c>
      <c r="G1196" s="2">
        <v>36779</v>
      </c>
      <c r="H1196">
        <v>6.29</v>
      </c>
      <c r="I1196" s="2">
        <v>36779</v>
      </c>
      <c r="J1196">
        <v>6.1950000000000003</v>
      </c>
      <c r="K1196" s="2">
        <v>36779</v>
      </c>
      <c r="L1196">
        <v>6.1124999999999998</v>
      </c>
      <c r="M1196" s="2">
        <v>36779</v>
      </c>
      <c r="N1196">
        <v>6.0324999999999998</v>
      </c>
      <c r="O1196" s="2">
        <v>36779</v>
      </c>
      <c r="P1196">
        <v>5.9474999999999998</v>
      </c>
      <c r="Q1196" s="2">
        <v>36779</v>
      </c>
      <c r="R1196">
        <v>5.9574999999999996</v>
      </c>
      <c r="S1196" s="2">
        <v>36779</v>
      </c>
      <c r="T1196">
        <v>5.7249999999999996</v>
      </c>
      <c r="U1196" s="2">
        <v>36779</v>
      </c>
      <c r="V1196">
        <v>5.9850000000000003</v>
      </c>
      <c r="W1196" s="2">
        <v>36779</v>
      </c>
      <c r="X1196">
        <v>5.7</v>
      </c>
      <c r="Y1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7" spans="1:25" x14ac:dyDescent="0.25">
      <c r="A1197" s="2">
        <v>36772</v>
      </c>
      <c r="B1197">
        <v>6.5428571428571427</v>
      </c>
      <c r="C1197"/>
      <c r="D1197"/>
      <c r="E1197" s="2">
        <v>36772</v>
      </c>
      <c r="F1197">
        <v>6.306</v>
      </c>
      <c r="G1197" s="2">
        <v>36772</v>
      </c>
      <c r="H1197">
        <v>6.3739999999999997</v>
      </c>
      <c r="I1197" s="2">
        <v>36772</v>
      </c>
      <c r="J1197">
        <v>6.2279999999999998</v>
      </c>
      <c r="K1197" s="2">
        <v>36772</v>
      </c>
      <c r="L1197">
        <v>6.2</v>
      </c>
      <c r="M1197" s="2">
        <v>36772</v>
      </c>
      <c r="N1197">
        <v>6.1260000000000003</v>
      </c>
      <c r="O1197" s="2">
        <v>36772</v>
      </c>
      <c r="P1197">
        <v>6.02</v>
      </c>
      <c r="Q1197" s="2">
        <v>36772</v>
      </c>
      <c r="R1197">
        <v>6.0140000000000002</v>
      </c>
      <c r="S1197" s="2">
        <v>36772</v>
      </c>
      <c r="T1197">
        <v>5.7619999999999996</v>
      </c>
      <c r="U1197" s="2">
        <v>36772</v>
      </c>
      <c r="V1197">
        <v>5.9980000000000002</v>
      </c>
      <c r="W1197" s="2">
        <v>36772</v>
      </c>
      <c r="X1197">
        <v>5.71</v>
      </c>
      <c r="Y1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8" spans="1:25" x14ac:dyDescent="0.25">
      <c r="A1198" s="2">
        <v>36765</v>
      </c>
      <c r="B1198">
        <v>6.5114285714285716</v>
      </c>
      <c r="C1198"/>
      <c r="D1198"/>
      <c r="E1198" s="2">
        <v>36765</v>
      </c>
      <c r="F1198">
        <v>6.2939999999999996</v>
      </c>
      <c r="G1198" s="2">
        <v>36765</v>
      </c>
      <c r="H1198">
        <v>6.3659999999999997</v>
      </c>
      <c r="I1198" s="2">
        <v>36765</v>
      </c>
      <c r="J1198">
        <v>6.1959999999999997</v>
      </c>
      <c r="K1198" s="2">
        <v>36765</v>
      </c>
      <c r="L1198">
        <v>6.226</v>
      </c>
      <c r="M1198" s="2">
        <v>36765</v>
      </c>
      <c r="N1198">
        <v>6.1680000000000001</v>
      </c>
      <c r="O1198" s="2">
        <v>36765</v>
      </c>
      <c r="P1198">
        <v>6.0380000000000003</v>
      </c>
      <c r="Q1198" s="2">
        <v>36765</v>
      </c>
      <c r="R1198">
        <v>6.0119999999999996</v>
      </c>
      <c r="S1198" s="2">
        <v>36765</v>
      </c>
      <c r="T1198">
        <v>5.7519999999999998</v>
      </c>
      <c r="U1198" s="2">
        <v>36765</v>
      </c>
      <c r="V1198">
        <v>5.984</v>
      </c>
      <c r="W1198" s="2">
        <v>36765</v>
      </c>
      <c r="X1198">
        <v>5.6879999999999997</v>
      </c>
      <c r="Y1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9" spans="1:25" x14ac:dyDescent="0.25">
      <c r="A1199" s="2">
        <v>36758</v>
      </c>
      <c r="B1199">
        <v>6.4971428571428573</v>
      </c>
      <c r="C1199"/>
      <c r="D1199"/>
      <c r="E1199" s="2">
        <v>36758</v>
      </c>
      <c r="F1199">
        <v>6.2720000000000002</v>
      </c>
      <c r="G1199" s="2">
        <v>36758</v>
      </c>
      <c r="H1199">
        <v>6.35</v>
      </c>
      <c r="I1199" s="2">
        <v>36758</v>
      </c>
      <c r="J1199">
        <v>6.2080000000000002</v>
      </c>
      <c r="K1199" s="2">
        <v>36758</v>
      </c>
      <c r="L1199">
        <v>6.28</v>
      </c>
      <c r="M1199" s="2">
        <v>36758</v>
      </c>
      <c r="N1199">
        <v>6.2359999999999998</v>
      </c>
      <c r="O1199" s="2">
        <v>36758</v>
      </c>
      <c r="P1199">
        <v>6.1059999999999999</v>
      </c>
      <c r="Q1199" s="2">
        <v>36758</v>
      </c>
      <c r="R1199">
        <v>6.0739999999999998</v>
      </c>
      <c r="S1199" s="2">
        <v>36758</v>
      </c>
      <c r="T1199">
        <v>5.8019999999999996</v>
      </c>
      <c r="U1199" s="2">
        <v>36758</v>
      </c>
      <c r="V1199">
        <v>6.0179999999999998</v>
      </c>
      <c r="W1199" s="2">
        <v>36758</v>
      </c>
      <c r="X1199">
        <v>5.7119999999999997</v>
      </c>
      <c r="Y1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0" spans="1:25" x14ac:dyDescent="0.25">
      <c r="A1200" s="2">
        <v>36751</v>
      </c>
      <c r="B1200">
        <v>6.4857142857142858</v>
      </c>
      <c r="C1200"/>
      <c r="D1200"/>
      <c r="E1200" s="2">
        <v>36751</v>
      </c>
      <c r="F1200">
        <v>6.266</v>
      </c>
      <c r="G1200" s="2">
        <v>36751</v>
      </c>
      <c r="H1200">
        <v>6.3280000000000003</v>
      </c>
      <c r="I1200" s="2">
        <v>36751</v>
      </c>
      <c r="J1200">
        <v>6.1680000000000001</v>
      </c>
      <c r="K1200" s="2">
        <v>36751</v>
      </c>
      <c r="L1200">
        <v>6.19</v>
      </c>
      <c r="M1200" s="2">
        <v>36751</v>
      </c>
      <c r="N1200">
        <v>6.1459999999999999</v>
      </c>
      <c r="O1200" s="2">
        <v>36751</v>
      </c>
      <c r="P1200">
        <v>6.04</v>
      </c>
      <c r="Q1200" s="2">
        <v>36751</v>
      </c>
      <c r="R1200">
        <v>6.0439999999999996</v>
      </c>
      <c r="S1200" s="2">
        <v>36751</v>
      </c>
      <c r="T1200">
        <v>5.8520000000000003</v>
      </c>
      <c r="U1200" s="2">
        <v>36751</v>
      </c>
      <c r="V1200">
        <v>6.03</v>
      </c>
      <c r="W1200" s="2">
        <v>36751</v>
      </c>
      <c r="X1200">
        <v>5.7240000000000002</v>
      </c>
      <c r="Y1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1" spans="1:25" x14ac:dyDescent="0.25">
      <c r="A1201" s="2">
        <v>36744</v>
      </c>
      <c r="B1201">
        <v>6.4771428571428569</v>
      </c>
      <c r="C1201"/>
      <c r="D1201"/>
      <c r="E1201" s="2">
        <v>36744</v>
      </c>
      <c r="F1201">
        <v>6.2460000000000004</v>
      </c>
      <c r="G1201" s="2">
        <v>36744</v>
      </c>
      <c r="H1201">
        <v>6.3620000000000001</v>
      </c>
      <c r="I1201" s="2">
        <v>36744</v>
      </c>
      <c r="J1201">
        <v>6.0919999999999996</v>
      </c>
      <c r="K1201" s="2">
        <v>36744</v>
      </c>
      <c r="L1201">
        <v>6.234</v>
      </c>
      <c r="M1201" s="2">
        <v>36744</v>
      </c>
      <c r="N1201">
        <v>6.1760000000000002</v>
      </c>
      <c r="O1201" s="2">
        <v>36744</v>
      </c>
      <c r="P1201">
        <v>6.0919999999999996</v>
      </c>
      <c r="Q1201" s="2">
        <v>36744</v>
      </c>
      <c r="R1201">
        <v>6.1079999999999997</v>
      </c>
      <c r="S1201" s="2">
        <v>36744</v>
      </c>
      <c r="T1201">
        <v>5.976</v>
      </c>
      <c r="U1201" s="2">
        <v>36744</v>
      </c>
      <c r="V1201">
        <v>6.0780000000000003</v>
      </c>
      <c r="W1201" s="2">
        <v>36744</v>
      </c>
      <c r="X1201">
        <v>5.7519999999999998</v>
      </c>
      <c r="Y1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2" spans="1:25" x14ac:dyDescent="0.25">
      <c r="A1202" s="2">
        <v>36737</v>
      </c>
      <c r="B1202">
        <v>6.4728571428571433</v>
      </c>
      <c r="C1202"/>
      <c r="D1202"/>
      <c r="E1202" s="2">
        <v>36737</v>
      </c>
      <c r="F1202">
        <v>6.202</v>
      </c>
      <c r="G1202" s="2">
        <v>36737</v>
      </c>
      <c r="H1202">
        <v>6.2880000000000003</v>
      </c>
      <c r="I1202" s="2">
        <v>36737</v>
      </c>
      <c r="J1202">
        <v>6.056</v>
      </c>
      <c r="K1202" s="2">
        <v>36737</v>
      </c>
      <c r="L1202">
        <v>6.3120000000000003</v>
      </c>
      <c r="M1202" s="2">
        <v>36737</v>
      </c>
      <c r="N1202">
        <v>6.25</v>
      </c>
      <c r="O1202" s="2">
        <v>36737</v>
      </c>
      <c r="P1202">
        <v>6.1619999999999999</v>
      </c>
      <c r="Q1202" s="2">
        <v>36737</v>
      </c>
      <c r="R1202">
        <v>6.1920000000000002</v>
      </c>
      <c r="S1202" s="2">
        <v>36737</v>
      </c>
      <c r="T1202">
        <v>6.0359999999999996</v>
      </c>
      <c r="U1202" s="2">
        <v>36737</v>
      </c>
      <c r="V1202">
        <v>6.13</v>
      </c>
      <c r="W1202" s="2">
        <v>36737</v>
      </c>
      <c r="X1202">
        <v>5.8</v>
      </c>
      <c r="Y1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3" spans="1:25" x14ac:dyDescent="0.25">
      <c r="A1203" s="2">
        <v>36730</v>
      </c>
      <c r="B1203">
        <v>6.5071428571428571</v>
      </c>
      <c r="C1203"/>
      <c r="D1203"/>
      <c r="E1203" s="2">
        <v>36730</v>
      </c>
      <c r="F1203">
        <v>6.16</v>
      </c>
      <c r="G1203" s="2">
        <v>36730</v>
      </c>
      <c r="H1203">
        <v>6.3</v>
      </c>
      <c r="I1203" s="2">
        <v>36730</v>
      </c>
      <c r="J1203">
        <v>6.1059999999999999</v>
      </c>
      <c r="K1203" s="2">
        <v>36730</v>
      </c>
      <c r="L1203">
        <v>6.4</v>
      </c>
      <c r="M1203" s="2">
        <v>36730</v>
      </c>
      <c r="N1203">
        <v>6.3380000000000001</v>
      </c>
      <c r="O1203" s="2">
        <v>36730</v>
      </c>
      <c r="P1203">
        <v>6.242</v>
      </c>
      <c r="Q1203" s="2">
        <v>36730</v>
      </c>
      <c r="R1203">
        <v>6.2779999999999996</v>
      </c>
      <c r="S1203" s="2">
        <v>36730</v>
      </c>
      <c r="T1203">
        <v>6.1020000000000003</v>
      </c>
      <c r="U1203" s="2">
        <v>36730</v>
      </c>
      <c r="V1203">
        <v>6.23</v>
      </c>
      <c r="W1203" s="2">
        <v>36730</v>
      </c>
      <c r="X1203">
        <v>5.8739999999999997</v>
      </c>
      <c r="Y1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4" spans="1:25" x14ac:dyDescent="0.25">
      <c r="A1204" s="2">
        <v>36723</v>
      </c>
      <c r="B1204">
        <v>6.4728571428571433</v>
      </c>
      <c r="C1204"/>
      <c r="D1204"/>
      <c r="E1204" s="2">
        <v>36723</v>
      </c>
      <c r="F1204">
        <v>6.1440000000000001</v>
      </c>
      <c r="G1204" s="2">
        <v>36723</v>
      </c>
      <c r="H1204">
        <v>6.2560000000000002</v>
      </c>
      <c r="I1204" s="2">
        <v>36723</v>
      </c>
      <c r="J1204">
        <v>6.0940000000000003</v>
      </c>
      <c r="K1204" s="2">
        <v>36723</v>
      </c>
      <c r="L1204">
        <v>6.3380000000000001</v>
      </c>
      <c r="M1204" s="2">
        <v>36723</v>
      </c>
      <c r="N1204">
        <v>6.2759999999999998</v>
      </c>
      <c r="O1204" s="2">
        <v>36723</v>
      </c>
      <c r="P1204">
        <v>6.1779999999999999</v>
      </c>
      <c r="Q1204" s="2">
        <v>36723</v>
      </c>
      <c r="R1204">
        <v>6.23</v>
      </c>
      <c r="S1204" s="2">
        <v>36723</v>
      </c>
      <c r="T1204">
        <v>6.06</v>
      </c>
      <c r="U1204" s="2">
        <v>36723</v>
      </c>
      <c r="V1204">
        <v>6.2160000000000002</v>
      </c>
      <c r="W1204" s="2">
        <v>36723</v>
      </c>
      <c r="X1204">
        <v>5.87</v>
      </c>
      <c r="Y1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5" spans="1:25" x14ac:dyDescent="0.25">
      <c r="A1205" s="2">
        <v>36716</v>
      </c>
      <c r="B1205">
        <v>6.621428571428571</v>
      </c>
      <c r="C1205"/>
      <c r="D1205"/>
      <c r="E1205" s="2">
        <v>36716</v>
      </c>
      <c r="F1205">
        <v>6.0125000000000002</v>
      </c>
      <c r="G1205" s="2">
        <v>36716</v>
      </c>
      <c r="H1205">
        <v>6.2074999999999996</v>
      </c>
      <c r="I1205" s="2">
        <v>36716</v>
      </c>
      <c r="J1205">
        <v>6.0750000000000002</v>
      </c>
      <c r="K1205" s="2">
        <v>36716</v>
      </c>
      <c r="L1205">
        <v>6.3075000000000001</v>
      </c>
      <c r="M1205" s="2">
        <v>36716</v>
      </c>
      <c r="N1205">
        <v>6.2450000000000001</v>
      </c>
      <c r="O1205" s="2">
        <v>36716</v>
      </c>
      <c r="P1205">
        <v>6.1275000000000004</v>
      </c>
      <c r="Q1205" s="2">
        <v>36716</v>
      </c>
      <c r="R1205">
        <v>6.1950000000000003</v>
      </c>
      <c r="S1205" s="2">
        <v>36716</v>
      </c>
      <c r="T1205">
        <v>6.0125000000000002</v>
      </c>
      <c r="U1205" s="2">
        <v>36716</v>
      </c>
      <c r="V1205">
        <v>6.2324999999999999</v>
      </c>
      <c r="W1205" s="2">
        <v>36716</v>
      </c>
      <c r="X1205">
        <v>5.8775000000000004</v>
      </c>
      <c r="Y1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6" spans="1:25" x14ac:dyDescent="0.25">
      <c r="A1206" s="2">
        <v>36709</v>
      </c>
      <c r="B1206">
        <v>6.7185714285714289</v>
      </c>
      <c r="C1206"/>
      <c r="D1206"/>
      <c r="E1206" s="2">
        <v>36709</v>
      </c>
      <c r="F1206">
        <v>5.8380000000000001</v>
      </c>
      <c r="G1206" s="2">
        <v>36709</v>
      </c>
      <c r="H1206">
        <v>6.226</v>
      </c>
      <c r="I1206" s="2">
        <v>36709</v>
      </c>
      <c r="J1206">
        <v>6.13</v>
      </c>
      <c r="K1206" s="2">
        <v>36709</v>
      </c>
      <c r="L1206">
        <v>6.4359999999999999</v>
      </c>
      <c r="M1206" s="2">
        <v>36709</v>
      </c>
      <c r="N1206">
        <v>6.3739999999999997</v>
      </c>
      <c r="O1206" s="2">
        <v>36709</v>
      </c>
      <c r="P1206">
        <v>6.25</v>
      </c>
      <c r="Q1206" s="2">
        <v>36709</v>
      </c>
      <c r="R1206">
        <v>6.3040000000000003</v>
      </c>
      <c r="S1206" s="2">
        <v>36709</v>
      </c>
      <c r="T1206">
        <v>6.0780000000000003</v>
      </c>
      <c r="U1206" s="2">
        <v>36709</v>
      </c>
      <c r="V1206">
        <v>6.2960000000000003</v>
      </c>
      <c r="W1206" s="2">
        <v>36709</v>
      </c>
      <c r="X1206">
        <v>5.9379999999999997</v>
      </c>
      <c r="Y1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7" spans="1:25" x14ac:dyDescent="0.25">
      <c r="A1207" s="2">
        <v>36702</v>
      </c>
      <c r="B1207">
        <v>6.5028571428571427</v>
      </c>
      <c r="C1207"/>
      <c r="D1207"/>
      <c r="E1207" s="2">
        <v>36702</v>
      </c>
      <c r="F1207">
        <v>5.8280000000000003</v>
      </c>
      <c r="G1207" s="2">
        <v>36702</v>
      </c>
      <c r="H1207">
        <v>6.1879999999999997</v>
      </c>
      <c r="I1207" s="2">
        <v>36702</v>
      </c>
      <c r="J1207">
        <v>6.1479999999999997</v>
      </c>
      <c r="K1207" s="2">
        <v>36702</v>
      </c>
      <c r="L1207">
        <v>6.476</v>
      </c>
      <c r="M1207" s="2">
        <v>36702</v>
      </c>
      <c r="N1207">
        <v>6.42</v>
      </c>
      <c r="O1207" s="2">
        <v>36702</v>
      </c>
      <c r="P1207">
        <v>6.2880000000000003</v>
      </c>
      <c r="Q1207" s="2">
        <v>36702</v>
      </c>
      <c r="R1207">
        <v>6.3220000000000001</v>
      </c>
      <c r="S1207" s="2">
        <v>36702</v>
      </c>
      <c r="T1207">
        <v>6.09</v>
      </c>
      <c r="U1207" s="2">
        <v>36702</v>
      </c>
      <c r="V1207">
        <v>6.3040000000000003</v>
      </c>
      <c r="W1207" s="2">
        <v>36702</v>
      </c>
      <c r="X1207">
        <v>5.9539999999999997</v>
      </c>
      <c r="Y1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8" spans="1:25" x14ac:dyDescent="0.25">
      <c r="A1208" s="2">
        <v>36695</v>
      </c>
      <c r="B1208">
        <v>6.5171428571428569</v>
      </c>
      <c r="C1208"/>
      <c r="D1208"/>
      <c r="E1208" s="2">
        <v>36695</v>
      </c>
      <c r="F1208">
        <v>5.86</v>
      </c>
      <c r="G1208" s="2">
        <v>36695</v>
      </c>
      <c r="H1208">
        <v>6.2320000000000002</v>
      </c>
      <c r="I1208" s="2">
        <v>36695</v>
      </c>
      <c r="J1208">
        <v>6.1440000000000001</v>
      </c>
      <c r="K1208" s="2">
        <v>36695</v>
      </c>
      <c r="L1208">
        <v>6.4539999999999997</v>
      </c>
      <c r="M1208" s="2">
        <v>36695</v>
      </c>
      <c r="N1208">
        <v>6.4</v>
      </c>
      <c r="O1208" s="2">
        <v>36695</v>
      </c>
      <c r="P1208">
        <v>6.2720000000000002</v>
      </c>
      <c r="Q1208" s="2">
        <v>36695</v>
      </c>
      <c r="R1208">
        <v>6.2859999999999996</v>
      </c>
      <c r="S1208" s="2">
        <v>36695</v>
      </c>
      <c r="T1208">
        <v>6.06</v>
      </c>
      <c r="U1208" s="2">
        <v>36695</v>
      </c>
      <c r="V1208">
        <v>6.25</v>
      </c>
      <c r="W1208" s="2">
        <v>36695</v>
      </c>
      <c r="X1208">
        <v>5.9080000000000004</v>
      </c>
      <c r="Y1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9" spans="1:25" x14ac:dyDescent="0.25">
      <c r="A1209" s="2">
        <v>36688</v>
      </c>
      <c r="B1209">
        <v>6.49</v>
      </c>
      <c r="C1209"/>
      <c r="D1209"/>
      <c r="E1209" s="2">
        <v>36688</v>
      </c>
      <c r="F1209">
        <v>5.944</v>
      </c>
      <c r="G1209" s="2">
        <v>36688</v>
      </c>
      <c r="H1209">
        <v>6.3</v>
      </c>
      <c r="I1209" s="2">
        <v>36688</v>
      </c>
      <c r="J1209">
        <v>6.2279999999999998</v>
      </c>
      <c r="K1209" s="2">
        <v>36688</v>
      </c>
      <c r="L1209">
        <v>6.5279999999999996</v>
      </c>
      <c r="M1209" s="2">
        <v>36688</v>
      </c>
      <c r="N1209">
        <v>6.4740000000000002</v>
      </c>
      <c r="O1209" s="2">
        <v>36688</v>
      </c>
      <c r="P1209">
        <v>6.3520000000000003</v>
      </c>
      <c r="Q1209" s="2">
        <v>36688</v>
      </c>
      <c r="R1209">
        <v>6.36</v>
      </c>
      <c r="S1209" s="2">
        <v>36688</v>
      </c>
      <c r="T1209">
        <v>6.13</v>
      </c>
      <c r="U1209" s="2">
        <v>36688</v>
      </c>
      <c r="V1209">
        <v>6.266</v>
      </c>
      <c r="W1209" s="2">
        <v>36688</v>
      </c>
      <c r="X1209">
        <v>5.8979999999999997</v>
      </c>
      <c r="Y1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0" spans="1:25" x14ac:dyDescent="0.25">
      <c r="A1210" s="2">
        <v>36681</v>
      </c>
      <c r="B1210">
        <v>6.5585714285714287</v>
      </c>
      <c r="C1210"/>
      <c r="D1210"/>
      <c r="E1210" s="2">
        <v>36681</v>
      </c>
      <c r="F1210">
        <v>5.7774999999999999</v>
      </c>
      <c r="G1210" s="2">
        <v>36681</v>
      </c>
      <c r="H1210">
        <v>6.3274999999999997</v>
      </c>
      <c r="I1210" s="2">
        <v>36681</v>
      </c>
      <c r="J1210">
        <v>6.3</v>
      </c>
      <c r="K1210" s="2">
        <v>36681</v>
      </c>
      <c r="L1210">
        <v>6.64</v>
      </c>
      <c r="M1210" s="2">
        <v>36681</v>
      </c>
      <c r="N1210">
        <v>6.6</v>
      </c>
      <c r="O1210" s="2">
        <v>36681</v>
      </c>
      <c r="P1210">
        <v>6.4924999999999997</v>
      </c>
      <c r="Q1210" s="2">
        <v>36681</v>
      </c>
      <c r="R1210">
        <v>6.49</v>
      </c>
      <c r="S1210" s="2">
        <v>36681</v>
      </c>
      <c r="T1210">
        <v>6.2549999999999999</v>
      </c>
      <c r="U1210" s="2">
        <v>36681</v>
      </c>
      <c r="V1210">
        <v>6.39</v>
      </c>
      <c r="W1210" s="2">
        <v>36681</v>
      </c>
      <c r="X1210">
        <v>6</v>
      </c>
      <c r="Y1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1" spans="1:25" x14ac:dyDescent="0.25">
      <c r="A1211" s="2">
        <v>36674</v>
      </c>
      <c r="B1211">
        <v>6.4614285714285717</v>
      </c>
      <c r="C1211"/>
      <c r="D1211"/>
      <c r="E1211" s="2">
        <v>36674</v>
      </c>
      <c r="F1211">
        <v>5.9240000000000004</v>
      </c>
      <c r="G1211" s="2">
        <v>36674</v>
      </c>
      <c r="H1211">
        <v>6.3979999999999997</v>
      </c>
      <c r="I1211" s="2">
        <v>36674</v>
      </c>
      <c r="J1211">
        <v>6.2839999999999998</v>
      </c>
      <c r="K1211" s="2">
        <v>36674</v>
      </c>
      <c r="L1211">
        <v>6.766</v>
      </c>
      <c r="M1211" s="2">
        <v>36674</v>
      </c>
      <c r="N1211">
        <v>6.7240000000000002</v>
      </c>
      <c r="O1211" s="2">
        <v>36674</v>
      </c>
      <c r="P1211">
        <v>6.6520000000000001</v>
      </c>
      <c r="Q1211" s="2">
        <v>36674</v>
      </c>
      <c r="R1211">
        <v>6.6619999999999999</v>
      </c>
      <c r="S1211" s="2">
        <v>36674</v>
      </c>
      <c r="T1211">
        <v>6.4160000000000004</v>
      </c>
      <c r="U1211" s="2">
        <v>36674</v>
      </c>
      <c r="V1211">
        <v>6.5439999999999996</v>
      </c>
      <c r="W1211" s="2">
        <v>36674</v>
      </c>
      <c r="X1211">
        <v>6.1420000000000003</v>
      </c>
      <c r="Y1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2" spans="1:25" x14ac:dyDescent="0.25">
      <c r="A1212" s="2">
        <v>36667</v>
      </c>
      <c r="B1212">
        <v>6.3914285714285715</v>
      </c>
      <c r="C1212"/>
      <c r="D1212"/>
      <c r="E1212" s="2">
        <v>36667</v>
      </c>
      <c r="F1212">
        <v>6.0620000000000003</v>
      </c>
      <c r="G1212" s="2">
        <v>36667</v>
      </c>
      <c r="H1212">
        <v>6.4640000000000004</v>
      </c>
      <c r="I1212" s="2">
        <v>36667</v>
      </c>
      <c r="J1212">
        <v>6.4</v>
      </c>
      <c r="K1212" s="2">
        <v>36667</v>
      </c>
      <c r="L1212">
        <v>6.8920000000000003</v>
      </c>
      <c r="M1212" s="2">
        <v>36667</v>
      </c>
      <c r="N1212">
        <v>6.8360000000000003</v>
      </c>
      <c r="O1212" s="2">
        <v>36667</v>
      </c>
      <c r="P1212">
        <v>6.7380000000000004</v>
      </c>
      <c r="Q1212" s="2">
        <v>36667</v>
      </c>
      <c r="R1212">
        <v>6.7480000000000002</v>
      </c>
      <c r="S1212" s="2">
        <v>36667</v>
      </c>
      <c r="T1212">
        <v>6.49</v>
      </c>
      <c r="U1212" s="2">
        <v>36667</v>
      </c>
      <c r="V1212">
        <v>6.5919999999999996</v>
      </c>
      <c r="W1212" s="2">
        <v>36667</v>
      </c>
      <c r="X1212">
        <v>6.1859999999999999</v>
      </c>
      <c r="Y1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3" spans="1:25" x14ac:dyDescent="0.25">
      <c r="A1213" s="2">
        <v>36660</v>
      </c>
      <c r="B1213">
        <v>6.0371428571428574</v>
      </c>
      <c r="C1213"/>
      <c r="D1213"/>
      <c r="E1213" s="2">
        <v>36660</v>
      </c>
      <c r="F1213">
        <v>6.15</v>
      </c>
      <c r="G1213" s="2">
        <v>36660</v>
      </c>
      <c r="H1213">
        <v>6.4480000000000004</v>
      </c>
      <c r="I1213" s="2">
        <v>36660</v>
      </c>
      <c r="J1213">
        <v>6.3840000000000003</v>
      </c>
      <c r="K1213" s="2">
        <v>36660</v>
      </c>
      <c r="L1213">
        <v>6.86</v>
      </c>
      <c r="M1213" s="2">
        <v>36660</v>
      </c>
      <c r="N1213">
        <v>6.8220000000000001</v>
      </c>
      <c r="O1213" s="2">
        <v>36660</v>
      </c>
      <c r="P1213">
        <v>6.74</v>
      </c>
      <c r="Q1213" s="2">
        <v>36660</v>
      </c>
      <c r="R1213">
        <v>6.7480000000000002</v>
      </c>
      <c r="S1213" s="2">
        <v>36660</v>
      </c>
      <c r="T1213">
        <v>6.5019999999999998</v>
      </c>
      <c r="U1213" s="2">
        <v>36660</v>
      </c>
      <c r="V1213">
        <v>6.61</v>
      </c>
      <c r="W1213" s="2">
        <v>36660</v>
      </c>
      <c r="X1213">
        <v>6.202</v>
      </c>
      <c r="Y1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4" spans="1:25" x14ac:dyDescent="0.25">
      <c r="A1214" s="2">
        <v>36653</v>
      </c>
      <c r="B1214">
        <v>6.02</v>
      </c>
      <c r="C1214"/>
      <c r="D1214"/>
      <c r="E1214" s="2">
        <v>36653</v>
      </c>
      <c r="F1214">
        <v>5.94</v>
      </c>
      <c r="G1214" s="2">
        <v>36653</v>
      </c>
      <c r="H1214">
        <v>6.2439999999999998</v>
      </c>
      <c r="I1214" s="2">
        <v>36653</v>
      </c>
      <c r="J1214">
        <v>6.2380000000000004</v>
      </c>
      <c r="K1214" s="2">
        <v>36653</v>
      </c>
      <c r="L1214">
        <v>6.758</v>
      </c>
      <c r="M1214" s="2">
        <v>36653</v>
      </c>
      <c r="N1214">
        <v>6.7240000000000002</v>
      </c>
      <c r="O1214" s="2">
        <v>36653</v>
      </c>
      <c r="P1214">
        <v>6.6639999999999997</v>
      </c>
      <c r="Q1214" s="2">
        <v>36653</v>
      </c>
      <c r="R1214">
        <v>6.65</v>
      </c>
      <c r="S1214" s="2">
        <v>36653</v>
      </c>
      <c r="T1214">
        <v>6.3959999999999999</v>
      </c>
      <c r="U1214" s="2">
        <v>36653</v>
      </c>
      <c r="V1214">
        <v>6.4820000000000002</v>
      </c>
      <c r="W1214" s="2">
        <v>36653</v>
      </c>
      <c r="X1214">
        <v>6.1020000000000003</v>
      </c>
      <c r="Y1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5" spans="1:25" x14ac:dyDescent="0.25">
      <c r="A1215" s="2">
        <v>36646</v>
      </c>
      <c r="B1215">
        <v>6.01</v>
      </c>
      <c r="C1215"/>
      <c r="D1215"/>
      <c r="E1215" s="2">
        <v>36646</v>
      </c>
      <c r="F1215">
        <v>5.782</v>
      </c>
      <c r="G1215" s="2">
        <v>36646</v>
      </c>
      <c r="H1215">
        <v>6.048</v>
      </c>
      <c r="I1215" s="2">
        <v>36646</v>
      </c>
      <c r="J1215">
        <v>6.1859999999999999</v>
      </c>
      <c r="K1215" s="2">
        <v>36646</v>
      </c>
      <c r="L1215">
        <v>6.53</v>
      </c>
      <c r="M1215" s="2">
        <v>36646</v>
      </c>
      <c r="N1215">
        <v>6.49</v>
      </c>
      <c r="O1215" s="2">
        <v>36646</v>
      </c>
      <c r="P1215">
        <v>6.4180000000000001</v>
      </c>
      <c r="Q1215" s="2">
        <v>36646</v>
      </c>
      <c r="R1215">
        <v>6.4080000000000004</v>
      </c>
      <c r="S1215" s="2">
        <v>36646</v>
      </c>
      <c r="T1215">
        <v>6.1479999999999997</v>
      </c>
      <c r="U1215" s="2">
        <v>36646</v>
      </c>
      <c r="V1215">
        <v>6.28</v>
      </c>
      <c r="W1215" s="2">
        <v>36646</v>
      </c>
      <c r="X1215">
        <v>5.9459999999999997</v>
      </c>
      <c r="Y1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6" spans="1:25" x14ac:dyDescent="0.25">
      <c r="A1216" s="2">
        <v>36639</v>
      </c>
      <c r="B1216">
        <v>5.9871428571428575</v>
      </c>
      <c r="C1216"/>
      <c r="D1216"/>
      <c r="E1216" s="2">
        <v>36639</v>
      </c>
      <c r="F1216">
        <v>5.8075000000000001</v>
      </c>
      <c r="G1216" s="2">
        <v>36639</v>
      </c>
      <c r="H1216">
        <v>6.02</v>
      </c>
      <c r="I1216" s="2">
        <v>36639</v>
      </c>
      <c r="J1216">
        <v>6.09</v>
      </c>
      <c r="K1216" s="2">
        <v>36639</v>
      </c>
      <c r="L1216">
        <v>6.3425000000000002</v>
      </c>
      <c r="M1216" s="2">
        <v>36639</v>
      </c>
      <c r="N1216">
        <v>6.3025000000000002</v>
      </c>
      <c r="O1216" s="2">
        <v>36639</v>
      </c>
      <c r="P1216">
        <v>6.2424999999999997</v>
      </c>
      <c r="Q1216" s="2">
        <v>36639</v>
      </c>
      <c r="R1216">
        <v>6.2874999999999996</v>
      </c>
      <c r="S1216" s="2">
        <v>36639</v>
      </c>
      <c r="T1216">
        <v>6.01</v>
      </c>
      <c r="U1216" s="2">
        <v>36639</v>
      </c>
      <c r="V1216">
        <v>6.2149999999999999</v>
      </c>
      <c r="W1216" s="2">
        <v>36639</v>
      </c>
      <c r="X1216">
        <v>5.88</v>
      </c>
      <c r="Y1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7" spans="1:25" x14ac:dyDescent="0.25">
      <c r="A1217" s="2">
        <v>36632</v>
      </c>
      <c r="B1217">
        <v>6.0228571428571431</v>
      </c>
      <c r="C1217"/>
      <c r="D1217"/>
      <c r="E1217" s="2">
        <v>36632</v>
      </c>
      <c r="F1217">
        <v>5.8259999999999996</v>
      </c>
      <c r="G1217" s="2">
        <v>36632</v>
      </c>
      <c r="H1217">
        <v>6.08</v>
      </c>
      <c r="I1217" s="2">
        <v>36632</v>
      </c>
      <c r="J1217">
        <v>6.1420000000000003</v>
      </c>
      <c r="K1217" s="2">
        <v>36632</v>
      </c>
      <c r="L1217">
        <v>6.3479999999999999</v>
      </c>
      <c r="M1217" s="2">
        <v>36632</v>
      </c>
      <c r="N1217">
        <v>6.2939999999999996</v>
      </c>
      <c r="O1217" s="2">
        <v>36632</v>
      </c>
      <c r="P1217">
        <v>6.1840000000000002</v>
      </c>
      <c r="Q1217" s="2">
        <v>36632</v>
      </c>
      <c r="R1217">
        <v>6.1959999999999997</v>
      </c>
      <c r="S1217" s="2">
        <v>36632</v>
      </c>
      <c r="T1217">
        <v>5.89</v>
      </c>
      <c r="U1217" s="2">
        <v>36632</v>
      </c>
      <c r="V1217">
        <v>6.1280000000000001</v>
      </c>
      <c r="W1217" s="2">
        <v>36632</v>
      </c>
      <c r="X1217">
        <v>5.78</v>
      </c>
      <c r="Y1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8" spans="1:25" x14ac:dyDescent="0.25">
      <c r="A1218" s="2">
        <v>36625</v>
      </c>
      <c r="B1218">
        <v>6.015714285714286</v>
      </c>
      <c r="C1218"/>
      <c r="D1218"/>
      <c r="E1218" s="2">
        <v>36625</v>
      </c>
      <c r="F1218">
        <v>5.8680000000000003</v>
      </c>
      <c r="G1218" s="2">
        <v>36625</v>
      </c>
      <c r="H1218">
        <v>6.12</v>
      </c>
      <c r="I1218" s="2">
        <v>36625</v>
      </c>
      <c r="J1218">
        <v>6.1719999999999997</v>
      </c>
      <c r="K1218" s="2">
        <v>36625</v>
      </c>
      <c r="L1218">
        <v>6.3819999999999997</v>
      </c>
      <c r="M1218" s="2">
        <v>36625</v>
      </c>
      <c r="N1218">
        <v>6.3280000000000003</v>
      </c>
      <c r="O1218" s="2">
        <v>36625</v>
      </c>
      <c r="P1218">
        <v>6.202</v>
      </c>
      <c r="Q1218" s="2">
        <v>36625</v>
      </c>
      <c r="R1218">
        <v>6.1760000000000002</v>
      </c>
      <c r="S1218" s="2">
        <v>36625</v>
      </c>
      <c r="T1218">
        <v>5.9180000000000001</v>
      </c>
      <c r="U1218" s="2">
        <v>36625</v>
      </c>
      <c r="V1218">
        <v>6.1219999999999999</v>
      </c>
      <c r="W1218" s="2">
        <v>36625</v>
      </c>
      <c r="X1218">
        <v>5.7859999999999996</v>
      </c>
      <c r="Y1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9" spans="1:25" x14ac:dyDescent="0.25">
      <c r="A1219" s="2">
        <v>36618</v>
      </c>
      <c r="B1219">
        <v>6.0985714285714288</v>
      </c>
      <c r="C1219"/>
      <c r="D1219"/>
      <c r="E1219" s="2">
        <v>36618</v>
      </c>
      <c r="F1219">
        <v>5.8819999999999997</v>
      </c>
      <c r="G1219" s="2">
        <v>36618</v>
      </c>
      <c r="H1219">
        <v>6.16</v>
      </c>
      <c r="I1219" s="2">
        <v>36618</v>
      </c>
      <c r="J1219">
        <v>6.2960000000000003</v>
      </c>
      <c r="K1219" s="2">
        <v>36618</v>
      </c>
      <c r="L1219">
        <v>6.5739999999999998</v>
      </c>
      <c r="M1219" s="2">
        <v>36618</v>
      </c>
      <c r="N1219">
        <v>6.5259999999999998</v>
      </c>
      <c r="O1219" s="2">
        <v>36618</v>
      </c>
      <c r="P1219">
        <v>6.42</v>
      </c>
      <c r="Q1219" s="2">
        <v>36618</v>
      </c>
      <c r="R1219">
        <v>6.3959999999999999</v>
      </c>
      <c r="S1219" s="2">
        <v>36618</v>
      </c>
      <c r="T1219">
        <v>6.13</v>
      </c>
      <c r="U1219" s="2">
        <v>36618</v>
      </c>
      <c r="V1219">
        <v>6.3</v>
      </c>
      <c r="W1219" s="2">
        <v>36618</v>
      </c>
      <c r="X1219">
        <v>5.9379999999999997</v>
      </c>
      <c r="Y1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0" spans="1:25" x14ac:dyDescent="0.25">
      <c r="A1220" s="2">
        <v>36611</v>
      </c>
      <c r="B1220">
        <v>5.9471428571428575</v>
      </c>
      <c r="C1220"/>
      <c r="D1220"/>
      <c r="E1220" s="2">
        <v>36611</v>
      </c>
      <c r="F1220">
        <v>5.9160000000000004</v>
      </c>
      <c r="G1220" s="2">
        <v>36611</v>
      </c>
      <c r="H1220">
        <v>6.1440000000000001</v>
      </c>
      <c r="I1220" s="2">
        <v>36611</v>
      </c>
      <c r="J1220">
        <v>6.24</v>
      </c>
      <c r="K1220" s="2">
        <v>36611</v>
      </c>
      <c r="L1220">
        <v>6.5359999999999996</v>
      </c>
      <c r="M1220" s="2">
        <v>36611</v>
      </c>
      <c r="N1220">
        <v>6.5019999999999998</v>
      </c>
      <c r="O1220" s="2">
        <v>36611</v>
      </c>
      <c r="P1220">
        <v>6.44</v>
      </c>
      <c r="Q1220" s="2">
        <v>36611</v>
      </c>
      <c r="R1220">
        <v>6.42</v>
      </c>
      <c r="S1220" s="2">
        <v>36611</v>
      </c>
      <c r="T1220">
        <v>6.1440000000000001</v>
      </c>
      <c r="U1220" s="2">
        <v>36611</v>
      </c>
      <c r="V1220">
        <v>6.3</v>
      </c>
      <c r="W1220" s="2">
        <v>36611</v>
      </c>
      <c r="X1220">
        <v>5.97</v>
      </c>
      <c r="Y1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1" spans="1:25" x14ac:dyDescent="0.25">
      <c r="A1221" s="2">
        <v>36604</v>
      </c>
      <c r="B1221">
        <v>5.7942857142857145</v>
      </c>
      <c r="C1221"/>
      <c r="D1221"/>
      <c r="E1221" s="2">
        <v>36604</v>
      </c>
      <c r="F1221">
        <v>5.8739999999999997</v>
      </c>
      <c r="G1221" s="2">
        <v>36604</v>
      </c>
      <c r="H1221">
        <v>6.1219999999999999</v>
      </c>
      <c r="I1221" s="2">
        <v>36604</v>
      </c>
      <c r="J1221">
        <v>6.2039999999999997</v>
      </c>
      <c r="K1221" s="2">
        <v>36604</v>
      </c>
      <c r="L1221">
        <v>6.5</v>
      </c>
      <c r="M1221" s="2">
        <v>36604</v>
      </c>
      <c r="N1221">
        <v>6.5039999999999996</v>
      </c>
      <c r="O1221" s="2">
        <v>36604</v>
      </c>
      <c r="P1221">
        <v>6.5019999999999998</v>
      </c>
      <c r="Q1221" s="2">
        <v>36604</v>
      </c>
      <c r="R1221">
        <v>6.516</v>
      </c>
      <c r="S1221" s="2">
        <v>36604</v>
      </c>
      <c r="T1221">
        <v>6.2839999999999998</v>
      </c>
      <c r="U1221" s="2">
        <v>36604</v>
      </c>
      <c r="V1221">
        <v>6.4039999999999999</v>
      </c>
      <c r="W1221" s="2">
        <v>36604</v>
      </c>
      <c r="X1221">
        <v>6.0819999999999999</v>
      </c>
      <c r="Y1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2" spans="1:25" x14ac:dyDescent="0.25">
      <c r="A1222" s="2">
        <v>36597</v>
      </c>
      <c r="B1222">
        <v>5.7457142857142856</v>
      </c>
      <c r="C1222"/>
      <c r="D1222"/>
      <c r="E1222" s="2">
        <v>36597</v>
      </c>
      <c r="F1222">
        <v>5.84</v>
      </c>
      <c r="G1222" s="2">
        <v>36597</v>
      </c>
      <c r="H1222">
        <v>6.0819999999999999</v>
      </c>
      <c r="I1222" s="2">
        <v>36597</v>
      </c>
      <c r="J1222">
        <v>6.18</v>
      </c>
      <c r="K1222" s="2">
        <v>36597</v>
      </c>
      <c r="L1222">
        <v>6.5119999999999996</v>
      </c>
      <c r="M1222" s="2">
        <v>36597</v>
      </c>
      <c r="N1222">
        <v>6.5620000000000003</v>
      </c>
      <c r="O1222" s="2">
        <v>36597</v>
      </c>
      <c r="P1222">
        <v>6.6</v>
      </c>
      <c r="Q1222" s="2">
        <v>36597</v>
      </c>
      <c r="R1222">
        <v>6.62</v>
      </c>
      <c r="S1222" s="2">
        <v>36597</v>
      </c>
      <c r="T1222">
        <v>6.3860000000000001</v>
      </c>
      <c r="U1222" s="2">
        <v>36597</v>
      </c>
      <c r="V1222">
        <v>6.4779999999999998</v>
      </c>
      <c r="W1222" s="2">
        <v>36597</v>
      </c>
      <c r="X1222">
        <v>6.1680000000000001</v>
      </c>
      <c r="Y1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3" spans="1:25" x14ac:dyDescent="0.25">
      <c r="A1223" s="2">
        <v>36590</v>
      </c>
      <c r="B1223">
        <v>5.765714285714286</v>
      </c>
      <c r="C1223"/>
      <c r="D1223"/>
      <c r="E1223" s="2">
        <v>36590</v>
      </c>
      <c r="F1223">
        <v>5.7779999999999996</v>
      </c>
      <c r="G1223" s="2">
        <v>36590</v>
      </c>
      <c r="H1223">
        <v>6.0220000000000002</v>
      </c>
      <c r="I1223" s="2">
        <v>36590</v>
      </c>
      <c r="J1223">
        <v>6.1840000000000002</v>
      </c>
      <c r="K1223" s="2">
        <v>36590</v>
      </c>
      <c r="L1223">
        <v>6.508</v>
      </c>
      <c r="M1223" s="2">
        <v>36590</v>
      </c>
      <c r="N1223">
        <v>6.5519999999999996</v>
      </c>
      <c r="O1223" s="2">
        <v>36590</v>
      </c>
      <c r="P1223">
        <v>6.5839999999999996</v>
      </c>
      <c r="Q1223" s="2">
        <v>36590</v>
      </c>
      <c r="R1223">
        <v>6.6360000000000001</v>
      </c>
      <c r="S1223" s="2">
        <v>36590</v>
      </c>
      <c r="T1223">
        <v>6.3940000000000001</v>
      </c>
      <c r="U1223" s="2">
        <v>36590</v>
      </c>
      <c r="V1223">
        <v>6.4539999999999997</v>
      </c>
      <c r="W1223" s="2">
        <v>36590</v>
      </c>
      <c r="X1223">
        <v>6.15</v>
      </c>
      <c r="Y1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4" spans="1:25" x14ac:dyDescent="0.25">
      <c r="A1224" s="2">
        <v>36583</v>
      </c>
      <c r="B1224">
        <v>5.7471428571428573</v>
      </c>
      <c r="C1224"/>
      <c r="D1224"/>
      <c r="E1224" s="2">
        <v>36583</v>
      </c>
      <c r="F1224">
        <v>5.81</v>
      </c>
      <c r="G1224" s="2">
        <v>36583</v>
      </c>
      <c r="H1224">
        <v>6.0175000000000001</v>
      </c>
      <c r="I1224" s="2">
        <v>36583</v>
      </c>
      <c r="J1224">
        <v>6.2225000000000001</v>
      </c>
      <c r="K1224" s="2">
        <v>36583</v>
      </c>
      <c r="L1224">
        <v>6.5374999999999996</v>
      </c>
      <c r="M1224" s="2">
        <v>36583</v>
      </c>
      <c r="N1224">
        <v>6.5674999999999999</v>
      </c>
      <c r="O1224" s="2">
        <v>36583</v>
      </c>
      <c r="P1224">
        <v>6.585</v>
      </c>
      <c r="Q1224" s="2">
        <v>36583</v>
      </c>
      <c r="R1224">
        <v>6.63</v>
      </c>
      <c r="S1224" s="2">
        <v>36583</v>
      </c>
      <c r="T1224">
        <v>6.38</v>
      </c>
      <c r="U1224" s="2">
        <v>36583</v>
      </c>
      <c r="V1224">
        <v>6.4349999999999996</v>
      </c>
      <c r="W1224" s="2">
        <v>36583</v>
      </c>
      <c r="X1224">
        <v>6.13</v>
      </c>
      <c r="Y1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5" spans="1:25" x14ac:dyDescent="0.25">
      <c r="A1225" s="2">
        <v>36576</v>
      </c>
      <c r="B1225">
        <v>5.7242857142857142</v>
      </c>
      <c r="C1225"/>
      <c r="D1225"/>
      <c r="E1225" s="2">
        <v>36576</v>
      </c>
      <c r="F1225">
        <v>5.73</v>
      </c>
      <c r="G1225" s="2">
        <v>36576</v>
      </c>
      <c r="H1225">
        <v>6.02</v>
      </c>
      <c r="I1225" s="2">
        <v>36576</v>
      </c>
      <c r="J1225">
        <v>6.23</v>
      </c>
      <c r="K1225" s="2">
        <v>36576</v>
      </c>
      <c r="L1225">
        <v>6.6520000000000001</v>
      </c>
      <c r="M1225" s="2">
        <v>36576</v>
      </c>
      <c r="N1225">
        <v>6.7060000000000004</v>
      </c>
      <c r="O1225" s="2">
        <v>36576</v>
      </c>
      <c r="P1225">
        <v>6.7380000000000004</v>
      </c>
      <c r="Q1225" s="2">
        <v>36576</v>
      </c>
      <c r="R1225">
        <v>6.76</v>
      </c>
      <c r="S1225" s="2">
        <v>36576</v>
      </c>
      <c r="T1225">
        <v>6.55</v>
      </c>
      <c r="U1225" s="2">
        <v>36576</v>
      </c>
      <c r="V1225">
        <v>6.5519999999999996</v>
      </c>
      <c r="W1225" s="2">
        <v>36576</v>
      </c>
      <c r="X1225">
        <v>6.2279999999999998</v>
      </c>
      <c r="Y1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6" spans="1:25" x14ac:dyDescent="0.25">
      <c r="A1226" s="2">
        <v>36569</v>
      </c>
      <c r="B1226">
        <v>5.73</v>
      </c>
      <c r="C1226"/>
      <c r="D1226"/>
      <c r="E1226" s="2">
        <v>36569</v>
      </c>
      <c r="F1226">
        <v>5.68</v>
      </c>
      <c r="G1226" s="2">
        <v>36569</v>
      </c>
      <c r="H1226">
        <v>6.0019999999999998</v>
      </c>
      <c r="I1226" s="2">
        <v>36569</v>
      </c>
      <c r="J1226">
        <v>6.2039999999999997</v>
      </c>
      <c r="K1226" s="2">
        <v>36569</v>
      </c>
      <c r="L1226">
        <v>6.6760000000000002</v>
      </c>
      <c r="M1226" s="2">
        <v>36569</v>
      </c>
      <c r="N1226">
        <v>6.7359999999999998</v>
      </c>
      <c r="O1226" s="2">
        <v>36569</v>
      </c>
      <c r="P1226">
        <v>6.7640000000000002</v>
      </c>
      <c r="Q1226" s="2">
        <v>36569</v>
      </c>
      <c r="R1226">
        <v>6.798</v>
      </c>
      <c r="S1226" s="2">
        <v>36569</v>
      </c>
      <c r="T1226">
        <v>6.6180000000000003</v>
      </c>
      <c r="U1226" s="2">
        <v>36569</v>
      </c>
      <c r="V1226">
        <v>6.6040000000000001</v>
      </c>
      <c r="W1226" s="2">
        <v>36569</v>
      </c>
      <c r="X1226">
        <v>6.3040000000000003</v>
      </c>
      <c r="Y1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7" spans="1:25" x14ac:dyDescent="0.25">
      <c r="A1227" s="2">
        <v>36562</v>
      </c>
      <c r="B1227">
        <v>5.73</v>
      </c>
      <c r="C1227"/>
      <c r="D1227"/>
      <c r="E1227" s="2">
        <v>36562</v>
      </c>
      <c r="F1227">
        <v>5.6859999999999999</v>
      </c>
      <c r="G1227" s="2">
        <v>36562</v>
      </c>
      <c r="H1227">
        <v>5.9320000000000004</v>
      </c>
      <c r="I1227" s="2">
        <v>36562</v>
      </c>
      <c r="J1227">
        <v>6.2380000000000004</v>
      </c>
      <c r="K1227" s="2">
        <v>36562</v>
      </c>
      <c r="L1227">
        <v>6.6059999999999999</v>
      </c>
      <c r="M1227" s="2">
        <v>36562</v>
      </c>
      <c r="N1227">
        <v>6.6280000000000001</v>
      </c>
      <c r="O1227" s="2">
        <v>36562</v>
      </c>
      <c r="P1227">
        <v>6.6559999999999997</v>
      </c>
      <c r="Q1227" s="2">
        <v>36562</v>
      </c>
      <c r="R1227">
        <v>6.6959999999999997</v>
      </c>
      <c r="S1227" s="2">
        <v>36562</v>
      </c>
      <c r="T1227">
        <v>6.5839999999999996</v>
      </c>
      <c r="U1227" s="2">
        <v>36562</v>
      </c>
      <c r="V1227">
        <v>6.61</v>
      </c>
      <c r="W1227" s="2">
        <v>36562</v>
      </c>
      <c r="X1227">
        <v>6.3280000000000003</v>
      </c>
      <c r="Y1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8" spans="1:25" x14ac:dyDescent="0.25">
      <c r="A1228" s="2">
        <v>36555</v>
      </c>
      <c r="B1228">
        <v>5.5514285714285716</v>
      </c>
      <c r="C1228"/>
      <c r="D1228"/>
      <c r="E1228" s="2">
        <v>36555</v>
      </c>
      <c r="F1228">
        <v>5.5880000000000001</v>
      </c>
      <c r="G1228" s="2">
        <v>36555</v>
      </c>
      <c r="H1228">
        <v>5.7960000000000003</v>
      </c>
      <c r="I1228" s="2">
        <v>36555</v>
      </c>
      <c r="J1228">
        <v>6.17</v>
      </c>
      <c r="K1228" s="2">
        <v>36555</v>
      </c>
      <c r="L1228">
        <v>6.4820000000000002</v>
      </c>
      <c r="M1228" s="2">
        <v>36555</v>
      </c>
      <c r="N1228">
        <v>6.5380000000000003</v>
      </c>
      <c r="O1228" s="2">
        <v>36555</v>
      </c>
      <c r="P1228">
        <v>6.6319999999999997</v>
      </c>
      <c r="Q1228" s="2">
        <v>36555</v>
      </c>
      <c r="R1228">
        <v>6.718</v>
      </c>
      <c r="S1228" s="2">
        <v>36555</v>
      </c>
      <c r="T1228">
        <v>6.6840000000000002</v>
      </c>
      <c r="U1228" s="2">
        <v>36555</v>
      </c>
      <c r="V1228">
        <v>6.774</v>
      </c>
      <c r="W1228" s="2">
        <v>36555</v>
      </c>
      <c r="X1228">
        <v>6.5739999999999998</v>
      </c>
      <c r="Y1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9" spans="1:25" x14ac:dyDescent="0.25">
      <c r="A1229" s="2">
        <v>36548</v>
      </c>
      <c r="B1229">
        <v>5.4828571428571431</v>
      </c>
      <c r="C1229"/>
      <c r="D1229"/>
      <c r="E1229" s="2">
        <v>36548</v>
      </c>
      <c r="F1229">
        <v>5.5049999999999999</v>
      </c>
      <c r="G1229" s="2">
        <v>36548</v>
      </c>
      <c r="H1229">
        <v>5.81</v>
      </c>
      <c r="I1229" s="2">
        <v>36548</v>
      </c>
      <c r="J1229">
        <v>6.13</v>
      </c>
      <c r="K1229" s="2">
        <v>36548</v>
      </c>
      <c r="L1229">
        <v>6.4749999999999996</v>
      </c>
      <c r="M1229" s="2">
        <v>36548</v>
      </c>
      <c r="N1229">
        <v>6.5324999999999998</v>
      </c>
      <c r="O1229" s="2">
        <v>36548</v>
      </c>
      <c r="P1229">
        <v>6.6524999999999999</v>
      </c>
      <c r="Q1229" s="2">
        <v>36548</v>
      </c>
      <c r="R1229">
        <v>6.7824999999999998</v>
      </c>
      <c r="S1229" s="2">
        <v>36548</v>
      </c>
      <c r="T1229">
        <v>6.7649999999999997</v>
      </c>
      <c r="U1229" s="2">
        <v>36548</v>
      </c>
      <c r="V1229">
        <v>6.9225000000000003</v>
      </c>
      <c r="W1229" s="2">
        <v>36548</v>
      </c>
      <c r="X1229">
        <v>6.73</v>
      </c>
      <c r="Y1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0" spans="1:25" x14ac:dyDescent="0.25">
      <c r="A1230" s="2">
        <v>36541</v>
      </c>
      <c r="B1230">
        <v>5.6028571428571432</v>
      </c>
      <c r="C1230"/>
      <c r="D1230"/>
      <c r="E1230" s="2">
        <v>36541</v>
      </c>
      <c r="F1230">
        <v>5.4240000000000004</v>
      </c>
      <c r="G1230" s="2">
        <v>36541</v>
      </c>
      <c r="H1230">
        <v>5.67</v>
      </c>
      <c r="I1230" s="2">
        <v>36541</v>
      </c>
      <c r="J1230">
        <v>6.1180000000000003</v>
      </c>
      <c r="K1230" s="2">
        <v>36541</v>
      </c>
      <c r="L1230">
        <v>6.4320000000000004</v>
      </c>
      <c r="M1230" s="2">
        <v>36541</v>
      </c>
      <c r="N1230">
        <v>6.476</v>
      </c>
      <c r="O1230" s="2">
        <v>36541</v>
      </c>
      <c r="P1230">
        <v>6.5640000000000001</v>
      </c>
      <c r="Q1230" s="2">
        <v>36541</v>
      </c>
      <c r="R1230">
        <v>6.6959999999999997</v>
      </c>
      <c r="S1230" s="2">
        <v>36541</v>
      </c>
      <c r="T1230">
        <v>6.6559999999999997</v>
      </c>
      <c r="U1230" s="2">
        <v>36541</v>
      </c>
      <c r="V1230">
        <v>6.9119999999999999</v>
      </c>
      <c r="W1230" s="2">
        <v>36541</v>
      </c>
      <c r="X1230">
        <v>6.6639999999999997</v>
      </c>
      <c r="Y1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1" spans="1:25" x14ac:dyDescent="0.25">
      <c r="A1231" s="2">
        <v>36534</v>
      </c>
      <c r="B1231">
        <v>5.5128571428571433</v>
      </c>
      <c r="C1231"/>
      <c r="D1231"/>
      <c r="E1231" s="2">
        <v>36534</v>
      </c>
      <c r="F1231">
        <v>5.4279999999999999</v>
      </c>
      <c r="G1231" s="2">
        <v>36534</v>
      </c>
      <c r="H1231">
        <v>5.73</v>
      </c>
      <c r="I1231" s="2">
        <v>36534</v>
      </c>
      <c r="J1231">
        <v>6.0339999999999998</v>
      </c>
      <c r="K1231" s="2">
        <v>36534</v>
      </c>
      <c r="L1231">
        <v>6.3440000000000003</v>
      </c>
      <c r="M1231" s="2">
        <v>36534</v>
      </c>
      <c r="N1231">
        <v>6.3860000000000001</v>
      </c>
      <c r="O1231" s="2">
        <v>36534</v>
      </c>
      <c r="P1231">
        <v>6.4580000000000002</v>
      </c>
      <c r="Q1231" s="2">
        <v>36534</v>
      </c>
      <c r="R1231">
        <v>6.62</v>
      </c>
      <c r="S1231" s="2">
        <v>36534</v>
      </c>
      <c r="T1231">
        <v>6.556</v>
      </c>
      <c r="U1231" s="2">
        <v>36534</v>
      </c>
      <c r="V1231">
        <v>6.8819999999999997</v>
      </c>
      <c r="W1231" s="2">
        <v>36534</v>
      </c>
      <c r="X1231">
        <v>6.5819999999999999</v>
      </c>
      <c r="Y1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2" spans="1:25" x14ac:dyDescent="0.25">
      <c r="A1232" s="2">
        <v>36527</v>
      </c>
      <c r="B1232">
        <v>4.5214285714285714</v>
      </c>
      <c r="C1232"/>
      <c r="D1232"/>
      <c r="E1232" s="2">
        <v>36527</v>
      </c>
      <c r="F1232">
        <v>5.3319999999999999</v>
      </c>
      <c r="G1232" s="2">
        <v>36527</v>
      </c>
      <c r="H1232">
        <v>5.72</v>
      </c>
      <c r="I1232" s="2">
        <v>36527</v>
      </c>
      <c r="J1232">
        <v>5.9539999999999997</v>
      </c>
      <c r="K1232" s="2">
        <v>36527</v>
      </c>
      <c r="L1232">
        <v>6.2160000000000002</v>
      </c>
      <c r="M1232" s="2">
        <v>36527</v>
      </c>
      <c r="N1232">
        <v>6.2619999999999996</v>
      </c>
      <c r="O1232" s="2">
        <v>36527</v>
      </c>
      <c r="P1232">
        <v>6.33</v>
      </c>
      <c r="Q1232" s="2">
        <v>36527</v>
      </c>
      <c r="R1232">
        <v>6.52</v>
      </c>
      <c r="S1232" s="2">
        <v>36527</v>
      </c>
      <c r="T1232">
        <v>6.4139999999999997</v>
      </c>
      <c r="U1232" s="2">
        <v>36527</v>
      </c>
      <c r="V1232">
        <v>6.8040000000000003</v>
      </c>
      <c r="W1232" s="2">
        <v>36527</v>
      </c>
      <c r="X1232">
        <v>6.46</v>
      </c>
      <c r="Y1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3" spans="1:25" x14ac:dyDescent="0.25">
      <c r="A1233" s="2">
        <v>36520</v>
      </c>
      <c r="B1233">
        <v>5.2557142857142853</v>
      </c>
      <c r="C1233"/>
      <c r="D1233"/>
      <c r="E1233" s="2">
        <v>36520</v>
      </c>
      <c r="F1233">
        <v>5.5625</v>
      </c>
      <c r="G1233" s="2">
        <v>36520</v>
      </c>
      <c r="H1233">
        <v>5.83</v>
      </c>
      <c r="I1233" s="2">
        <v>36520</v>
      </c>
      <c r="J1233">
        <v>5.9725000000000001</v>
      </c>
      <c r="K1233" s="2">
        <v>36520</v>
      </c>
      <c r="L1233">
        <v>6.2249999999999996</v>
      </c>
      <c r="M1233" s="2">
        <v>36520</v>
      </c>
      <c r="N1233">
        <v>6.2549999999999999</v>
      </c>
      <c r="O1233" s="2">
        <v>36520</v>
      </c>
      <c r="P1233">
        <v>6.3025000000000002</v>
      </c>
      <c r="Q1233" s="2">
        <v>36520</v>
      </c>
      <c r="R1233">
        <v>6.5125000000000002</v>
      </c>
      <c r="S1233" s="2">
        <v>36520</v>
      </c>
      <c r="T1233">
        <v>6.3849999999999998</v>
      </c>
      <c r="U1233" s="2">
        <v>36520</v>
      </c>
      <c r="V1233">
        <v>6.8224999999999998</v>
      </c>
      <c r="W1233" s="2">
        <v>36520</v>
      </c>
      <c r="X1233">
        <v>6.4625000000000004</v>
      </c>
      <c r="Y1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4" spans="1:25" x14ac:dyDescent="0.25">
      <c r="A1234" s="2">
        <v>36513</v>
      </c>
      <c r="B1234">
        <v>5.4385714285714286</v>
      </c>
      <c r="C1234"/>
      <c r="D1234"/>
      <c r="E1234" s="2">
        <v>36513</v>
      </c>
      <c r="F1234">
        <v>5.3920000000000003</v>
      </c>
      <c r="G1234" s="2">
        <v>36513</v>
      </c>
      <c r="H1234">
        <v>5.7240000000000002</v>
      </c>
      <c r="I1234" s="2">
        <v>36513</v>
      </c>
      <c r="J1234">
        <v>5.8460000000000001</v>
      </c>
      <c r="K1234" s="2">
        <v>36513</v>
      </c>
      <c r="L1234">
        <v>6.0860000000000003</v>
      </c>
      <c r="M1234" s="2">
        <v>36513</v>
      </c>
      <c r="N1234">
        <v>6.1120000000000001</v>
      </c>
      <c r="O1234" s="2">
        <v>36513</v>
      </c>
      <c r="P1234">
        <v>6.1379999999999999</v>
      </c>
      <c r="Q1234" s="2">
        <v>36513</v>
      </c>
      <c r="R1234">
        <v>6.33</v>
      </c>
      <c r="S1234" s="2">
        <v>36513</v>
      </c>
      <c r="T1234">
        <v>6.2380000000000004</v>
      </c>
      <c r="U1234" s="2">
        <v>36513</v>
      </c>
      <c r="V1234">
        <v>6.6660000000000004</v>
      </c>
      <c r="W1234" s="2">
        <v>36513</v>
      </c>
      <c r="X1234">
        <v>6.3239999999999998</v>
      </c>
      <c r="Y1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5" spans="1:25" x14ac:dyDescent="0.25">
      <c r="A1235" s="2">
        <v>36506</v>
      </c>
      <c r="B1235">
        <v>5.4414285714285713</v>
      </c>
      <c r="C1235"/>
      <c r="D1235"/>
      <c r="E1235" s="2">
        <v>36506</v>
      </c>
      <c r="F1235">
        <v>5.242</v>
      </c>
      <c r="G1235" s="2">
        <v>36506</v>
      </c>
      <c r="H1235">
        <v>5.5640000000000001</v>
      </c>
      <c r="I1235" s="2">
        <v>36506</v>
      </c>
      <c r="J1235">
        <v>5.6859999999999999</v>
      </c>
      <c r="K1235" s="2">
        <v>36506</v>
      </c>
      <c r="L1235">
        <v>5.96</v>
      </c>
      <c r="M1235" s="2">
        <v>36506</v>
      </c>
      <c r="N1235">
        <v>6.0019999999999998</v>
      </c>
      <c r="O1235" s="2">
        <v>36506</v>
      </c>
      <c r="P1235">
        <v>6.0339999999999998</v>
      </c>
      <c r="Q1235" s="2">
        <v>36506</v>
      </c>
      <c r="R1235">
        <v>6.21</v>
      </c>
      <c r="S1235" s="2">
        <v>36506</v>
      </c>
      <c r="T1235">
        <v>6.1280000000000001</v>
      </c>
      <c r="U1235" s="2">
        <v>36506</v>
      </c>
      <c r="V1235">
        <v>6.5439999999999996</v>
      </c>
      <c r="W1235" s="2">
        <v>36506</v>
      </c>
      <c r="X1235">
        <v>6.2160000000000002</v>
      </c>
      <c r="Y1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6" spans="1:25" x14ac:dyDescent="0.25">
      <c r="A1236" s="2">
        <v>36499</v>
      </c>
      <c r="B1236">
        <v>5.5414285714285718</v>
      </c>
      <c r="C1236"/>
      <c r="D1236"/>
      <c r="E1236" s="2">
        <v>36499</v>
      </c>
      <c r="F1236">
        <v>5.2859999999999996</v>
      </c>
      <c r="G1236" s="2">
        <v>36499</v>
      </c>
      <c r="H1236">
        <v>5.5679999999999996</v>
      </c>
      <c r="I1236" s="2">
        <v>36499</v>
      </c>
      <c r="J1236">
        <v>5.726</v>
      </c>
      <c r="K1236" s="2">
        <v>36499</v>
      </c>
      <c r="L1236">
        <v>6.0279999999999996</v>
      </c>
      <c r="M1236" s="2">
        <v>36499</v>
      </c>
      <c r="N1236">
        <v>6.0780000000000003</v>
      </c>
      <c r="O1236" s="2">
        <v>36499</v>
      </c>
      <c r="P1236">
        <v>6.1260000000000003</v>
      </c>
      <c r="Q1236" s="2">
        <v>36499</v>
      </c>
      <c r="R1236">
        <v>6.3079999999999998</v>
      </c>
      <c r="S1236" s="2">
        <v>36499</v>
      </c>
      <c r="T1236">
        <v>6.202</v>
      </c>
      <c r="U1236" s="2">
        <v>36499</v>
      </c>
      <c r="V1236">
        <v>6.64</v>
      </c>
      <c r="W1236" s="2">
        <v>36499</v>
      </c>
      <c r="X1236">
        <v>6.2960000000000003</v>
      </c>
      <c r="Y1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7" spans="1:25" x14ac:dyDescent="0.25">
      <c r="A1237" s="2">
        <v>36492</v>
      </c>
      <c r="B1237">
        <v>5.6185714285714283</v>
      </c>
      <c r="C1237"/>
      <c r="D1237"/>
      <c r="E1237" s="2">
        <v>36492</v>
      </c>
      <c r="F1237">
        <v>5.2824999999999998</v>
      </c>
      <c r="G1237" s="2">
        <v>36492</v>
      </c>
      <c r="H1237">
        <v>5.5</v>
      </c>
      <c r="I1237" s="2">
        <v>36492</v>
      </c>
      <c r="J1237">
        <v>5.6475</v>
      </c>
      <c r="K1237" s="2">
        <v>36492</v>
      </c>
      <c r="L1237">
        <v>5.96</v>
      </c>
      <c r="M1237" s="2">
        <v>36492</v>
      </c>
      <c r="N1237">
        <v>6</v>
      </c>
      <c r="O1237" s="2">
        <v>36492</v>
      </c>
      <c r="P1237">
        <v>6.03</v>
      </c>
      <c r="Q1237" s="2">
        <v>36492</v>
      </c>
      <c r="R1237">
        <v>6.2324999999999999</v>
      </c>
      <c r="S1237" s="2">
        <v>36492</v>
      </c>
      <c r="T1237">
        <v>6.0949999999999998</v>
      </c>
      <c r="U1237" s="2">
        <v>36492</v>
      </c>
      <c r="V1237">
        <v>6.53</v>
      </c>
      <c r="W1237" s="2">
        <v>36492</v>
      </c>
      <c r="X1237">
        <v>6.2149999999999999</v>
      </c>
      <c r="Y1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8" spans="1:25" x14ac:dyDescent="0.25">
      <c r="A1238" s="2">
        <v>36485</v>
      </c>
      <c r="B1238">
        <v>5.4614285714285717</v>
      </c>
      <c r="C1238"/>
      <c r="D1238"/>
      <c r="E1238" s="2">
        <v>36485</v>
      </c>
      <c r="F1238">
        <v>5.2560000000000002</v>
      </c>
      <c r="G1238" s="2">
        <v>36485</v>
      </c>
      <c r="H1238">
        <v>5.4480000000000004</v>
      </c>
      <c r="I1238" s="2">
        <v>36485</v>
      </c>
      <c r="J1238">
        <v>5.5620000000000003</v>
      </c>
      <c r="K1238" s="2">
        <v>36485</v>
      </c>
      <c r="L1238">
        <v>5.8719999999999999</v>
      </c>
      <c r="M1238" s="2">
        <v>36485</v>
      </c>
      <c r="N1238">
        <v>5.9119999999999999</v>
      </c>
      <c r="O1238" s="2">
        <v>36485</v>
      </c>
      <c r="P1238">
        <v>5.95</v>
      </c>
      <c r="Q1238" s="2">
        <v>36485</v>
      </c>
      <c r="R1238">
        <v>6.1520000000000001</v>
      </c>
      <c r="S1238" s="2">
        <v>36485</v>
      </c>
      <c r="T1238">
        <v>6.016</v>
      </c>
      <c r="U1238" s="2">
        <v>36485</v>
      </c>
      <c r="V1238">
        <v>6.44</v>
      </c>
      <c r="W1238" s="2">
        <v>36485</v>
      </c>
      <c r="X1238">
        <v>6.1139999999999999</v>
      </c>
      <c r="Y1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9" spans="1:25" x14ac:dyDescent="0.25">
      <c r="A1239" s="2">
        <v>36478</v>
      </c>
      <c r="B1239">
        <v>5.3342857142857145</v>
      </c>
      <c r="C1239"/>
      <c r="D1239"/>
      <c r="E1239" s="2">
        <v>36478</v>
      </c>
      <c r="F1239">
        <v>5.2050000000000001</v>
      </c>
      <c r="G1239" s="2">
        <v>36478</v>
      </c>
      <c r="H1239">
        <v>5.3875000000000002</v>
      </c>
      <c r="I1239" s="2">
        <v>36478</v>
      </c>
      <c r="J1239">
        <v>5.4950000000000001</v>
      </c>
      <c r="K1239" s="2">
        <v>36478</v>
      </c>
      <c r="L1239">
        <v>5.7750000000000004</v>
      </c>
      <c r="M1239" s="2">
        <v>36478</v>
      </c>
      <c r="N1239">
        <v>5.8250000000000002</v>
      </c>
      <c r="O1239" s="2">
        <v>36478</v>
      </c>
      <c r="P1239">
        <v>5.88</v>
      </c>
      <c r="Q1239" s="2">
        <v>36478</v>
      </c>
      <c r="R1239">
        <v>6.0949999999999998</v>
      </c>
      <c r="S1239" s="2">
        <v>36478</v>
      </c>
      <c r="T1239">
        <v>5.9625000000000004</v>
      </c>
      <c r="U1239" s="2">
        <v>36478</v>
      </c>
      <c r="V1239">
        <v>6.4175000000000004</v>
      </c>
      <c r="W1239" s="2">
        <v>36478</v>
      </c>
      <c r="X1239">
        <v>6.0625</v>
      </c>
      <c r="Y1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0" spans="1:25" x14ac:dyDescent="0.25">
      <c r="A1240" s="2">
        <v>36471</v>
      </c>
      <c r="B1240">
        <v>5.2085714285714282</v>
      </c>
      <c r="C1240"/>
      <c r="D1240"/>
      <c r="E1240" s="2">
        <v>36471</v>
      </c>
      <c r="F1240">
        <v>5.1319999999999997</v>
      </c>
      <c r="G1240" s="2">
        <v>36471</v>
      </c>
      <c r="H1240">
        <v>5.3239999999999998</v>
      </c>
      <c r="I1240" s="2">
        <v>36471</v>
      </c>
      <c r="J1240">
        <v>5.4539999999999997</v>
      </c>
      <c r="K1240" s="2">
        <v>36471</v>
      </c>
      <c r="L1240">
        <v>5.7779999999999996</v>
      </c>
      <c r="M1240" s="2">
        <v>36471</v>
      </c>
      <c r="N1240">
        <v>5.8719999999999999</v>
      </c>
      <c r="O1240" s="2">
        <v>36471</v>
      </c>
      <c r="P1240">
        <v>5.9480000000000004</v>
      </c>
      <c r="Q1240" s="2">
        <v>36471</v>
      </c>
      <c r="R1240">
        <v>6.1580000000000004</v>
      </c>
      <c r="S1240" s="2">
        <v>36471</v>
      </c>
      <c r="T1240">
        <v>5.9960000000000004</v>
      </c>
      <c r="U1240" s="2">
        <v>36471</v>
      </c>
      <c r="V1240">
        <v>6.4820000000000002</v>
      </c>
      <c r="W1240" s="2">
        <v>36471</v>
      </c>
      <c r="X1240">
        <v>6.1239999999999997</v>
      </c>
      <c r="Y1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1" spans="1:25" x14ac:dyDescent="0.25">
      <c r="A1241" s="2">
        <v>36464</v>
      </c>
      <c r="B1241">
        <v>5.265714285714286</v>
      </c>
      <c r="C1241"/>
      <c r="D1241"/>
      <c r="E1241" s="2">
        <v>36464</v>
      </c>
      <c r="F1241">
        <v>5.1319999999999997</v>
      </c>
      <c r="G1241" s="2">
        <v>36464</v>
      </c>
      <c r="H1241">
        <v>5.3179999999999996</v>
      </c>
      <c r="I1241" s="2">
        <v>36464</v>
      </c>
      <c r="J1241">
        <v>5.5119999999999996</v>
      </c>
      <c r="K1241" s="2">
        <v>36464</v>
      </c>
      <c r="L1241">
        <v>5.92</v>
      </c>
      <c r="M1241" s="2">
        <v>36464</v>
      </c>
      <c r="N1241">
        <v>6.008</v>
      </c>
      <c r="O1241" s="2">
        <v>36464</v>
      </c>
      <c r="P1241">
        <v>6.0919999999999996</v>
      </c>
      <c r="Q1241" s="2">
        <v>36464</v>
      </c>
      <c r="R1241">
        <v>6.3559999999999999</v>
      </c>
      <c r="S1241" s="2">
        <v>36464</v>
      </c>
      <c r="T1241">
        <v>6.1580000000000004</v>
      </c>
      <c r="U1241" s="2">
        <v>36464</v>
      </c>
      <c r="V1241">
        <v>6.6760000000000002</v>
      </c>
      <c r="W1241" s="2">
        <v>36464</v>
      </c>
      <c r="X1241">
        <v>6.2960000000000003</v>
      </c>
      <c r="Y1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2" spans="1:25" x14ac:dyDescent="0.25">
      <c r="A1242" s="2">
        <v>36457</v>
      </c>
      <c r="B1242">
        <v>5.1028571428571432</v>
      </c>
      <c r="C1242"/>
      <c r="D1242"/>
      <c r="E1242" s="2">
        <v>36457</v>
      </c>
      <c r="F1242">
        <v>5.1319999999999997</v>
      </c>
      <c r="G1242" s="2">
        <v>36457</v>
      </c>
      <c r="H1242">
        <v>5.25</v>
      </c>
      <c r="I1242" s="2">
        <v>36457</v>
      </c>
      <c r="J1242">
        <v>5.4720000000000004</v>
      </c>
      <c r="K1242" s="2">
        <v>36457</v>
      </c>
      <c r="L1242">
        <v>5.92</v>
      </c>
      <c r="M1242" s="2">
        <v>36457</v>
      </c>
      <c r="N1242">
        <v>5.9939999999999998</v>
      </c>
      <c r="O1242" s="2">
        <v>36457</v>
      </c>
      <c r="P1242">
        <v>6.0940000000000003</v>
      </c>
      <c r="Q1242" s="2">
        <v>36457</v>
      </c>
      <c r="R1242">
        <v>6.4</v>
      </c>
      <c r="S1242" s="2">
        <v>36457</v>
      </c>
      <c r="T1242">
        <v>6.18</v>
      </c>
      <c r="U1242" s="2">
        <v>36457</v>
      </c>
      <c r="V1242">
        <v>6.7380000000000004</v>
      </c>
      <c r="W1242" s="2">
        <v>36457</v>
      </c>
      <c r="X1242">
        <v>6.3419999999999996</v>
      </c>
      <c r="Y1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3" spans="1:25" x14ac:dyDescent="0.25">
      <c r="A1243" s="2">
        <v>36450</v>
      </c>
      <c r="B1243">
        <v>5.2371428571428575</v>
      </c>
      <c r="C1243"/>
      <c r="D1243"/>
      <c r="E1243" s="2">
        <v>36450</v>
      </c>
      <c r="F1243">
        <v>4.9924999999999997</v>
      </c>
      <c r="G1243" s="2">
        <v>36450</v>
      </c>
      <c r="H1243">
        <v>5.1550000000000002</v>
      </c>
      <c r="I1243" s="2">
        <v>36450</v>
      </c>
      <c r="J1243">
        <v>5.42</v>
      </c>
      <c r="K1243" s="2">
        <v>36450</v>
      </c>
      <c r="L1243">
        <v>5.8525</v>
      </c>
      <c r="M1243" s="2">
        <v>36450</v>
      </c>
      <c r="N1243">
        <v>5.92</v>
      </c>
      <c r="O1243" s="2">
        <v>36450</v>
      </c>
      <c r="P1243">
        <v>6.0274999999999999</v>
      </c>
      <c r="Q1243" s="2">
        <v>36450</v>
      </c>
      <c r="R1243">
        <v>6.3449999999999998</v>
      </c>
      <c r="S1243" s="2">
        <v>36450</v>
      </c>
      <c r="T1243">
        <v>6.1124999999999998</v>
      </c>
      <c r="U1243" s="2">
        <v>36450</v>
      </c>
      <c r="V1243">
        <v>6.6775000000000002</v>
      </c>
      <c r="W1243" s="2">
        <v>36450</v>
      </c>
      <c r="X1243">
        <v>6.2750000000000004</v>
      </c>
      <c r="Y1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4" spans="1:25" x14ac:dyDescent="0.25">
      <c r="A1244" s="2">
        <v>36443</v>
      </c>
      <c r="B1244">
        <v>5.168571428571429</v>
      </c>
      <c r="C1244"/>
      <c r="D1244"/>
      <c r="E1244" s="2">
        <v>36443</v>
      </c>
      <c r="F1244">
        <v>4.84</v>
      </c>
      <c r="G1244" s="2">
        <v>36443</v>
      </c>
      <c r="H1244">
        <v>5.1079999999999997</v>
      </c>
      <c r="I1244" s="2">
        <v>36443</v>
      </c>
      <c r="J1244">
        <v>5.3360000000000003</v>
      </c>
      <c r="K1244" s="2">
        <v>36443</v>
      </c>
      <c r="L1244">
        <v>5.782</v>
      </c>
      <c r="M1244" s="2">
        <v>36443</v>
      </c>
      <c r="N1244">
        <v>5.8659999999999997</v>
      </c>
      <c r="O1244" s="2">
        <v>36443</v>
      </c>
      <c r="P1244">
        <v>5.9459999999999997</v>
      </c>
      <c r="Q1244" s="2">
        <v>36443</v>
      </c>
      <c r="R1244">
        <v>6.242</v>
      </c>
      <c r="S1244" s="2">
        <v>36443</v>
      </c>
      <c r="T1244">
        <v>6.02</v>
      </c>
      <c r="U1244" s="2">
        <v>36443</v>
      </c>
      <c r="V1244">
        <v>6.5819999999999999</v>
      </c>
      <c r="W1244" s="2">
        <v>36443</v>
      </c>
      <c r="X1244">
        <v>6.1660000000000004</v>
      </c>
      <c r="Y1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5" spans="1:25" x14ac:dyDescent="0.25">
      <c r="A1245" s="2">
        <v>36436</v>
      </c>
      <c r="B1245">
        <v>5.3171428571428567</v>
      </c>
      <c r="C1245"/>
      <c r="D1245"/>
      <c r="E1245" s="2">
        <v>36436</v>
      </c>
      <c r="F1245">
        <v>4.8620000000000001</v>
      </c>
      <c r="G1245" s="2">
        <v>36436</v>
      </c>
      <c r="H1245">
        <v>4.992</v>
      </c>
      <c r="I1245" s="2">
        <v>36436</v>
      </c>
      <c r="J1245">
        <v>5.2359999999999998</v>
      </c>
      <c r="K1245" s="2">
        <v>36436</v>
      </c>
      <c r="L1245">
        <v>5.6619999999999999</v>
      </c>
      <c r="M1245" s="2">
        <v>36436</v>
      </c>
      <c r="N1245">
        <v>5.73</v>
      </c>
      <c r="O1245" s="2">
        <v>36436</v>
      </c>
      <c r="P1245">
        <v>5.81</v>
      </c>
      <c r="Q1245" s="2">
        <v>36436</v>
      </c>
      <c r="R1245">
        <v>6.12</v>
      </c>
      <c r="S1245" s="2">
        <v>36436</v>
      </c>
      <c r="T1245">
        <v>5.9180000000000001</v>
      </c>
      <c r="U1245" s="2">
        <v>36436</v>
      </c>
      <c r="V1245">
        <v>6.4960000000000004</v>
      </c>
      <c r="W1245" s="2">
        <v>36436</v>
      </c>
      <c r="X1245">
        <v>6.0860000000000003</v>
      </c>
      <c r="Y1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6" spans="1:25" x14ac:dyDescent="0.25">
      <c r="A1246" s="2">
        <v>36429</v>
      </c>
      <c r="B1246">
        <v>5.2157142857142853</v>
      </c>
      <c r="C1246"/>
      <c r="D1246"/>
      <c r="E1246" s="2">
        <v>36429</v>
      </c>
      <c r="F1246">
        <v>4.806</v>
      </c>
      <c r="G1246" s="2">
        <v>36429</v>
      </c>
      <c r="H1246">
        <v>5.0540000000000003</v>
      </c>
      <c r="I1246" s="2">
        <v>36429</v>
      </c>
      <c r="J1246">
        <v>5.234</v>
      </c>
      <c r="K1246" s="2">
        <v>36429</v>
      </c>
      <c r="L1246">
        <v>5.6379999999999999</v>
      </c>
      <c r="M1246" s="2">
        <v>36429</v>
      </c>
      <c r="N1246">
        <v>5.71</v>
      </c>
      <c r="O1246" s="2">
        <v>36429</v>
      </c>
      <c r="P1246">
        <v>5.7720000000000002</v>
      </c>
      <c r="Q1246" s="2">
        <v>36429</v>
      </c>
      <c r="R1246">
        <v>6.0739999999999998</v>
      </c>
      <c r="S1246" s="2">
        <v>36429</v>
      </c>
      <c r="T1246">
        <v>5.8780000000000001</v>
      </c>
      <c r="U1246" s="2">
        <v>36429</v>
      </c>
      <c r="V1246">
        <v>6.4640000000000004</v>
      </c>
      <c r="W1246" s="2">
        <v>36429</v>
      </c>
      <c r="X1246">
        <v>6.056</v>
      </c>
      <c r="Y1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7" spans="1:25" x14ac:dyDescent="0.25">
      <c r="A1247" s="2">
        <v>36422</v>
      </c>
      <c r="B1247">
        <v>5.2142857142857144</v>
      </c>
      <c r="C1247"/>
      <c r="D1247"/>
      <c r="E1247" s="2">
        <v>36422</v>
      </c>
      <c r="F1247">
        <v>4.75</v>
      </c>
      <c r="G1247" s="2">
        <v>36422</v>
      </c>
      <c r="H1247">
        <v>5.09</v>
      </c>
      <c r="I1247" s="2">
        <v>36422</v>
      </c>
      <c r="J1247">
        <v>5.26</v>
      </c>
      <c r="K1247" s="2">
        <v>36422</v>
      </c>
      <c r="L1247">
        <v>5.66</v>
      </c>
      <c r="M1247" s="2">
        <v>36422</v>
      </c>
      <c r="N1247">
        <v>5.7619999999999996</v>
      </c>
      <c r="O1247" s="2">
        <v>36422</v>
      </c>
      <c r="P1247">
        <v>5.798</v>
      </c>
      <c r="Q1247" s="2">
        <v>36422</v>
      </c>
      <c r="R1247">
        <v>6.1180000000000003</v>
      </c>
      <c r="S1247" s="2">
        <v>36422</v>
      </c>
      <c r="T1247">
        <v>5.9180000000000001</v>
      </c>
      <c r="U1247" s="2">
        <v>36422</v>
      </c>
      <c r="V1247">
        <v>6.524</v>
      </c>
      <c r="W1247" s="2">
        <v>36422</v>
      </c>
      <c r="X1247">
        <v>6.0819999999999999</v>
      </c>
      <c r="Y1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8" spans="1:25" x14ac:dyDescent="0.25">
      <c r="A1248" s="2">
        <v>36415</v>
      </c>
      <c r="B1248">
        <v>5.1914285714285713</v>
      </c>
      <c r="C1248"/>
      <c r="D1248"/>
      <c r="E1248" s="2">
        <v>36415</v>
      </c>
      <c r="F1248">
        <v>4.8125</v>
      </c>
      <c r="G1248" s="2">
        <v>36415</v>
      </c>
      <c r="H1248">
        <v>5.14</v>
      </c>
      <c r="I1248" s="2">
        <v>36415</v>
      </c>
      <c r="J1248">
        <v>5.2774999999999999</v>
      </c>
      <c r="K1248" s="2">
        <v>36415</v>
      </c>
      <c r="L1248">
        <v>5.6775000000000002</v>
      </c>
      <c r="M1248" s="2">
        <v>36415</v>
      </c>
      <c r="N1248">
        <v>5.7774999999999999</v>
      </c>
      <c r="O1248" s="2">
        <v>36415</v>
      </c>
      <c r="P1248">
        <v>5.82</v>
      </c>
      <c r="Q1248" s="2">
        <v>36415</v>
      </c>
      <c r="R1248">
        <v>6.1524999999999999</v>
      </c>
      <c r="S1248" s="2">
        <v>36415</v>
      </c>
      <c r="T1248">
        <v>5.9349999999999996</v>
      </c>
      <c r="U1248" s="2">
        <v>36415</v>
      </c>
      <c r="V1248">
        <v>6.51</v>
      </c>
      <c r="W1248" s="2">
        <v>36415</v>
      </c>
      <c r="X1248">
        <v>6.0674999999999999</v>
      </c>
      <c r="Y1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9" spans="1:25" x14ac:dyDescent="0.25">
      <c r="A1249" s="2">
        <v>36408</v>
      </c>
      <c r="B1249">
        <v>5.2685714285714287</v>
      </c>
      <c r="C1249"/>
      <c r="D1249"/>
      <c r="E1249" s="2">
        <v>36408</v>
      </c>
      <c r="F1249">
        <v>4.96</v>
      </c>
      <c r="G1249" s="2">
        <v>36408</v>
      </c>
      <c r="H1249">
        <v>5.1920000000000002</v>
      </c>
      <c r="I1249" s="2">
        <v>36408</v>
      </c>
      <c r="J1249">
        <v>5.2859999999999996</v>
      </c>
      <c r="K1249" s="2">
        <v>36408</v>
      </c>
      <c r="L1249">
        <v>5.7160000000000002</v>
      </c>
      <c r="M1249" s="2">
        <v>36408</v>
      </c>
      <c r="N1249">
        <v>5.8</v>
      </c>
      <c r="O1249" s="2">
        <v>36408</v>
      </c>
      <c r="P1249">
        <v>5.86</v>
      </c>
      <c r="Q1249" s="2">
        <v>36408</v>
      </c>
      <c r="R1249">
        <v>6.1820000000000004</v>
      </c>
      <c r="S1249" s="2">
        <v>36408</v>
      </c>
      <c r="T1249">
        <v>5.968</v>
      </c>
      <c r="U1249" s="2">
        <v>36408</v>
      </c>
      <c r="V1249">
        <v>6.5</v>
      </c>
      <c r="W1249" s="2">
        <v>36408</v>
      </c>
      <c r="X1249">
        <v>6.08</v>
      </c>
      <c r="Y1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0" spans="1:25" x14ac:dyDescent="0.25">
      <c r="A1250" s="2">
        <v>36401</v>
      </c>
      <c r="B1250">
        <v>5.194285714285714</v>
      </c>
      <c r="C1250"/>
      <c r="D1250"/>
      <c r="E1250" s="2">
        <v>36401</v>
      </c>
      <c r="F1250">
        <v>4.968</v>
      </c>
      <c r="G1250" s="2">
        <v>36401</v>
      </c>
      <c r="H1250">
        <v>5.0960000000000001</v>
      </c>
      <c r="I1250" s="2">
        <v>36401</v>
      </c>
      <c r="J1250">
        <v>5.19</v>
      </c>
      <c r="K1250" s="2">
        <v>36401</v>
      </c>
      <c r="L1250">
        <v>5.61</v>
      </c>
      <c r="M1250" s="2">
        <v>36401</v>
      </c>
      <c r="N1250">
        <v>5.6879999999999997</v>
      </c>
      <c r="O1250" s="2">
        <v>36401</v>
      </c>
      <c r="P1250">
        <v>5.7140000000000004</v>
      </c>
      <c r="Q1250" s="2">
        <v>36401</v>
      </c>
      <c r="R1250">
        <v>6.024</v>
      </c>
      <c r="S1250" s="2">
        <v>36401</v>
      </c>
      <c r="T1250">
        <v>5.8140000000000001</v>
      </c>
      <c r="U1250" s="2">
        <v>36401</v>
      </c>
      <c r="V1250">
        <v>6.3479999999999999</v>
      </c>
      <c r="W1250" s="2">
        <v>36401</v>
      </c>
      <c r="X1250">
        <v>5.9279999999999999</v>
      </c>
      <c r="Y1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1" spans="1:25" x14ac:dyDescent="0.25">
      <c r="A1251" s="2">
        <v>36394</v>
      </c>
      <c r="B1251">
        <v>4.984285714285714</v>
      </c>
      <c r="C1251"/>
      <c r="D1251"/>
      <c r="E1251" s="2">
        <v>36394</v>
      </c>
      <c r="F1251">
        <v>4.806</v>
      </c>
      <c r="G1251" s="2">
        <v>36394</v>
      </c>
      <c r="H1251">
        <v>5.1040000000000001</v>
      </c>
      <c r="I1251" s="2">
        <v>36394</v>
      </c>
      <c r="J1251">
        <v>5.2</v>
      </c>
      <c r="K1251" s="2">
        <v>36394</v>
      </c>
      <c r="L1251">
        <v>5.68</v>
      </c>
      <c r="M1251" s="2">
        <v>36394</v>
      </c>
      <c r="N1251">
        <v>5.7539999999999996</v>
      </c>
      <c r="O1251" s="2">
        <v>36394</v>
      </c>
      <c r="P1251">
        <v>5.8140000000000001</v>
      </c>
      <c r="Q1251" s="2">
        <v>36394</v>
      </c>
      <c r="R1251">
        <v>6.12</v>
      </c>
      <c r="S1251" s="2">
        <v>36394</v>
      </c>
      <c r="T1251">
        <v>5.9059999999999997</v>
      </c>
      <c r="U1251" s="2">
        <v>36394</v>
      </c>
      <c r="V1251">
        <v>6.4279999999999999</v>
      </c>
      <c r="W1251" s="2">
        <v>36394</v>
      </c>
      <c r="X1251">
        <v>6.03</v>
      </c>
      <c r="Y1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2" spans="1:25" x14ac:dyDescent="0.25">
      <c r="A1252" s="2">
        <v>36387</v>
      </c>
      <c r="B1252">
        <v>5.0128571428571433</v>
      </c>
      <c r="C1252"/>
      <c r="D1252"/>
      <c r="E1252" s="2">
        <v>36387</v>
      </c>
      <c r="F1252">
        <v>4.87</v>
      </c>
      <c r="G1252" s="2">
        <v>36387</v>
      </c>
      <c r="H1252">
        <v>5.1120000000000001</v>
      </c>
      <c r="I1252" s="2">
        <v>36387</v>
      </c>
      <c r="J1252">
        <v>5.2279999999999998</v>
      </c>
      <c r="K1252" s="2">
        <v>36387</v>
      </c>
      <c r="L1252">
        <v>5.766</v>
      </c>
      <c r="M1252" s="2">
        <v>36387</v>
      </c>
      <c r="N1252">
        <v>5.87</v>
      </c>
      <c r="O1252" s="2">
        <v>36387</v>
      </c>
      <c r="P1252">
        <v>5.97</v>
      </c>
      <c r="Q1252" s="2">
        <v>36387</v>
      </c>
      <c r="R1252">
        <v>6.3120000000000003</v>
      </c>
      <c r="S1252" s="2">
        <v>36387</v>
      </c>
      <c r="T1252">
        <v>6.08</v>
      </c>
      <c r="U1252" s="2">
        <v>36387</v>
      </c>
      <c r="V1252">
        <v>6.524</v>
      </c>
      <c r="W1252" s="2">
        <v>36387</v>
      </c>
      <c r="X1252">
        <v>6.194</v>
      </c>
      <c r="Y1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3" spans="1:25" x14ac:dyDescent="0.25">
      <c r="A1253" s="2">
        <v>36380</v>
      </c>
      <c r="B1253">
        <v>4.984285714285714</v>
      </c>
      <c r="C1253"/>
      <c r="D1253"/>
      <c r="E1253" s="2">
        <v>36380</v>
      </c>
      <c r="F1253">
        <v>4.8019999999999996</v>
      </c>
      <c r="G1253" s="2">
        <v>36380</v>
      </c>
      <c r="H1253">
        <v>4.992</v>
      </c>
      <c r="I1253" s="2">
        <v>36380</v>
      </c>
      <c r="J1253">
        <v>5.13</v>
      </c>
      <c r="K1253" s="2">
        <v>36380</v>
      </c>
      <c r="L1253">
        <v>5.6360000000000001</v>
      </c>
      <c r="M1253" s="2">
        <v>36380</v>
      </c>
      <c r="N1253">
        <v>5.734</v>
      </c>
      <c r="O1253" s="2">
        <v>36380</v>
      </c>
      <c r="P1253">
        <v>5.8559999999999999</v>
      </c>
      <c r="Q1253" s="2">
        <v>36380</v>
      </c>
      <c r="R1253">
        <v>6.1360000000000001</v>
      </c>
      <c r="S1253" s="2">
        <v>36380</v>
      </c>
      <c r="T1253">
        <v>5.9459999999999997</v>
      </c>
      <c r="U1253" s="2">
        <v>36380</v>
      </c>
      <c r="V1253">
        <v>6.4180000000000001</v>
      </c>
      <c r="W1253" s="2">
        <v>36380</v>
      </c>
      <c r="X1253">
        <v>6.1219999999999999</v>
      </c>
      <c r="Y1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4" spans="1:25" x14ac:dyDescent="0.25">
      <c r="A1254" s="2">
        <v>36373</v>
      </c>
      <c r="B1254">
        <v>5.0442857142857145</v>
      </c>
      <c r="C1254"/>
      <c r="D1254"/>
      <c r="E1254" s="2">
        <v>36373</v>
      </c>
      <c r="F1254">
        <v>4.7119999999999997</v>
      </c>
      <c r="G1254" s="2">
        <v>36373</v>
      </c>
      <c r="H1254">
        <v>4.7939999999999996</v>
      </c>
      <c r="I1254" s="2">
        <v>36373</v>
      </c>
      <c r="J1254">
        <v>5.07</v>
      </c>
      <c r="K1254" s="2">
        <v>36373</v>
      </c>
      <c r="L1254">
        <v>5.5919999999999996</v>
      </c>
      <c r="M1254" s="2">
        <v>36373</v>
      </c>
      <c r="N1254">
        <v>5.6520000000000001</v>
      </c>
      <c r="O1254" s="2">
        <v>36373</v>
      </c>
      <c r="P1254">
        <v>5.7480000000000002</v>
      </c>
      <c r="Q1254" s="2">
        <v>36373</v>
      </c>
      <c r="R1254">
        <v>6.0259999999999998</v>
      </c>
      <c r="S1254" s="2">
        <v>36373</v>
      </c>
      <c r="T1254">
        <v>5.8579999999999997</v>
      </c>
      <c r="U1254" s="2">
        <v>36373</v>
      </c>
      <c r="V1254">
        <v>6.3440000000000003</v>
      </c>
      <c r="W1254" s="2">
        <v>36373</v>
      </c>
      <c r="X1254">
        <v>6.048</v>
      </c>
      <c r="Y1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5" spans="1:25" x14ac:dyDescent="0.25">
      <c r="A1255" s="2">
        <v>36366</v>
      </c>
      <c r="B1255">
        <v>4.9871428571428575</v>
      </c>
      <c r="C1255"/>
      <c r="D1255"/>
      <c r="E1255" s="2">
        <v>36366</v>
      </c>
      <c r="F1255">
        <v>4.6319999999999997</v>
      </c>
      <c r="G1255" s="2">
        <v>36366</v>
      </c>
      <c r="H1255">
        <v>4.6740000000000004</v>
      </c>
      <c r="I1255" s="2">
        <v>36366</v>
      </c>
      <c r="J1255">
        <v>4.9779999999999998</v>
      </c>
      <c r="K1255" s="2">
        <v>36366</v>
      </c>
      <c r="L1255">
        <v>5.4880000000000004</v>
      </c>
      <c r="M1255" s="2">
        <v>36366</v>
      </c>
      <c r="N1255">
        <v>5.5540000000000003</v>
      </c>
      <c r="O1255" s="2">
        <v>36366</v>
      </c>
      <c r="P1255">
        <v>5.6059999999999999</v>
      </c>
      <c r="Q1255" s="2">
        <v>36366</v>
      </c>
      <c r="R1255">
        <v>5.8739999999999997</v>
      </c>
      <c r="S1255" s="2">
        <v>36366</v>
      </c>
      <c r="T1255">
        <v>5.718</v>
      </c>
      <c r="U1255" s="2">
        <v>36366</v>
      </c>
      <c r="V1255">
        <v>6.2320000000000002</v>
      </c>
      <c r="W1255" s="2">
        <v>36366</v>
      </c>
      <c r="X1255">
        <v>5.9379999999999997</v>
      </c>
      <c r="Y1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6" spans="1:25" x14ac:dyDescent="0.25">
      <c r="A1256" s="2">
        <v>36359</v>
      </c>
      <c r="B1256">
        <v>4.9714285714285715</v>
      </c>
      <c r="C1256"/>
      <c r="D1256"/>
      <c r="E1256" s="2">
        <v>36359</v>
      </c>
      <c r="F1256">
        <v>4.71</v>
      </c>
      <c r="G1256" s="2">
        <v>36359</v>
      </c>
      <c r="H1256">
        <v>4.6959999999999997</v>
      </c>
      <c r="I1256" s="2">
        <v>36359</v>
      </c>
      <c r="J1256">
        <v>5.008</v>
      </c>
      <c r="K1256" s="2">
        <v>36359</v>
      </c>
      <c r="L1256">
        <v>5.5220000000000002</v>
      </c>
      <c r="M1256" s="2">
        <v>36359</v>
      </c>
      <c r="N1256">
        <v>5.5679999999999996</v>
      </c>
      <c r="O1256" s="2">
        <v>36359</v>
      </c>
      <c r="P1256">
        <v>5.61</v>
      </c>
      <c r="Q1256" s="2">
        <v>36359</v>
      </c>
      <c r="R1256">
        <v>5.87</v>
      </c>
      <c r="S1256" s="2">
        <v>36359</v>
      </c>
      <c r="T1256">
        <v>5.718</v>
      </c>
      <c r="U1256" s="2">
        <v>36359</v>
      </c>
      <c r="V1256">
        <v>6.1959999999999997</v>
      </c>
      <c r="W1256" s="2">
        <v>36359</v>
      </c>
      <c r="X1256">
        <v>5.91</v>
      </c>
      <c r="Y1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7" spans="1:25" x14ac:dyDescent="0.25">
      <c r="A1257" s="2">
        <v>36352</v>
      </c>
      <c r="B1257">
        <v>4.95</v>
      </c>
      <c r="C1257"/>
      <c r="D1257"/>
      <c r="E1257" s="2">
        <v>36352</v>
      </c>
      <c r="F1257">
        <v>4.6900000000000004</v>
      </c>
      <c r="G1257" s="2">
        <v>36352</v>
      </c>
      <c r="H1257">
        <v>4.7549999999999999</v>
      </c>
      <c r="I1257" s="2">
        <v>36352</v>
      </c>
      <c r="J1257">
        <v>5.0549999999999997</v>
      </c>
      <c r="K1257" s="2">
        <v>36352</v>
      </c>
      <c r="L1257">
        <v>5.62</v>
      </c>
      <c r="M1257" s="2">
        <v>36352</v>
      </c>
      <c r="N1257">
        <v>5.7024999999999997</v>
      </c>
      <c r="O1257" s="2">
        <v>36352</v>
      </c>
      <c r="P1257">
        <v>5.75</v>
      </c>
      <c r="Q1257" s="2">
        <v>36352</v>
      </c>
      <c r="R1257">
        <v>6.01</v>
      </c>
      <c r="S1257" s="2">
        <v>36352</v>
      </c>
      <c r="T1257">
        <v>5.8724999999999996</v>
      </c>
      <c r="U1257" s="2">
        <v>36352</v>
      </c>
      <c r="V1257">
        <v>6.3250000000000002</v>
      </c>
      <c r="W1257" s="2">
        <v>36352</v>
      </c>
      <c r="X1257">
        <v>6.0374999999999996</v>
      </c>
      <c r="Y1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8" spans="1:25" x14ac:dyDescent="0.25">
      <c r="A1258" s="2">
        <v>36345</v>
      </c>
      <c r="B1258">
        <v>5.0414285714285718</v>
      </c>
      <c r="C1258"/>
      <c r="D1258"/>
      <c r="E1258" s="2">
        <v>36345</v>
      </c>
      <c r="F1258">
        <v>4.774</v>
      </c>
      <c r="G1258" s="2">
        <v>36345</v>
      </c>
      <c r="H1258">
        <v>5.0620000000000003</v>
      </c>
      <c r="I1258" s="2">
        <v>36345</v>
      </c>
      <c r="J1258">
        <v>5.1120000000000001</v>
      </c>
      <c r="K1258" s="2">
        <v>36345</v>
      </c>
      <c r="L1258">
        <v>5.61</v>
      </c>
      <c r="M1258" s="2">
        <v>36345</v>
      </c>
      <c r="N1258">
        <v>5.6779999999999999</v>
      </c>
      <c r="O1258" s="2">
        <v>36345</v>
      </c>
      <c r="P1258">
        <v>5.76</v>
      </c>
      <c r="Q1258" s="2">
        <v>36345</v>
      </c>
      <c r="R1258">
        <v>6.0119999999999996</v>
      </c>
      <c r="S1258" s="2">
        <v>36345</v>
      </c>
      <c r="T1258">
        <v>5.8739999999999997</v>
      </c>
      <c r="U1258" s="2">
        <v>36345</v>
      </c>
      <c r="V1258">
        <v>6.3419999999999996</v>
      </c>
      <c r="W1258" s="2">
        <v>36345</v>
      </c>
      <c r="X1258">
        <v>6.0339999999999998</v>
      </c>
      <c r="Y1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9" spans="1:25" x14ac:dyDescent="0.25">
      <c r="A1259" s="2">
        <v>36338</v>
      </c>
      <c r="B1259">
        <v>4.82</v>
      </c>
      <c r="C1259"/>
      <c r="D1259"/>
      <c r="E1259" s="2">
        <v>36338</v>
      </c>
      <c r="F1259">
        <v>4.7480000000000002</v>
      </c>
      <c r="G1259" s="2">
        <v>36338</v>
      </c>
      <c r="H1259">
        <v>5.0620000000000003</v>
      </c>
      <c r="I1259" s="2">
        <v>36338</v>
      </c>
      <c r="J1259">
        <v>5.14</v>
      </c>
      <c r="K1259" s="2">
        <v>36338</v>
      </c>
      <c r="L1259">
        <v>5.69</v>
      </c>
      <c r="M1259" s="2">
        <v>36338</v>
      </c>
      <c r="N1259">
        <v>5.77</v>
      </c>
      <c r="O1259" s="2">
        <v>36338</v>
      </c>
      <c r="P1259">
        <v>5.8780000000000001</v>
      </c>
      <c r="Q1259" s="2">
        <v>36338</v>
      </c>
      <c r="R1259">
        <v>6.13</v>
      </c>
      <c r="S1259" s="2">
        <v>36338</v>
      </c>
      <c r="T1259">
        <v>5.9820000000000002</v>
      </c>
      <c r="U1259" s="2">
        <v>36338</v>
      </c>
      <c r="V1259">
        <v>6.4480000000000004</v>
      </c>
      <c r="W1259" s="2">
        <v>36338</v>
      </c>
      <c r="X1259">
        <v>6.1120000000000001</v>
      </c>
      <c r="Y1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0" spans="1:25" x14ac:dyDescent="0.25">
      <c r="A1260" s="2">
        <v>36331</v>
      </c>
      <c r="B1260">
        <v>4.7028571428571428</v>
      </c>
      <c r="C1260"/>
      <c r="D1260"/>
      <c r="E1260" s="2">
        <v>36331</v>
      </c>
      <c r="F1260">
        <v>4.7</v>
      </c>
      <c r="G1260" s="2">
        <v>36331</v>
      </c>
      <c r="H1260">
        <v>5.0199999999999996</v>
      </c>
      <c r="I1260" s="2">
        <v>36331</v>
      </c>
      <c r="J1260">
        <v>5.03</v>
      </c>
      <c r="K1260" s="2">
        <v>36331</v>
      </c>
      <c r="L1260">
        <v>5.5960000000000001</v>
      </c>
      <c r="M1260" s="2">
        <v>36331</v>
      </c>
      <c r="N1260">
        <v>5.6740000000000004</v>
      </c>
      <c r="O1260" s="2">
        <v>36331</v>
      </c>
      <c r="P1260">
        <v>5.8040000000000003</v>
      </c>
      <c r="Q1260" s="2">
        <v>36331</v>
      </c>
      <c r="R1260">
        <v>6.04</v>
      </c>
      <c r="S1260" s="2">
        <v>36331</v>
      </c>
      <c r="T1260">
        <v>5.9059999999999997</v>
      </c>
      <c r="U1260" s="2">
        <v>36331</v>
      </c>
      <c r="V1260">
        <v>6.3659999999999997</v>
      </c>
      <c r="W1260" s="2">
        <v>36331</v>
      </c>
      <c r="X1260">
        <v>6.0460000000000003</v>
      </c>
      <c r="Y1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1" spans="1:25" x14ac:dyDescent="0.25">
      <c r="A1261" s="2">
        <v>36324</v>
      </c>
      <c r="B1261">
        <v>4.734285714285714</v>
      </c>
      <c r="C1261"/>
      <c r="D1261"/>
      <c r="E1261" s="2">
        <v>36324</v>
      </c>
      <c r="F1261">
        <v>4.6539999999999999</v>
      </c>
      <c r="G1261" s="2">
        <v>36324</v>
      </c>
      <c r="H1261">
        <v>5.016</v>
      </c>
      <c r="I1261" s="2">
        <v>36324</v>
      </c>
      <c r="J1261">
        <v>5.1180000000000003</v>
      </c>
      <c r="K1261" s="2">
        <v>36324</v>
      </c>
      <c r="L1261">
        <v>5.62</v>
      </c>
      <c r="M1261" s="2">
        <v>36324</v>
      </c>
      <c r="N1261">
        <v>5.7</v>
      </c>
      <c r="O1261" s="2">
        <v>36324</v>
      </c>
      <c r="P1261">
        <v>5.806</v>
      </c>
      <c r="Q1261" s="2">
        <v>36324</v>
      </c>
      <c r="R1261">
        <v>6.0380000000000003</v>
      </c>
      <c r="S1261" s="2">
        <v>36324</v>
      </c>
      <c r="T1261">
        <v>5.89</v>
      </c>
      <c r="U1261" s="2">
        <v>36324</v>
      </c>
      <c r="V1261">
        <v>6.3460000000000001</v>
      </c>
      <c r="W1261" s="2">
        <v>36324</v>
      </c>
      <c r="X1261">
        <v>6.0339999999999998</v>
      </c>
      <c r="Y1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2" spans="1:25" x14ac:dyDescent="0.25">
      <c r="A1262" s="2">
        <v>36317</v>
      </c>
      <c r="B1262">
        <v>4.668571428571429</v>
      </c>
      <c r="C1262"/>
      <c r="D1262"/>
      <c r="E1262" s="2">
        <v>36317</v>
      </c>
      <c r="F1262">
        <v>4.6825000000000001</v>
      </c>
      <c r="G1262" s="2">
        <v>36317</v>
      </c>
      <c r="H1262">
        <v>4.96</v>
      </c>
      <c r="I1262" s="2">
        <v>36317</v>
      </c>
      <c r="J1262">
        <v>5.0750000000000002</v>
      </c>
      <c r="K1262" s="2">
        <v>36317</v>
      </c>
      <c r="L1262">
        <v>5.5475000000000003</v>
      </c>
      <c r="M1262" s="2">
        <v>36317</v>
      </c>
      <c r="N1262">
        <v>5.6325000000000003</v>
      </c>
      <c r="O1262" s="2">
        <v>36317</v>
      </c>
      <c r="P1262">
        <v>5.7474999999999996</v>
      </c>
      <c r="Q1262" s="2">
        <v>36317</v>
      </c>
      <c r="R1262">
        <v>5.9725000000000001</v>
      </c>
      <c r="S1262" s="2">
        <v>36317</v>
      </c>
      <c r="T1262">
        <v>5.8</v>
      </c>
      <c r="U1262" s="2">
        <v>36317</v>
      </c>
      <c r="V1262">
        <v>6.2649999999999997</v>
      </c>
      <c r="W1262" s="2">
        <v>36317</v>
      </c>
      <c r="X1262">
        <v>5.9524999999999997</v>
      </c>
      <c r="Y1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3" spans="1:25" x14ac:dyDescent="0.25">
      <c r="A1263" s="2">
        <v>36310</v>
      </c>
      <c r="B1263">
        <v>4.72</v>
      </c>
      <c r="C1263"/>
      <c r="D1263"/>
      <c r="E1263" s="2">
        <v>36310</v>
      </c>
      <c r="F1263">
        <v>4.6500000000000004</v>
      </c>
      <c r="G1263" s="2">
        <v>36310</v>
      </c>
      <c r="H1263">
        <v>4.8099999999999996</v>
      </c>
      <c r="I1263" s="2">
        <v>36310</v>
      </c>
      <c r="J1263">
        <v>4.9260000000000002</v>
      </c>
      <c r="K1263" s="2">
        <v>36310</v>
      </c>
      <c r="L1263">
        <v>5.3520000000000003</v>
      </c>
      <c r="M1263" s="2">
        <v>36310</v>
      </c>
      <c r="N1263">
        <v>5.4320000000000004</v>
      </c>
      <c r="O1263" s="2">
        <v>36310</v>
      </c>
      <c r="P1263">
        <v>5.51</v>
      </c>
      <c r="Q1263" s="2">
        <v>36310</v>
      </c>
      <c r="R1263">
        <v>5.734</v>
      </c>
      <c r="S1263" s="2">
        <v>36310</v>
      </c>
      <c r="T1263">
        <v>5.56</v>
      </c>
      <c r="U1263" s="2">
        <v>36310</v>
      </c>
      <c r="V1263">
        <v>6.1139999999999999</v>
      </c>
      <c r="W1263" s="2">
        <v>36310</v>
      </c>
      <c r="X1263">
        <v>5.8040000000000003</v>
      </c>
      <c r="Y1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4" spans="1:25" x14ac:dyDescent="0.25">
      <c r="A1264" s="2">
        <v>36303</v>
      </c>
      <c r="B1264">
        <v>4.6985714285714284</v>
      </c>
      <c r="C1264"/>
      <c r="D1264"/>
      <c r="E1264" s="2">
        <v>36303</v>
      </c>
      <c r="F1264">
        <v>4.6440000000000001</v>
      </c>
      <c r="G1264" s="2">
        <v>36303</v>
      </c>
      <c r="H1264">
        <v>4.79</v>
      </c>
      <c r="I1264" s="2">
        <v>36303</v>
      </c>
      <c r="J1264">
        <v>4.8940000000000001</v>
      </c>
      <c r="K1264" s="2">
        <v>36303</v>
      </c>
      <c r="L1264">
        <v>5.3419999999999996</v>
      </c>
      <c r="M1264" s="2">
        <v>36303</v>
      </c>
      <c r="N1264">
        <v>5.42</v>
      </c>
      <c r="O1264" s="2">
        <v>36303</v>
      </c>
      <c r="P1264">
        <v>5.5279999999999996</v>
      </c>
      <c r="Q1264" s="2">
        <v>36303</v>
      </c>
      <c r="R1264">
        <v>5.734</v>
      </c>
      <c r="S1264" s="2">
        <v>36303</v>
      </c>
      <c r="T1264">
        <v>5.6120000000000001</v>
      </c>
      <c r="U1264" s="2">
        <v>36303</v>
      </c>
      <c r="V1264">
        <v>6.1219999999999999</v>
      </c>
      <c r="W1264" s="2">
        <v>36303</v>
      </c>
      <c r="X1264">
        <v>5.8460000000000001</v>
      </c>
      <c r="Y1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5" spans="1:25" x14ac:dyDescent="0.25">
      <c r="A1265" s="2">
        <v>36296</v>
      </c>
      <c r="B1265">
        <v>4.7585714285714289</v>
      </c>
      <c r="C1265"/>
      <c r="D1265"/>
      <c r="E1265" s="2">
        <v>36296</v>
      </c>
      <c r="F1265">
        <v>4.6100000000000003</v>
      </c>
      <c r="G1265" s="2">
        <v>36296</v>
      </c>
      <c r="H1265">
        <v>4.7</v>
      </c>
      <c r="I1265" s="2">
        <v>36296</v>
      </c>
      <c r="J1265">
        <v>4.7939999999999996</v>
      </c>
      <c r="K1265" s="2">
        <v>36296</v>
      </c>
      <c r="L1265">
        <v>5.19</v>
      </c>
      <c r="M1265" s="2">
        <v>36296</v>
      </c>
      <c r="N1265">
        <v>5.27</v>
      </c>
      <c r="O1265" s="2">
        <v>36296</v>
      </c>
      <c r="P1265">
        <v>5.3879999999999999</v>
      </c>
      <c r="Q1265" s="2">
        <v>36296</v>
      </c>
      <c r="R1265">
        <v>5.6</v>
      </c>
      <c r="S1265" s="2">
        <v>36296</v>
      </c>
      <c r="T1265">
        <v>5.5339999999999998</v>
      </c>
      <c r="U1265" s="2">
        <v>36296</v>
      </c>
      <c r="V1265">
        <v>6.0860000000000003</v>
      </c>
      <c r="W1265" s="2">
        <v>36296</v>
      </c>
      <c r="X1265">
        <v>5.8280000000000003</v>
      </c>
      <c r="Y1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6" spans="1:25" x14ac:dyDescent="0.25">
      <c r="A1266" s="2">
        <v>36289</v>
      </c>
      <c r="B1266">
        <v>4.7285714285714286</v>
      </c>
      <c r="C1266"/>
      <c r="D1266"/>
      <c r="E1266" s="2">
        <v>36289</v>
      </c>
      <c r="F1266">
        <v>4.62</v>
      </c>
      <c r="G1266" s="2">
        <v>36289</v>
      </c>
      <c r="H1266">
        <v>4.6840000000000002</v>
      </c>
      <c r="I1266" s="2">
        <v>36289</v>
      </c>
      <c r="J1266">
        <v>4.782</v>
      </c>
      <c r="K1266" s="2">
        <v>36289</v>
      </c>
      <c r="L1266">
        <v>5.1340000000000003</v>
      </c>
      <c r="M1266" s="2">
        <v>36289</v>
      </c>
      <c r="N1266">
        <v>5.21</v>
      </c>
      <c r="O1266" s="2">
        <v>36289</v>
      </c>
      <c r="P1266">
        <v>5.3220000000000001</v>
      </c>
      <c r="Q1266" s="2">
        <v>36289</v>
      </c>
      <c r="R1266">
        <v>5.51</v>
      </c>
      <c r="S1266" s="2">
        <v>36289</v>
      </c>
      <c r="T1266">
        <v>5.452</v>
      </c>
      <c r="U1266" s="2">
        <v>36289</v>
      </c>
      <c r="V1266">
        <v>6.0140000000000002</v>
      </c>
      <c r="W1266" s="2">
        <v>36289</v>
      </c>
      <c r="X1266">
        <v>5.7439999999999998</v>
      </c>
      <c r="Y1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7" spans="1:25" x14ac:dyDescent="0.25">
      <c r="A1267" s="2">
        <v>36282</v>
      </c>
      <c r="B1267">
        <v>4.9642857142857144</v>
      </c>
      <c r="C1267"/>
      <c r="D1267"/>
      <c r="E1267" s="2">
        <v>36282</v>
      </c>
      <c r="F1267">
        <v>4.508</v>
      </c>
      <c r="G1267" s="2">
        <v>36282</v>
      </c>
      <c r="H1267">
        <v>4.6059999999999999</v>
      </c>
      <c r="I1267" s="2">
        <v>36282</v>
      </c>
      <c r="J1267">
        <v>4.734</v>
      </c>
      <c r="K1267" s="2">
        <v>36282</v>
      </c>
      <c r="L1267">
        <v>5.0259999999999998</v>
      </c>
      <c r="M1267" s="2">
        <v>36282</v>
      </c>
      <c r="N1267">
        <v>5.0960000000000001</v>
      </c>
      <c r="O1267" s="2">
        <v>36282</v>
      </c>
      <c r="P1267">
        <v>5.15</v>
      </c>
      <c r="Q1267" s="2">
        <v>36282</v>
      </c>
      <c r="R1267">
        <v>5.32</v>
      </c>
      <c r="S1267" s="2">
        <v>36282</v>
      </c>
      <c r="T1267">
        <v>5.26</v>
      </c>
      <c r="U1267" s="2">
        <v>36282</v>
      </c>
      <c r="V1267">
        <v>5.8460000000000001</v>
      </c>
      <c r="W1267" s="2">
        <v>36282</v>
      </c>
      <c r="X1267">
        <v>5.5819999999999999</v>
      </c>
      <c r="Y1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8" spans="1:25" x14ac:dyDescent="0.25">
      <c r="A1268" s="2">
        <v>36275</v>
      </c>
      <c r="B1268">
        <v>4.6357142857142861</v>
      </c>
      <c r="C1268"/>
      <c r="D1268"/>
      <c r="E1268" s="2">
        <v>36275</v>
      </c>
      <c r="F1268">
        <v>4.3860000000000001</v>
      </c>
      <c r="G1268" s="2">
        <v>36275</v>
      </c>
      <c r="H1268">
        <v>4.5540000000000003</v>
      </c>
      <c r="I1268" s="2">
        <v>36275</v>
      </c>
      <c r="J1268">
        <v>4.6959999999999997</v>
      </c>
      <c r="K1268" s="2">
        <v>36275</v>
      </c>
      <c r="L1268">
        <v>5.0039999999999996</v>
      </c>
      <c r="M1268" s="2">
        <v>36275</v>
      </c>
      <c r="N1268">
        <v>5.056</v>
      </c>
      <c r="O1268" s="2">
        <v>36275</v>
      </c>
      <c r="P1268">
        <v>5.1020000000000003</v>
      </c>
      <c r="Q1268" s="2">
        <v>36275</v>
      </c>
      <c r="R1268">
        <v>5.2880000000000003</v>
      </c>
      <c r="S1268" s="2">
        <v>36275</v>
      </c>
      <c r="T1268">
        <v>5.2039999999999997</v>
      </c>
      <c r="U1268" s="2">
        <v>36275</v>
      </c>
      <c r="V1268">
        <v>5.8319999999999999</v>
      </c>
      <c r="W1268" s="2">
        <v>36275</v>
      </c>
      <c r="X1268">
        <v>5.56</v>
      </c>
      <c r="Y1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9" spans="1:25" x14ac:dyDescent="0.25">
      <c r="A1269" s="2">
        <v>36268</v>
      </c>
      <c r="B1269">
        <v>4.6714285714285717</v>
      </c>
      <c r="C1269"/>
      <c r="D1269"/>
      <c r="E1269" s="2">
        <v>36268</v>
      </c>
      <c r="F1269">
        <v>4.32</v>
      </c>
      <c r="G1269" s="2">
        <v>36268</v>
      </c>
      <c r="H1269">
        <v>4.5119999999999996</v>
      </c>
      <c r="I1269" s="2">
        <v>36268</v>
      </c>
      <c r="J1269">
        <v>4.6680000000000001</v>
      </c>
      <c r="K1269" s="2">
        <v>36268</v>
      </c>
      <c r="L1269">
        <v>4.9619999999999997</v>
      </c>
      <c r="M1269" s="2">
        <v>36268</v>
      </c>
      <c r="N1269">
        <v>5.0060000000000002</v>
      </c>
      <c r="O1269" s="2">
        <v>36268</v>
      </c>
      <c r="P1269">
        <v>5.05</v>
      </c>
      <c r="Q1269" s="2">
        <v>36268</v>
      </c>
      <c r="R1269">
        <v>5.2460000000000004</v>
      </c>
      <c r="S1269" s="2">
        <v>36268</v>
      </c>
      <c r="T1269">
        <v>5.1440000000000001</v>
      </c>
      <c r="U1269" s="2">
        <v>36268</v>
      </c>
      <c r="V1269">
        <v>5.782</v>
      </c>
      <c r="W1269" s="2">
        <v>36268</v>
      </c>
      <c r="X1269">
        <v>5.5119999999999996</v>
      </c>
      <c r="Y1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0" spans="1:25" x14ac:dyDescent="0.25">
      <c r="A1270" s="2">
        <v>36261</v>
      </c>
      <c r="B1270">
        <v>4.6814285714285715</v>
      </c>
      <c r="C1270"/>
      <c r="D1270"/>
      <c r="E1270" s="2">
        <v>36261</v>
      </c>
      <c r="F1270">
        <v>4.4119999999999999</v>
      </c>
      <c r="G1270" s="2">
        <v>36261</v>
      </c>
      <c r="H1270">
        <v>4.5259999999999998</v>
      </c>
      <c r="I1270" s="2">
        <v>36261</v>
      </c>
      <c r="J1270">
        <v>4.6580000000000004</v>
      </c>
      <c r="K1270" s="2">
        <v>36261</v>
      </c>
      <c r="L1270">
        <v>4.9119999999999999</v>
      </c>
      <c r="M1270" s="2">
        <v>36261</v>
      </c>
      <c r="N1270">
        <v>4.9619999999999997</v>
      </c>
      <c r="O1270" s="2">
        <v>36261</v>
      </c>
      <c r="P1270">
        <v>5.0039999999999996</v>
      </c>
      <c r="Q1270" s="2">
        <v>36261</v>
      </c>
      <c r="R1270">
        <v>5.2359999999999998</v>
      </c>
      <c r="S1270" s="2">
        <v>36261</v>
      </c>
      <c r="T1270">
        <v>5.1100000000000003</v>
      </c>
      <c r="U1270" s="2">
        <v>36261</v>
      </c>
      <c r="V1270">
        <v>5.7839999999999998</v>
      </c>
      <c r="W1270" s="2">
        <v>36261</v>
      </c>
      <c r="X1270">
        <v>5.5039999999999996</v>
      </c>
      <c r="Y1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1" spans="1:25" x14ac:dyDescent="0.25">
      <c r="A1271" s="2">
        <v>36254</v>
      </c>
      <c r="B1271">
        <v>4.8671428571428574</v>
      </c>
      <c r="C1271"/>
      <c r="D1271"/>
      <c r="E1271" s="2">
        <v>36254</v>
      </c>
      <c r="F1271">
        <v>4.47</v>
      </c>
      <c r="G1271" s="2">
        <v>36254</v>
      </c>
      <c r="H1271">
        <v>4.508</v>
      </c>
      <c r="I1271" s="2">
        <v>36254</v>
      </c>
      <c r="J1271">
        <v>4.718</v>
      </c>
      <c r="K1271" s="2">
        <v>36254</v>
      </c>
      <c r="L1271">
        <v>4.99</v>
      </c>
      <c r="M1271" s="2">
        <v>36254</v>
      </c>
      <c r="N1271">
        <v>5.0579999999999998</v>
      </c>
      <c r="O1271" s="2">
        <v>36254</v>
      </c>
      <c r="P1271">
        <v>5.1159999999999997</v>
      </c>
      <c r="Q1271" s="2">
        <v>36254</v>
      </c>
      <c r="R1271">
        <v>5.3659999999999997</v>
      </c>
      <c r="S1271" s="2">
        <v>36254</v>
      </c>
      <c r="T1271">
        <v>5.242</v>
      </c>
      <c r="U1271" s="2">
        <v>36254</v>
      </c>
      <c r="V1271">
        <v>5.9180000000000001</v>
      </c>
      <c r="W1271" s="2">
        <v>36254</v>
      </c>
      <c r="X1271">
        <v>5.6260000000000003</v>
      </c>
      <c r="Y1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2" spans="1:25" x14ac:dyDescent="0.25">
      <c r="A1272" s="2">
        <v>36247</v>
      </c>
      <c r="B1272">
        <v>4.8342857142857145</v>
      </c>
      <c r="C1272"/>
      <c r="D1272"/>
      <c r="E1272" s="2">
        <v>36247</v>
      </c>
      <c r="F1272">
        <v>4.508</v>
      </c>
      <c r="G1272" s="2">
        <v>36247</v>
      </c>
      <c r="H1272">
        <v>4.548</v>
      </c>
      <c r="I1272" s="2">
        <v>36247</v>
      </c>
      <c r="J1272">
        <v>4.75</v>
      </c>
      <c r="K1272" s="2">
        <v>36247</v>
      </c>
      <c r="L1272">
        <v>5.0199999999999996</v>
      </c>
      <c r="M1272" s="2">
        <v>36247</v>
      </c>
      <c r="N1272">
        <v>5.07</v>
      </c>
      <c r="O1272" s="2">
        <v>36247</v>
      </c>
      <c r="P1272">
        <v>5.1059999999999999</v>
      </c>
      <c r="Q1272" s="2">
        <v>36247</v>
      </c>
      <c r="R1272">
        <v>5.3360000000000003</v>
      </c>
      <c r="S1272" s="2">
        <v>36247</v>
      </c>
      <c r="T1272">
        <v>5.2</v>
      </c>
      <c r="U1272" s="2">
        <v>36247</v>
      </c>
      <c r="V1272">
        <v>5.8719999999999999</v>
      </c>
      <c r="W1272" s="2">
        <v>36247</v>
      </c>
      <c r="X1272">
        <v>5.5759999999999996</v>
      </c>
      <c r="Y1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3" spans="1:25" x14ac:dyDescent="0.25">
      <c r="A1273" s="2">
        <v>36240</v>
      </c>
      <c r="B1273">
        <v>4.7828571428571429</v>
      </c>
      <c r="C1273"/>
      <c r="D1273"/>
      <c r="E1273" s="2">
        <v>36240</v>
      </c>
      <c r="F1273">
        <v>4.5419999999999998</v>
      </c>
      <c r="G1273" s="2">
        <v>36240</v>
      </c>
      <c r="H1273">
        <v>4.67</v>
      </c>
      <c r="I1273" s="2">
        <v>36240</v>
      </c>
      <c r="J1273">
        <v>4.7380000000000004</v>
      </c>
      <c r="K1273" s="2">
        <v>36240</v>
      </c>
      <c r="L1273">
        <v>5</v>
      </c>
      <c r="M1273" s="2">
        <v>36240</v>
      </c>
      <c r="N1273">
        <v>5.0279999999999996</v>
      </c>
      <c r="O1273" s="2">
        <v>36240</v>
      </c>
      <c r="P1273">
        <v>5.048</v>
      </c>
      <c r="Q1273" s="2">
        <v>36240</v>
      </c>
      <c r="R1273">
        <v>5.27</v>
      </c>
      <c r="S1273" s="2">
        <v>36240</v>
      </c>
      <c r="T1273">
        <v>5.1360000000000001</v>
      </c>
      <c r="U1273" s="2">
        <v>36240</v>
      </c>
      <c r="V1273">
        <v>5.782</v>
      </c>
      <c r="W1273" s="2">
        <v>36240</v>
      </c>
      <c r="X1273">
        <v>5.5039999999999996</v>
      </c>
      <c r="Y1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4" spans="1:25" x14ac:dyDescent="0.25">
      <c r="A1274" s="2">
        <v>36233</v>
      </c>
      <c r="B1274">
        <v>4.7728571428571431</v>
      </c>
      <c r="C1274"/>
      <c r="D1274"/>
      <c r="E1274" s="2">
        <v>36233</v>
      </c>
      <c r="F1274">
        <v>4.6120000000000001</v>
      </c>
      <c r="G1274" s="2">
        <v>36233</v>
      </c>
      <c r="H1274">
        <v>4.6920000000000002</v>
      </c>
      <c r="I1274" s="2">
        <v>36233</v>
      </c>
      <c r="J1274">
        <v>4.774</v>
      </c>
      <c r="K1274" s="2">
        <v>36233</v>
      </c>
      <c r="L1274">
        <v>5.0460000000000003</v>
      </c>
      <c r="M1274" s="2">
        <v>36233</v>
      </c>
      <c r="N1274">
        <v>5.1040000000000001</v>
      </c>
      <c r="O1274" s="2">
        <v>36233</v>
      </c>
      <c r="P1274">
        <v>5.1319999999999997</v>
      </c>
      <c r="Q1274" s="2">
        <v>36233</v>
      </c>
      <c r="R1274">
        <v>5.3520000000000003</v>
      </c>
      <c r="S1274" s="2">
        <v>36233</v>
      </c>
      <c r="T1274">
        <v>5.2080000000000002</v>
      </c>
      <c r="U1274" s="2">
        <v>36233</v>
      </c>
      <c r="V1274">
        <v>5.8579999999999997</v>
      </c>
      <c r="W1274" s="2">
        <v>36233</v>
      </c>
      <c r="X1274">
        <v>5.5620000000000003</v>
      </c>
      <c r="Y1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5" spans="1:25" x14ac:dyDescent="0.25">
      <c r="A1275" s="2">
        <v>36226</v>
      </c>
      <c r="B1275">
        <v>4.8242857142857147</v>
      </c>
      <c r="C1275"/>
      <c r="D1275"/>
      <c r="E1275" s="2">
        <v>36226</v>
      </c>
      <c r="F1275">
        <v>4.6479999999999997</v>
      </c>
      <c r="G1275" s="2">
        <v>36226</v>
      </c>
      <c r="H1275">
        <v>4.7539999999999996</v>
      </c>
      <c r="I1275" s="2">
        <v>36226</v>
      </c>
      <c r="J1275">
        <v>4.8940000000000001</v>
      </c>
      <c r="K1275" s="2">
        <v>36226</v>
      </c>
      <c r="L1275">
        <v>5.1820000000000004</v>
      </c>
      <c r="M1275" s="2">
        <v>36226</v>
      </c>
      <c r="N1275">
        <v>5.2480000000000002</v>
      </c>
      <c r="O1275" s="2">
        <v>36226</v>
      </c>
      <c r="P1275">
        <v>5.2880000000000003</v>
      </c>
      <c r="Q1275" s="2">
        <v>36226</v>
      </c>
      <c r="R1275">
        <v>5.4740000000000002</v>
      </c>
      <c r="S1275" s="2">
        <v>36226</v>
      </c>
      <c r="T1275">
        <v>5.3780000000000001</v>
      </c>
      <c r="U1275" s="2">
        <v>36226</v>
      </c>
      <c r="V1275">
        <v>5.93</v>
      </c>
      <c r="W1275" s="2">
        <v>36226</v>
      </c>
      <c r="X1275">
        <v>5.6539999999999999</v>
      </c>
      <c r="Y1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6" spans="1:25" x14ac:dyDescent="0.25">
      <c r="A1276" s="2">
        <v>36219</v>
      </c>
      <c r="B1276">
        <v>4.8285714285714283</v>
      </c>
      <c r="C1276"/>
      <c r="D1276"/>
      <c r="E1276" s="2">
        <v>36219</v>
      </c>
      <c r="F1276">
        <v>4.6520000000000001</v>
      </c>
      <c r="G1276" s="2">
        <v>36219</v>
      </c>
      <c r="H1276">
        <v>4.6740000000000004</v>
      </c>
      <c r="I1276" s="2">
        <v>36219</v>
      </c>
      <c r="J1276">
        <v>4.82</v>
      </c>
      <c r="K1276" s="2">
        <v>36219</v>
      </c>
      <c r="L1276">
        <v>5.048</v>
      </c>
      <c r="M1276" s="2">
        <v>36219</v>
      </c>
      <c r="N1276">
        <v>5.0880000000000001</v>
      </c>
      <c r="O1276" s="2">
        <v>36219</v>
      </c>
      <c r="P1276">
        <v>5.1100000000000003</v>
      </c>
      <c r="Q1276" s="2">
        <v>36219</v>
      </c>
      <c r="R1276">
        <v>5.29</v>
      </c>
      <c r="S1276" s="2">
        <v>36219</v>
      </c>
      <c r="T1276">
        <v>5.1840000000000002</v>
      </c>
      <c r="U1276" s="2">
        <v>36219</v>
      </c>
      <c r="V1276">
        <v>5.7960000000000003</v>
      </c>
      <c r="W1276" s="2">
        <v>36219</v>
      </c>
      <c r="X1276">
        <v>5.4939999999999998</v>
      </c>
      <c r="Y1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7" spans="1:25" x14ac:dyDescent="0.25">
      <c r="A1277" s="2">
        <v>36212</v>
      </c>
      <c r="B1277">
        <v>4.7671428571428569</v>
      </c>
      <c r="C1277"/>
      <c r="D1277"/>
      <c r="E1277" s="2">
        <v>36212</v>
      </c>
      <c r="F1277">
        <v>4.5425000000000004</v>
      </c>
      <c r="G1277" s="2">
        <v>36212</v>
      </c>
      <c r="H1277">
        <v>4.625</v>
      </c>
      <c r="I1277" s="2">
        <v>36212</v>
      </c>
      <c r="J1277">
        <v>4.7125000000000004</v>
      </c>
      <c r="K1277" s="2">
        <v>36212</v>
      </c>
      <c r="L1277">
        <v>4.9249999999999998</v>
      </c>
      <c r="M1277" s="2">
        <v>36212</v>
      </c>
      <c r="N1277">
        <v>4.9450000000000003</v>
      </c>
      <c r="O1277" s="2">
        <v>36212</v>
      </c>
      <c r="P1277">
        <v>4.9550000000000001</v>
      </c>
      <c r="Q1277" s="2">
        <v>36212</v>
      </c>
      <c r="R1277">
        <v>5.1449999999999996</v>
      </c>
      <c r="S1277" s="2">
        <v>36212</v>
      </c>
      <c r="T1277">
        <v>5.03</v>
      </c>
      <c r="U1277" s="2">
        <v>36212</v>
      </c>
      <c r="V1277">
        <v>5.6875</v>
      </c>
      <c r="W1277" s="2">
        <v>36212</v>
      </c>
      <c r="X1277">
        <v>5.3550000000000004</v>
      </c>
      <c r="Y1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8" spans="1:25" x14ac:dyDescent="0.25">
      <c r="A1278" s="2">
        <v>36205</v>
      </c>
      <c r="B1278">
        <v>4.7157142857142853</v>
      </c>
      <c r="C1278"/>
      <c r="D1278"/>
      <c r="E1278" s="2">
        <v>36205</v>
      </c>
      <c r="F1278">
        <v>4.5179999999999998</v>
      </c>
      <c r="G1278" s="2">
        <v>36205</v>
      </c>
      <c r="H1278">
        <v>4.5679999999999996</v>
      </c>
      <c r="I1278" s="2">
        <v>36205</v>
      </c>
      <c r="J1278">
        <v>4.67</v>
      </c>
      <c r="K1278" s="2">
        <v>36205</v>
      </c>
      <c r="L1278">
        <v>4.8140000000000001</v>
      </c>
      <c r="M1278" s="2">
        <v>36205</v>
      </c>
      <c r="N1278">
        <v>4.8319999999999999</v>
      </c>
      <c r="O1278" s="2">
        <v>36205</v>
      </c>
      <c r="P1278">
        <v>4.8440000000000003</v>
      </c>
      <c r="Q1278" s="2">
        <v>36205</v>
      </c>
      <c r="R1278">
        <v>5.04</v>
      </c>
      <c r="S1278" s="2">
        <v>36205</v>
      </c>
      <c r="T1278">
        <v>4.9480000000000004</v>
      </c>
      <c r="U1278" s="2">
        <v>36205</v>
      </c>
      <c r="V1278">
        <v>5.6219999999999999</v>
      </c>
      <c r="W1278" s="2">
        <v>36205</v>
      </c>
      <c r="X1278">
        <v>5.3460000000000001</v>
      </c>
      <c r="Y1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9" spans="1:25" x14ac:dyDescent="0.25">
      <c r="A1279" s="2">
        <v>36198</v>
      </c>
      <c r="B1279">
        <v>4.7471428571428573</v>
      </c>
      <c r="C1279"/>
      <c r="D1279"/>
      <c r="E1279" s="2">
        <v>36198</v>
      </c>
      <c r="F1279">
        <v>4.5060000000000002</v>
      </c>
      <c r="G1279" s="2">
        <v>36198</v>
      </c>
      <c r="H1279">
        <v>4.5659999999999998</v>
      </c>
      <c r="I1279" s="2">
        <v>36198</v>
      </c>
      <c r="J1279">
        <v>4.6100000000000003</v>
      </c>
      <c r="K1279" s="2">
        <v>36198</v>
      </c>
      <c r="L1279">
        <v>4.7279999999999998</v>
      </c>
      <c r="M1279" s="2">
        <v>36198</v>
      </c>
      <c r="N1279">
        <v>4.7460000000000004</v>
      </c>
      <c r="O1279" s="2">
        <v>36198</v>
      </c>
      <c r="P1279">
        <v>4.758</v>
      </c>
      <c r="Q1279" s="2">
        <v>36198</v>
      </c>
      <c r="R1279">
        <v>4.9279999999999999</v>
      </c>
      <c r="S1279" s="2">
        <v>36198</v>
      </c>
      <c r="T1279">
        <v>4.84</v>
      </c>
      <c r="U1279" s="2">
        <v>36198</v>
      </c>
      <c r="V1279">
        <v>5.532</v>
      </c>
      <c r="W1279" s="2">
        <v>36198</v>
      </c>
      <c r="X1279">
        <v>5.2640000000000002</v>
      </c>
      <c r="Y1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0" spans="1:25" x14ac:dyDescent="0.25">
      <c r="A1280" s="2">
        <v>36191</v>
      </c>
      <c r="B1280">
        <v>4.7985714285714289</v>
      </c>
      <c r="C1280"/>
      <c r="D1280"/>
      <c r="E1280" s="2">
        <v>36191</v>
      </c>
      <c r="F1280">
        <v>4.468</v>
      </c>
      <c r="G1280" s="2">
        <v>36191</v>
      </c>
      <c r="H1280">
        <v>4.46</v>
      </c>
      <c r="I1280" s="2">
        <v>36191</v>
      </c>
      <c r="J1280">
        <v>4.5060000000000002</v>
      </c>
      <c r="K1280" s="2">
        <v>36191</v>
      </c>
      <c r="L1280">
        <v>4.59</v>
      </c>
      <c r="M1280" s="2">
        <v>36191</v>
      </c>
      <c r="N1280">
        <v>4.58</v>
      </c>
      <c r="O1280" s="2">
        <v>36191</v>
      </c>
      <c r="P1280">
        <v>4.5640000000000001</v>
      </c>
      <c r="Q1280" s="2">
        <v>36191</v>
      </c>
      <c r="R1280">
        <v>4.7380000000000004</v>
      </c>
      <c r="S1280" s="2">
        <v>36191</v>
      </c>
      <c r="T1280">
        <v>4.6740000000000004</v>
      </c>
      <c r="U1280" s="2">
        <v>36191</v>
      </c>
      <c r="V1280">
        <v>5.3860000000000001</v>
      </c>
      <c r="W1280" s="2">
        <v>36191</v>
      </c>
      <c r="X1280">
        <v>5.1159999999999997</v>
      </c>
      <c r="Y1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1" spans="1:25" x14ac:dyDescent="0.25">
      <c r="A1281" s="2">
        <v>36184</v>
      </c>
      <c r="B1281">
        <v>4.5514285714285716</v>
      </c>
      <c r="C1281"/>
      <c r="D1281"/>
      <c r="E1281" s="2">
        <v>36184</v>
      </c>
      <c r="F1281">
        <v>4.3650000000000002</v>
      </c>
      <c r="G1281" s="2">
        <v>36184</v>
      </c>
      <c r="H1281">
        <v>4.4649999999999999</v>
      </c>
      <c r="I1281" s="2">
        <v>36184</v>
      </c>
      <c r="J1281">
        <v>4.49</v>
      </c>
      <c r="K1281" s="2">
        <v>36184</v>
      </c>
      <c r="L1281">
        <v>4.625</v>
      </c>
      <c r="M1281" s="2">
        <v>36184</v>
      </c>
      <c r="N1281">
        <v>4.62</v>
      </c>
      <c r="O1281" s="2">
        <v>36184</v>
      </c>
      <c r="P1281">
        <v>4.5975000000000001</v>
      </c>
      <c r="Q1281" s="2">
        <v>36184</v>
      </c>
      <c r="R1281">
        <v>4.8</v>
      </c>
      <c r="S1281" s="2">
        <v>36184</v>
      </c>
      <c r="T1281">
        <v>4.7024999999999997</v>
      </c>
      <c r="U1281" s="2">
        <v>36184</v>
      </c>
      <c r="V1281">
        <v>5.4375</v>
      </c>
      <c r="W1281" s="2">
        <v>36184</v>
      </c>
      <c r="X1281">
        <v>5.1375000000000002</v>
      </c>
      <c r="Y1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2" spans="1:25" x14ac:dyDescent="0.25">
      <c r="A1282" s="2">
        <v>36177</v>
      </c>
      <c r="B1282">
        <v>4.7757142857142858</v>
      </c>
      <c r="C1282"/>
      <c r="D1282"/>
      <c r="E1282" s="2">
        <v>36177</v>
      </c>
      <c r="F1282">
        <v>4.4640000000000004</v>
      </c>
      <c r="G1282" s="2">
        <v>36177</v>
      </c>
      <c r="H1282">
        <v>4.4820000000000002</v>
      </c>
      <c r="I1282" s="2">
        <v>36177</v>
      </c>
      <c r="J1282">
        <v>4.5060000000000002</v>
      </c>
      <c r="K1282" s="2">
        <v>36177</v>
      </c>
      <c r="L1282">
        <v>4.6120000000000001</v>
      </c>
      <c r="M1282" s="2">
        <v>36177</v>
      </c>
      <c r="N1282">
        <v>4.6139999999999999</v>
      </c>
      <c r="O1282" s="2">
        <v>36177</v>
      </c>
      <c r="P1282">
        <v>4.6120000000000001</v>
      </c>
      <c r="Q1282" s="2">
        <v>36177</v>
      </c>
      <c r="R1282">
        <v>4.8339999999999996</v>
      </c>
      <c r="S1282" s="2">
        <v>36177</v>
      </c>
      <c r="T1282">
        <v>4.75</v>
      </c>
      <c r="U1282" s="2">
        <v>36177</v>
      </c>
      <c r="V1282">
        <v>5.4939999999999998</v>
      </c>
      <c r="W1282" s="2">
        <v>36177</v>
      </c>
      <c r="X1282">
        <v>5.17</v>
      </c>
      <c r="Y1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3" spans="1:25" x14ac:dyDescent="0.25">
      <c r="A1283" s="2">
        <v>36170</v>
      </c>
      <c r="B1283">
        <v>4.6457142857142859</v>
      </c>
      <c r="C1283"/>
      <c r="D1283"/>
      <c r="E1283" s="2">
        <v>36170</v>
      </c>
      <c r="F1283">
        <v>4.4720000000000004</v>
      </c>
      <c r="G1283" s="2">
        <v>36170</v>
      </c>
      <c r="H1283">
        <v>4.5419999999999998</v>
      </c>
      <c r="I1283" s="2">
        <v>36170</v>
      </c>
      <c r="J1283">
        <v>4.55</v>
      </c>
      <c r="K1283" s="2">
        <v>36170</v>
      </c>
      <c r="L1283">
        <v>4.6360000000000001</v>
      </c>
      <c r="M1283" s="2">
        <v>36170</v>
      </c>
      <c r="N1283">
        <v>4.6340000000000003</v>
      </c>
      <c r="O1283" s="2">
        <v>36170</v>
      </c>
      <c r="P1283">
        <v>4.6280000000000001</v>
      </c>
      <c r="Q1283" s="2">
        <v>36170</v>
      </c>
      <c r="R1283">
        <v>4.8099999999999996</v>
      </c>
      <c r="S1283" s="2">
        <v>36170</v>
      </c>
      <c r="T1283">
        <v>4.758</v>
      </c>
      <c r="U1283" s="2">
        <v>36170</v>
      </c>
      <c r="V1283">
        <v>5.4740000000000002</v>
      </c>
      <c r="W1283" s="2">
        <v>36170</v>
      </c>
      <c r="X1283">
        <v>5.2039999999999997</v>
      </c>
      <c r="Y1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4" spans="1:25" x14ac:dyDescent="0.25">
      <c r="A1284" s="2">
        <v>36163</v>
      </c>
      <c r="B1284">
        <v>4.3657142857142857</v>
      </c>
      <c r="C1284"/>
      <c r="D1284"/>
      <c r="E1284" s="2">
        <v>36163</v>
      </c>
      <c r="F1284">
        <v>4.5449999999999999</v>
      </c>
      <c r="G1284" s="2">
        <v>36163</v>
      </c>
      <c r="H1284">
        <v>4.6150000000000002</v>
      </c>
      <c r="I1284" s="2">
        <v>36163</v>
      </c>
      <c r="J1284">
        <v>4.585</v>
      </c>
      <c r="K1284" s="2">
        <v>36163</v>
      </c>
      <c r="L1284">
        <v>4.6074999999999999</v>
      </c>
      <c r="M1284" s="2">
        <v>36163</v>
      </c>
      <c r="N1284">
        <v>4.6025</v>
      </c>
      <c r="O1284" s="2">
        <v>36163</v>
      </c>
      <c r="P1284">
        <v>4.5925000000000002</v>
      </c>
      <c r="Q1284" s="2">
        <v>36163</v>
      </c>
      <c r="R1284">
        <v>4.7525000000000004</v>
      </c>
      <c r="S1284" s="2">
        <v>36163</v>
      </c>
      <c r="T1284">
        <v>4.6974999999999998</v>
      </c>
      <c r="U1284" s="2">
        <v>36163</v>
      </c>
      <c r="V1284">
        <v>5.4175000000000004</v>
      </c>
      <c r="W1284" s="2">
        <v>36163</v>
      </c>
      <c r="X1284">
        <v>5.1174999999999997</v>
      </c>
      <c r="Y1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5" spans="1:25" x14ac:dyDescent="0.25">
      <c r="A1285" s="2">
        <v>36156</v>
      </c>
      <c r="B1285">
        <v>4.4414285714285713</v>
      </c>
      <c r="C1285"/>
      <c r="D1285"/>
      <c r="E1285" s="2">
        <v>36156</v>
      </c>
      <c r="F1285">
        <v>4.54</v>
      </c>
      <c r="G1285" s="2">
        <v>36156</v>
      </c>
      <c r="H1285">
        <v>4.6550000000000002</v>
      </c>
      <c r="I1285" s="2">
        <v>36156</v>
      </c>
      <c r="J1285">
        <v>4.625</v>
      </c>
      <c r="K1285" s="2">
        <v>36156</v>
      </c>
      <c r="L1285">
        <v>4.665</v>
      </c>
      <c r="M1285" s="2">
        <v>36156</v>
      </c>
      <c r="N1285">
        <v>4.6375000000000002</v>
      </c>
      <c r="O1285" s="2">
        <v>36156</v>
      </c>
      <c r="P1285">
        <v>4.585</v>
      </c>
      <c r="Q1285" s="2">
        <v>36156</v>
      </c>
      <c r="R1285">
        <v>4.7774999999999999</v>
      </c>
      <c r="S1285" s="2">
        <v>36156</v>
      </c>
      <c r="T1285">
        <v>4.7525000000000004</v>
      </c>
      <c r="U1285" s="2">
        <v>36156</v>
      </c>
      <c r="V1285">
        <v>5.4725000000000001</v>
      </c>
      <c r="W1285" s="2">
        <v>36156</v>
      </c>
      <c r="X1285">
        <v>5.1574999999999998</v>
      </c>
      <c r="Y1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6" spans="1:25" x14ac:dyDescent="0.25">
      <c r="A1286" s="2">
        <v>36149</v>
      </c>
      <c r="B1286">
        <v>4.8442857142857143</v>
      </c>
      <c r="C1286"/>
      <c r="D1286"/>
      <c r="E1286" s="2">
        <v>36149</v>
      </c>
      <c r="F1286">
        <v>4.4779999999999998</v>
      </c>
      <c r="G1286" s="2">
        <v>36149</v>
      </c>
      <c r="H1286">
        <v>4.5419999999999998</v>
      </c>
      <c r="I1286" s="2">
        <v>36149</v>
      </c>
      <c r="J1286">
        <v>4.4660000000000002</v>
      </c>
      <c r="K1286" s="2">
        <v>36149</v>
      </c>
      <c r="L1286">
        <v>4.4320000000000004</v>
      </c>
      <c r="M1286" s="2">
        <v>36149</v>
      </c>
      <c r="N1286">
        <v>4.4059999999999997</v>
      </c>
      <c r="O1286" s="2">
        <v>36149</v>
      </c>
      <c r="P1286">
        <v>4.3600000000000003</v>
      </c>
      <c r="Q1286" s="2">
        <v>36149</v>
      </c>
      <c r="R1286">
        <v>4.5739999999999998</v>
      </c>
      <c r="S1286" s="2">
        <v>36149</v>
      </c>
      <c r="T1286">
        <v>4.5880000000000001</v>
      </c>
      <c r="U1286" s="2">
        <v>36149</v>
      </c>
      <c r="V1286">
        <v>5.3220000000000001</v>
      </c>
      <c r="W1286" s="2">
        <v>36149</v>
      </c>
      <c r="X1286">
        <v>5.01</v>
      </c>
      <c r="Y1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7" spans="1:25" x14ac:dyDescent="0.25">
      <c r="A1287" s="2">
        <v>36142</v>
      </c>
      <c r="B1287">
        <v>4.8242857142857147</v>
      </c>
      <c r="C1287"/>
      <c r="D1287"/>
      <c r="E1287" s="2">
        <v>36142</v>
      </c>
      <c r="F1287">
        <v>4.46</v>
      </c>
      <c r="G1287" s="2">
        <v>36142</v>
      </c>
      <c r="H1287">
        <v>4.5439999999999996</v>
      </c>
      <c r="I1287" s="2">
        <v>36142</v>
      </c>
      <c r="J1287">
        <v>4.4939999999999998</v>
      </c>
      <c r="K1287" s="2">
        <v>36142</v>
      </c>
      <c r="L1287">
        <v>4.4539999999999997</v>
      </c>
      <c r="M1287" s="2">
        <v>36142</v>
      </c>
      <c r="N1287">
        <v>4.4260000000000002</v>
      </c>
      <c r="O1287" s="2">
        <v>36142</v>
      </c>
      <c r="P1287">
        <v>4.3920000000000003</v>
      </c>
      <c r="Q1287" s="2">
        <v>36142</v>
      </c>
      <c r="R1287">
        <v>4.5940000000000003</v>
      </c>
      <c r="S1287" s="2">
        <v>36142</v>
      </c>
      <c r="T1287">
        <v>4.5979999999999999</v>
      </c>
      <c r="U1287" s="2">
        <v>36142</v>
      </c>
      <c r="V1287">
        <v>5.29</v>
      </c>
      <c r="W1287" s="2">
        <v>36142</v>
      </c>
      <c r="X1287">
        <v>4.9980000000000002</v>
      </c>
      <c r="Y1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8" spans="1:25" x14ac:dyDescent="0.25">
      <c r="A1288" s="2">
        <v>36135</v>
      </c>
      <c r="B1288">
        <v>4.74</v>
      </c>
      <c r="C1288"/>
      <c r="D1288"/>
      <c r="E1288" s="2">
        <v>36135</v>
      </c>
      <c r="F1288">
        <v>4.4939999999999998</v>
      </c>
      <c r="G1288" s="2">
        <v>36135</v>
      </c>
      <c r="H1288">
        <v>4.5140000000000002</v>
      </c>
      <c r="I1288" s="2">
        <v>36135</v>
      </c>
      <c r="J1288">
        <v>4.46</v>
      </c>
      <c r="K1288" s="2">
        <v>36135</v>
      </c>
      <c r="L1288">
        <v>4.4320000000000004</v>
      </c>
      <c r="M1288" s="2">
        <v>36135</v>
      </c>
      <c r="N1288">
        <v>4.4160000000000004</v>
      </c>
      <c r="O1288" s="2">
        <v>36135</v>
      </c>
      <c r="P1288">
        <v>4.3879999999999999</v>
      </c>
      <c r="Q1288" s="2">
        <v>36135</v>
      </c>
      <c r="R1288">
        <v>4.6040000000000001</v>
      </c>
      <c r="S1288" s="2">
        <v>36135</v>
      </c>
      <c r="T1288">
        <v>4.6399999999999997</v>
      </c>
      <c r="U1288" s="2">
        <v>36135</v>
      </c>
      <c r="V1288">
        <v>5.3120000000000003</v>
      </c>
      <c r="W1288" s="2">
        <v>36135</v>
      </c>
      <c r="X1288">
        <v>5.048</v>
      </c>
      <c r="Y1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9" spans="1:25" x14ac:dyDescent="0.25">
      <c r="A1289" s="2">
        <v>36128</v>
      </c>
      <c r="B1289">
        <v>4.8142857142857141</v>
      </c>
      <c r="C1289"/>
      <c r="D1289"/>
      <c r="E1289" s="2">
        <v>36128</v>
      </c>
      <c r="F1289">
        <v>4.5824999999999996</v>
      </c>
      <c r="G1289" s="2">
        <v>36128</v>
      </c>
      <c r="H1289">
        <v>4.625</v>
      </c>
      <c r="I1289" s="2">
        <v>36128</v>
      </c>
      <c r="J1289">
        <v>4.59</v>
      </c>
      <c r="K1289" s="2">
        <v>36128</v>
      </c>
      <c r="L1289">
        <v>4.6375000000000002</v>
      </c>
      <c r="M1289" s="2">
        <v>36128</v>
      </c>
      <c r="N1289">
        <v>4.6349999999999998</v>
      </c>
      <c r="O1289" s="2">
        <v>36128</v>
      </c>
      <c r="P1289">
        <v>4.6150000000000002</v>
      </c>
      <c r="Q1289" s="2">
        <v>36128</v>
      </c>
      <c r="R1289">
        <v>4.8025000000000002</v>
      </c>
      <c r="S1289" s="2">
        <v>36128</v>
      </c>
      <c r="T1289">
        <v>4.8324999999999996</v>
      </c>
      <c r="U1289" s="2">
        <v>36128</v>
      </c>
      <c r="V1289">
        <v>5.4574999999999996</v>
      </c>
      <c r="W1289" s="2">
        <v>36128</v>
      </c>
      <c r="X1289">
        <v>5.2074999999999996</v>
      </c>
      <c r="Y1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0" spans="1:25" x14ac:dyDescent="0.25">
      <c r="A1290" s="2">
        <v>36121</v>
      </c>
      <c r="B1290">
        <v>4.53</v>
      </c>
      <c r="C1290"/>
      <c r="D1290"/>
      <c r="E1290" s="2">
        <v>36121</v>
      </c>
      <c r="F1290">
        <v>4.46</v>
      </c>
      <c r="G1290" s="2">
        <v>36121</v>
      </c>
      <c r="H1290">
        <v>4.5460000000000003</v>
      </c>
      <c r="I1290" s="2">
        <v>36121</v>
      </c>
      <c r="J1290">
        <v>4.5419999999999998</v>
      </c>
      <c r="K1290" s="2">
        <v>36121</v>
      </c>
      <c r="L1290">
        <v>4.6180000000000003</v>
      </c>
      <c r="M1290" s="2">
        <v>36121</v>
      </c>
      <c r="N1290">
        <v>4.6040000000000001</v>
      </c>
      <c r="O1290" s="2">
        <v>36121</v>
      </c>
      <c r="P1290">
        <v>4.5860000000000003</v>
      </c>
      <c r="Q1290" s="2">
        <v>36121</v>
      </c>
      <c r="R1290">
        <v>4.79</v>
      </c>
      <c r="S1290" s="2">
        <v>36121</v>
      </c>
      <c r="T1290">
        <v>4.8479999999999999</v>
      </c>
      <c r="U1290" s="2">
        <v>36121</v>
      </c>
      <c r="V1290">
        <v>5.4619999999999997</v>
      </c>
      <c r="W1290" s="2">
        <v>36121</v>
      </c>
      <c r="X1290">
        <v>5.26</v>
      </c>
      <c r="Y1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1" spans="1:25" x14ac:dyDescent="0.25">
      <c r="A1291" s="2">
        <v>36114</v>
      </c>
      <c r="B1291">
        <v>4.9571428571428573</v>
      </c>
      <c r="C1291"/>
      <c r="D1291"/>
      <c r="E1291" s="2">
        <v>36114</v>
      </c>
      <c r="F1291">
        <v>4.5175000000000001</v>
      </c>
      <c r="G1291" s="2">
        <v>36114</v>
      </c>
      <c r="H1291">
        <v>4.5925000000000002</v>
      </c>
      <c r="I1291" s="2">
        <v>36114</v>
      </c>
      <c r="J1291">
        <v>4.5225</v>
      </c>
      <c r="K1291" s="2">
        <v>36114</v>
      </c>
      <c r="L1291">
        <v>4.5199999999999996</v>
      </c>
      <c r="M1291" s="2">
        <v>36114</v>
      </c>
      <c r="N1291">
        <v>4.57</v>
      </c>
      <c r="O1291" s="2">
        <v>36114</v>
      </c>
      <c r="P1291">
        <v>4.5125000000000002</v>
      </c>
      <c r="Q1291" s="2">
        <v>36114</v>
      </c>
      <c r="R1291">
        <v>4.7850000000000001</v>
      </c>
      <c r="S1291" s="2">
        <v>36114</v>
      </c>
      <c r="T1291">
        <v>4.82</v>
      </c>
      <c r="U1291" s="2">
        <v>36114</v>
      </c>
      <c r="V1291">
        <v>5.4775</v>
      </c>
      <c r="W1291" s="2">
        <v>36114</v>
      </c>
      <c r="X1291">
        <v>5.2649999999999997</v>
      </c>
      <c r="Y1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2" spans="1:25" x14ac:dyDescent="0.25">
      <c r="A1292" s="2">
        <v>36107</v>
      </c>
      <c r="B1292">
        <v>4.887142857142857</v>
      </c>
      <c r="C1292"/>
      <c r="D1292"/>
      <c r="E1292" s="2">
        <v>36107</v>
      </c>
      <c r="F1292">
        <v>4.5640000000000001</v>
      </c>
      <c r="G1292" s="2">
        <v>36107</v>
      </c>
      <c r="H1292">
        <v>4.5940000000000003</v>
      </c>
      <c r="I1292" s="2">
        <v>36107</v>
      </c>
      <c r="J1292">
        <v>4.4580000000000002</v>
      </c>
      <c r="K1292" s="2">
        <v>36107</v>
      </c>
      <c r="L1292">
        <v>4.4000000000000004</v>
      </c>
      <c r="M1292" s="2">
        <v>36107</v>
      </c>
      <c r="N1292">
        <v>4.4980000000000002</v>
      </c>
      <c r="O1292" s="2">
        <v>36107</v>
      </c>
      <c r="P1292">
        <v>4.452</v>
      </c>
      <c r="Q1292" s="2">
        <v>36107</v>
      </c>
      <c r="R1292">
        <v>4.7480000000000002</v>
      </c>
      <c r="S1292" s="2">
        <v>36107</v>
      </c>
      <c r="T1292">
        <v>4.8259999999999996</v>
      </c>
      <c r="U1292" s="2">
        <v>36107</v>
      </c>
      <c r="V1292">
        <v>5.5380000000000003</v>
      </c>
      <c r="W1292" s="2">
        <v>36107</v>
      </c>
      <c r="X1292">
        <v>5.29</v>
      </c>
      <c r="Y1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3" spans="1:25" x14ac:dyDescent="0.25">
      <c r="A1293" s="2">
        <v>36100</v>
      </c>
      <c r="B1293">
        <v>5.1971428571428575</v>
      </c>
      <c r="C1293"/>
      <c r="D1293"/>
      <c r="E1293" s="2">
        <v>36100</v>
      </c>
      <c r="F1293">
        <v>4.21</v>
      </c>
      <c r="G1293" s="2">
        <v>36100</v>
      </c>
      <c r="H1293">
        <v>4.2539999999999996</v>
      </c>
      <c r="I1293" s="2">
        <v>36100</v>
      </c>
      <c r="J1293">
        <v>4.0999999999999996</v>
      </c>
      <c r="K1293" s="2">
        <v>36100</v>
      </c>
      <c r="L1293">
        <v>4.0960000000000001</v>
      </c>
      <c r="M1293" s="2">
        <v>36100</v>
      </c>
      <c r="N1293">
        <v>4.202</v>
      </c>
      <c r="O1293" s="2">
        <v>36100</v>
      </c>
      <c r="P1293">
        <v>4.22</v>
      </c>
      <c r="Q1293" s="2">
        <v>36100</v>
      </c>
      <c r="R1293">
        <v>4.47</v>
      </c>
      <c r="S1293" s="2">
        <v>36100</v>
      </c>
      <c r="T1293">
        <v>4.6280000000000001</v>
      </c>
      <c r="U1293" s="2">
        <v>36100</v>
      </c>
      <c r="V1293">
        <v>5.3479999999999999</v>
      </c>
      <c r="W1293" s="2">
        <v>36100</v>
      </c>
      <c r="X1293">
        <v>5.1159999999999997</v>
      </c>
      <c r="Y1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4" spans="1:25" x14ac:dyDescent="0.25">
      <c r="A1294" s="2">
        <v>36093</v>
      </c>
      <c r="B1294">
        <v>4.8514285714285714</v>
      </c>
      <c r="C1294"/>
      <c r="D1294"/>
      <c r="E1294" s="2">
        <v>36093</v>
      </c>
      <c r="F1294">
        <v>3.968</v>
      </c>
      <c r="G1294" s="2">
        <v>36093</v>
      </c>
      <c r="H1294">
        <v>4.0759999999999996</v>
      </c>
      <c r="I1294" s="2">
        <v>36093</v>
      </c>
      <c r="J1294">
        <v>4.0060000000000002</v>
      </c>
      <c r="K1294" s="2">
        <v>36093</v>
      </c>
      <c r="L1294">
        <v>4.0720000000000001</v>
      </c>
      <c r="M1294" s="2">
        <v>36093</v>
      </c>
      <c r="N1294">
        <v>4.1500000000000004</v>
      </c>
      <c r="O1294" s="2">
        <v>36093</v>
      </c>
      <c r="P1294">
        <v>4.1680000000000001</v>
      </c>
      <c r="Q1294" s="2">
        <v>36093</v>
      </c>
      <c r="R1294">
        <v>4.4880000000000004</v>
      </c>
      <c r="S1294" s="2">
        <v>36093</v>
      </c>
      <c r="T1294">
        <v>4.59</v>
      </c>
      <c r="U1294" s="2">
        <v>36093</v>
      </c>
      <c r="V1294">
        <v>5.4160000000000004</v>
      </c>
      <c r="W1294" s="2">
        <v>36093</v>
      </c>
      <c r="X1294">
        <v>5.0819999999999999</v>
      </c>
      <c r="Y1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5" spans="1:25" x14ac:dyDescent="0.25">
      <c r="A1295" s="2">
        <v>36086</v>
      </c>
      <c r="B1295">
        <v>5.0614285714285714</v>
      </c>
      <c r="C1295"/>
      <c r="D1295"/>
      <c r="E1295" s="2">
        <v>36086</v>
      </c>
      <c r="F1295">
        <v>3.9525000000000001</v>
      </c>
      <c r="G1295" s="2">
        <v>36086</v>
      </c>
      <c r="H1295">
        <v>4.1349999999999998</v>
      </c>
      <c r="I1295" s="2">
        <v>36086</v>
      </c>
      <c r="J1295">
        <v>4.1375000000000002</v>
      </c>
      <c r="K1295" s="2">
        <v>36086</v>
      </c>
      <c r="L1295">
        <v>4.05</v>
      </c>
      <c r="M1295" s="2">
        <v>36086</v>
      </c>
      <c r="N1295">
        <v>4.2225000000000001</v>
      </c>
      <c r="O1295" s="2">
        <v>36086</v>
      </c>
      <c r="P1295">
        <v>4.2175000000000002</v>
      </c>
      <c r="Q1295" s="2">
        <v>36086</v>
      </c>
      <c r="R1295">
        <v>4.5724999999999998</v>
      </c>
      <c r="S1295" s="2">
        <v>36086</v>
      </c>
      <c r="T1295">
        <v>4.5824999999999996</v>
      </c>
      <c r="U1295" s="2">
        <v>36086</v>
      </c>
      <c r="V1295">
        <v>5.3925000000000001</v>
      </c>
      <c r="W1295" s="2">
        <v>36086</v>
      </c>
      <c r="X1295">
        <v>5.0199999999999996</v>
      </c>
      <c r="Y1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6" spans="1:25" x14ac:dyDescent="0.25">
      <c r="A1296" s="2">
        <v>36079</v>
      </c>
      <c r="B1296">
        <v>4.9828571428571431</v>
      </c>
      <c r="C1296"/>
      <c r="D1296"/>
      <c r="E1296" s="2">
        <v>36079</v>
      </c>
      <c r="F1296">
        <v>4.0659999999999998</v>
      </c>
      <c r="G1296" s="2">
        <v>36079</v>
      </c>
      <c r="H1296">
        <v>4.24</v>
      </c>
      <c r="I1296" s="2">
        <v>36079</v>
      </c>
      <c r="J1296">
        <v>4.18</v>
      </c>
      <c r="K1296" s="2">
        <v>36079</v>
      </c>
      <c r="L1296">
        <v>4.1100000000000003</v>
      </c>
      <c r="M1296" s="2">
        <v>36079</v>
      </c>
      <c r="N1296">
        <v>4.1760000000000002</v>
      </c>
      <c r="O1296" s="2">
        <v>36079</v>
      </c>
      <c r="P1296">
        <v>4.1760000000000002</v>
      </c>
      <c r="Q1296" s="2">
        <v>36079</v>
      </c>
      <c r="R1296">
        <v>4.4080000000000004</v>
      </c>
      <c r="S1296" s="2">
        <v>36079</v>
      </c>
      <c r="T1296">
        <v>4.4139999999999997</v>
      </c>
      <c r="U1296" s="2">
        <v>36079</v>
      </c>
      <c r="V1296">
        <v>5.1619999999999999</v>
      </c>
      <c r="W1296" s="2">
        <v>36079</v>
      </c>
      <c r="X1296">
        <v>4.88</v>
      </c>
      <c r="Y1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7" spans="1:25" x14ac:dyDescent="0.25">
      <c r="A1297" s="2">
        <v>36072</v>
      </c>
      <c r="B1297">
        <v>5.5757142857142856</v>
      </c>
      <c r="C1297"/>
      <c r="D1297"/>
      <c r="E1297" s="2">
        <v>36072</v>
      </c>
      <c r="F1297">
        <v>4.3840000000000003</v>
      </c>
      <c r="G1297" s="2">
        <v>36072</v>
      </c>
      <c r="H1297">
        <v>4.4939999999999998</v>
      </c>
      <c r="I1297" s="2">
        <v>36072</v>
      </c>
      <c r="J1297">
        <v>4.4080000000000004</v>
      </c>
      <c r="K1297" s="2">
        <v>36072</v>
      </c>
      <c r="L1297">
        <v>4.3120000000000003</v>
      </c>
      <c r="M1297" s="2">
        <v>36072</v>
      </c>
      <c r="N1297">
        <v>4.2640000000000002</v>
      </c>
      <c r="O1297" s="2">
        <v>36072</v>
      </c>
      <c r="P1297">
        <v>4.242</v>
      </c>
      <c r="Q1297" s="2">
        <v>36072</v>
      </c>
      <c r="R1297">
        <v>4.3840000000000003</v>
      </c>
      <c r="S1297" s="2">
        <v>36072</v>
      </c>
      <c r="T1297">
        <v>4.4560000000000004</v>
      </c>
      <c r="U1297" s="2">
        <v>36072</v>
      </c>
      <c r="V1297">
        <v>5.1859999999999999</v>
      </c>
      <c r="W1297" s="2">
        <v>36072</v>
      </c>
      <c r="X1297">
        <v>4.9960000000000004</v>
      </c>
      <c r="Y1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8" spans="1:25" x14ac:dyDescent="0.25">
      <c r="A1298" s="2">
        <v>36065</v>
      </c>
      <c r="B1298">
        <v>5.4685714285714289</v>
      </c>
      <c r="C1298"/>
      <c r="D1298"/>
      <c r="E1298" s="2">
        <v>36065</v>
      </c>
      <c r="F1298">
        <v>4.6740000000000004</v>
      </c>
      <c r="G1298" s="2">
        <v>36065</v>
      </c>
      <c r="H1298">
        <v>4.6920000000000002</v>
      </c>
      <c r="I1298" s="2">
        <v>36065</v>
      </c>
      <c r="J1298">
        <v>4.6079999999999997</v>
      </c>
      <c r="K1298" s="2">
        <v>36065</v>
      </c>
      <c r="L1298">
        <v>4.5339999999999998</v>
      </c>
      <c r="M1298" s="2">
        <v>36065</v>
      </c>
      <c r="N1298">
        <v>4.5119999999999996</v>
      </c>
      <c r="O1298" s="2">
        <v>36065</v>
      </c>
      <c r="P1298">
        <v>4.4779999999999998</v>
      </c>
      <c r="Q1298" s="2">
        <v>36065</v>
      </c>
      <c r="R1298">
        <v>4.6120000000000001</v>
      </c>
      <c r="S1298" s="2">
        <v>36065</v>
      </c>
      <c r="T1298">
        <v>4.67</v>
      </c>
      <c r="U1298" s="2">
        <v>36065</v>
      </c>
      <c r="V1298">
        <v>5.3380000000000001</v>
      </c>
      <c r="W1298" s="2">
        <v>36065</v>
      </c>
      <c r="X1298">
        <v>5.1440000000000001</v>
      </c>
      <c r="Y1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9" spans="1:25" x14ac:dyDescent="0.25">
      <c r="A1299" s="2">
        <v>36058</v>
      </c>
      <c r="B1299">
        <v>5.4942857142857147</v>
      </c>
      <c r="C1299"/>
      <c r="D1299"/>
      <c r="E1299" s="2">
        <v>36058</v>
      </c>
      <c r="F1299">
        <v>4.7380000000000004</v>
      </c>
      <c r="G1299" s="2">
        <v>36058</v>
      </c>
      <c r="H1299">
        <v>4.87</v>
      </c>
      <c r="I1299" s="2">
        <v>36058</v>
      </c>
      <c r="J1299">
        <v>4.7560000000000002</v>
      </c>
      <c r="K1299" s="2">
        <v>36058</v>
      </c>
      <c r="L1299">
        <v>4.702</v>
      </c>
      <c r="M1299" s="2">
        <v>36058</v>
      </c>
      <c r="N1299">
        <v>4.6479999999999997</v>
      </c>
      <c r="O1299" s="2">
        <v>36058</v>
      </c>
      <c r="P1299">
        <v>4.6239999999999997</v>
      </c>
      <c r="Q1299" s="2">
        <v>36058</v>
      </c>
      <c r="R1299">
        <v>4.7720000000000002</v>
      </c>
      <c r="S1299" s="2">
        <v>36058</v>
      </c>
      <c r="T1299">
        <v>4.83</v>
      </c>
      <c r="U1299" s="2">
        <v>36058</v>
      </c>
      <c r="V1299">
        <v>5.38</v>
      </c>
      <c r="W1299" s="2">
        <v>36058</v>
      </c>
      <c r="X1299">
        <v>5.2080000000000002</v>
      </c>
      <c r="Y1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0" spans="1:25" x14ac:dyDescent="0.25">
      <c r="A1300" s="2">
        <v>36051</v>
      </c>
      <c r="B1300">
        <v>5.4928571428571429</v>
      </c>
      <c r="C1300"/>
      <c r="D1300"/>
      <c r="E1300" s="2">
        <v>36051</v>
      </c>
      <c r="F1300">
        <v>4.8674999999999997</v>
      </c>
      <c r="G1300" s="2">
        <v>36051</v>
      </c>
      <c r="H1300">
        <v>4.8875000000000002</v>
      </c>
      <c r="I1300" s="2">
        <v>36051</v>
      </c>
      <c r="J1300">
        <v>4.7625000000000002</v>
      </c>
      <c r="K1300" s="2">
        <v>36051</v>
      </c>
      <c r="L1300">
        <v>4.7374999999999998</v>
      </c>
      <c r="M1300" s="2">
        <v>36051</v>
      </c>
      <c r="N1300">
        <v>4.6675000000000004</v>
      </c>
      <c r="O1300" s="2">
        <v>36051</v>
      </c>
      <c r="P1300">
        <v>4.72</v>
      </c>
      <c r="Q1300" s="2">
        <v>36051</v>
      </c>
      <c r="R1300">
        <v>4.87</v>
      </c>
      <c r="S1300" s="2">
        <v>36051</v>
      </c>
      <c r="T1300">
        <v>4.9000000000000004</v>
      </c>
      <c r="U1300" s="2">
        <v>36051</v>
      </c>
      <c r="V1300">
        <v>5.4074999999999998</v>
      </c>
      <c r="W1300" s="2">
        <v>36051</v>
      </c>
      <c r="X1300">
        <v>5.2575000000000003</v>
      </c>
      <c r="Y1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1" spans="1:25" x14ac:dyDescent="0.25">
      <c r="A1301" s="2">
        <v>36044</v>
      </c>
      <c r="B1301">
        <v>5.56</v>
      </c>
      <c r="C1301"/>
      <c r="D1301"/>
      <c r="E1301" s="2">
        <v>36044</v>
      </c>
      <c r="F1301">
        <v>4.8959999999999999</v>
      </c>
      <c r="G1301" s="2">
        <v>36044</v>
      </c>
      <c r="H1301">
        <v>4.99</v>
      </c>
      <c r="I1301" s="2">
        <v>36044</v>
      </c>
      <c r="J1301">
        <v>4.9080000000000004</v>
      </c>
      <c r="K1301" s="2">
        <v>36044</v>
      </c>
      <c r="L1301">
        <v>4.91</v>
      </c>
      <c r="M1301" s="2">
        <v>36044</v>
      </c>
      <c r="N1301">
        <v>4.8440000000000003</v>
      </c>
      <c r="O1301" s="2">
        <v>36044</v>
      </c>
      <c r="P1301">
        <v>4.9180000000000001</v>
      </c>
      <c r="Q1301" s="2">
        <v>36044</v>
      </c>
      <c r="R1301">
        <v>5.04</v>
      </c>
      <c r="S1301" s="2">
        <v>36044</v>
      </c>
      <c r="T1301">
        <v>5.05</v>
      </c>
      <c r="U1301" s="2">
        <v>36044</v>
      </c>
      <c r="V1301">
        <v>5.468</v>
      </c>
      <c r="W1301" s="2">
        <v>36044</v>
      </c>
      <c r="X1301">
        <v>5.3159999999999998</v>
      </c>
      <c r="Y1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2" spans="1:25" x14ac:dyDescent="0.25">
      <c r="A1302" s="2">
        <v>36037</v>
      </c>
      <c r="B1302">
        <v>5.5114285714285716</v>
      </c>
      <c r="C1302"/>
      <c r="D1302"/>
      <c r="E1302" s="2">
        <v>36037</v>
      </c>
      <c r="F1302">
        <v>5.0259999999999998</v>
      </c>
      <c r="G1302" s="2">
        <v>36037</v>
      </c>
      <c r="H1302">
        <v>5.1020000000000003</v>
      </c>
      <c r="I1302" s="2">
        <v>36037</v>
      </c>
      <c r="J1302">
        <v>5.0979999999999999</v>
      </c>
      <c r="K1302" s="2">
        <v>36037</v>
      </c>
      <c r="L1302">
        <v>5.0860000000000003</v>
      </c>
      <c r="M1302" s="2">
        <v>36037</v>
      </c>
      <c r="N1302">
        <v>5.0460000000000003</v>
      </c>
      <c r="O1302" s="2">
        <v>36037</v>
      </c>
      <c r="P1302">
        <v>5.0679999999999996</v>
      </c>
      <c r="Q1302" s="2">
        <v>36037</v>
      </c>
      <c r="R1302">
        <v>5.194</v>
      </c>
      <c r="S1302" s="2">
        <v>36037</v>
      </c>
      <c r="T1302">
        <v>5.2039999999999997</v>
      </c>
      <c r="U1302" s="2">
        <v>36037</v>
      </c>
      <c r="V1302">
        <v>5.5659999999999998</v>
      </c>
      <c r="W1302" s="2">
        <v>36037</v>
      </c>
      <c r="X1302">
        <v>5.4219999999999997</v>
      </c>
      <c r="Y1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3" spans="1:25" x14ac:dyDescent="0.25">
      <c r="A1303" s="2">
        <v>36030</v>
      </c>
      <c r="B1303">
        <v>5.53</v>
      </c>
      <c r="C1303"/>
      <c r="D1303"/>
      <c r="E1303" s="2">
        <v>36030</v>
      </c>
      <c r="F1303">
        <v>5.05</v>
      </c>
      <c r="G1303" s="2">
        <v>36030</v>
      </c>
      <c r="H1303">
        <v>5.1740000000000004</v>
      </c>
      <c r="I1303" s="2">
        <v>36030</v>
      </c>
      <c r="J1303">
        <v>5.2359999999999998</v>
      </c>
      <c r="K1303" s="2">
        <v>36030</v>
      </c>
      <c r="L1303">
        <v>5.3220000000000001</v>
      </c>
      <c r="M1303" s="2">
        <v>36030</v>
      </c>
      <c r="N1303">
        <v>5.2859999999999996</v>
      </c>
      <c r="O1303" s="2">
        <v>36030</v>
      </c>
      <c r="P1303">
        <v>5.3179999999999996</v>
      </c>
      <c r="Q1303" s="2">
        <v>36030</v>
      </c>
      <c r="R1303">
        <v>5.3940000000000001</v>
      </c>
      <c r="S1303" s="2">
        <v>36030</v>
      </c>
      <c r="T1303">
        <v>5.3860000000000001</v>
      </c>
      <c r="U1303" s="2">
        <v>36030</v>
      </c>
      <c r="V1303">
        <v>5.6760000000000002</v>
      </c>
      <c r="W1303" s="2">
        <v>36030</v>
      </c>
      <c r="X1303">
        <v>5.532</v>
      </c>
      <c r="Y1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4" spans="1:25" x14ac:dyDescent="0.25">
      <c r="A1304" s="2">
        <v>36023</v>
      </c>
      <c r="B1304">
        <v>5.555714285714286</v>
      </c>
      <c r="C1304"/>
      <c r="D1304"/>
      <c r="E1304" s="2">
        <v>36023</v>
      </c>
      <c r="F1304">
        <v>5.0380000000000003</v>
      </c>
      <c r="G1304" s="2">
        <v>36023</v>
      </c>
      <c r="H1304">
        <v>5.1440000000000001</v>
      </c>
      <c r="I1304" s="2">
        <v>36023</v>
      </c>
      <c r="J1304">
        <v>5.23</v>
      </c>
      <c r="K1304" s="2">
        <v>36023</v>
      </c>
      <c r="L1304">
        <v>5.3360000000000003</v>
      </c>
      <c r="M1304" s="2">
        <v>36023</v>
      </c>
      <c r="N1304">
        <v>5.3120000000000003</v>
      </c>
      <c r="O1304" s="2">
        <v>36023</v>
      </c>
      <c r="P1304">
        <v>5.3559999999999999</v>
      </c>
      <c r="Q1304" s="2">
        <v>36023</v>
      </c>
      <c r="R1304">
        <v>5.43</v>
      </c>
      <c r="S1304" s="2">
        <v>36023</v>
      </c>
      <c r="T1304">
        <v>5.4039999999999999</v>
      </c>
      <c r="U1304" s="2">
        <v>36023</v>
      </c>
      <c r="V1304">
        <v>5.6980000000000004</v>
      </c>
      <c r="W1304" s="2">
        <v>36023</v>
      </c>
      <c r="X1304">
        <v>5.6</v>
      </c>
      <c r="Y1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5" spans="1:25" x14ac:dyDescent="0.25">
      <c r="A1305" s="2">
        <v>36016</v>
      </c>
      <c r="B1305">
        <v>5.5171428571428569</v>
      </c>
      <c r="C1305"/>
      <c r="D1305"/>
      <c r="E1305" s="2">
        <v>36016</v>
      </c>
      <c r="F1305">
        <v>5.0659999999999998</v>
      </c>
      <c r="G1305" s="2">
        <v>36016</v>
      </c>
      <c r="H1305">
        <v>5.2119999999999997</v>
      </c>
      <c r="I1305" s="2">
        <v>36016</v>
      </c>
      <c r="J1305">
        <v>5.3079999999999998</v>
      </c>
      <c r="K1305" s="2">
        <v>36016</v>
      </c>
      <c r="L1305">
        <v>5.4020000000000001</v>
      </c>
      <c r="M1305" s="2">
        <v>36016</v>
      </c>
      <c r="N1305">
        <v>5.39</v>
      </c>
      <c r="O1305" s="2">
        <v>36016</v>
      </c>
      <c r="P1305">
        <v>5.43</v>
      </c>
      <c r="Q1305" s="2">
        <v>36016</v>
      </c>
      <c r="R1305">
        <v>5.4820000000000002</v>
      </c>
      <c r="S1305" s="2">
        <v>36016</v>
      </c>
      <c r="T1305">
        <v>5.4320000000000004</v>
      </c>
      <c r="U1305" s="2">
        <v>36016</v>
      </c>
      <c r="V1305">
        <v>5.742</v>
      </c>
      <c r="W1305" s="2">
        <v>36016</v>
      </c>
      <c r="X1305">
        <v>5.6559999999999997</v>
      </c>
      <c r="Y1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6" spans="1:25" x14ac:dyDescent="0.25">
      <c r="A1306" s="2">
        <v>36009</v>
      </c>
      <c r="B1306">
        <v>5.5957142857142861</v>
      </c>
      <c r="C1306"/>
      <c r="D1306"/>
      <c r="E1306" s="2">
        <v>36009</v>
      </c>
      <c r="F1306">
        <v>5.0739999999999998</v>
      </c>
      <c r="G1306" s="2">
        <v>36009</v>
      </c>
      <c r="H1306">
        <v>5.21</v>
      </c>
      <c r="I1306" s="2">
        <v>36009</v>
      </c>
      <c r="J1306">
        <v>5.3680000000000003</v>
      </c>
      <c r="K1306" s="2">
        <v>36009</v>
      </c>
      <c r="L1306">
        <v>5.4820000000000002</v>
      </c>
      <c r="M1306" s="2">
        <v>36009</v>
      </c>
      <c r="N1306">
        <v>5.48</v>
      </c>
      <c r="O1306" s="2">
        <v>36009</v>
      </c>
      <c r="P1306">
        <v>5.508</v>
      </c>
      <c r="Q1306" s="2">
        <v>36009</v>
      </c>
      <c r="R1306">
        <v>5.5620000000000003</v>
      </c>
      <c r="S1306" s="2">
        <v>36009</v>
      </c>
      <c r="T1306">
        <v>5.4980000000000002</v>
      </c>
      <c r="U1306" s="2">
        <v>36009</v>
      </c>
      <c r="V1306">
        <v>5.83</v>
      </c>
      <c r="W1306" s="2">
        <v>36009</v>
      </c>
      <c r="X1306">
        <v>5.7320000000000002</v>
      </c>
      <c r="Y1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7" spans="1:25" x14ac:dyDescent="0.25">
      <c r="A1307" s="2">
        <v>36002</v>
      </c>
      <c r="B1307">
        <v>5.54</v>
      </c>
      <c r="C1307"/>
      <c r="D1307"/>
      <c r="E1307" s="2">
        <v>36002</v>
      </c>
      <c r="F1307">
        <v>5.0839999999999996</v>
      </c>
      <c r="G1307" s="2">
        <v>36002</v>
      </c>
      <c r="H1307">
        <v>5.2460000000000004</v>
      </c>
      <c r="I1307" s="2">
        <v>36002</v>
      </c>
      <c r="J1307">
        <v>5.3639999999999999</v>
      </c>
      <c r="K1307" s="2">
        <v>36002</v>
      </c>
      <c r="L1307">
        <v>5.468</v>
      </c>
      <c r="M1307" s="2">
        <v>36002</v>
      </c>
      <c r="N1307">
        <v>5.4720000000000004</v>
      </c>
      <c r="O1307" s="2">
        <v>36002</v>
      </c>
      <c r="P1307">
        <v>5.468</v>
      </c>
      <c r="Q1307" s="2">
        <v>36002</v>
      </c>
      <c r="R1307">
        <v>5.5220000000000002</v>
      </c>
      <c r="S1307" s="2">
        <v>36002</v>
      </c>
      <c r="T1307">
        <v>5.4580000000000002</v>
      </c>
      <c r="U1307" s="2">
        <v>36002</v>
      </c>
      <c r="V1307">
        <v>5.7919999999999998</v>
      </c>
      <c r="W1307" s="2">
        <v>36002</v>
      </c>
      <c r="X1307">
        <v>5.68</v>
      </c>
      <c r="Y1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8" spans="1:25" x14ac:dyDescent="0.25">
      <c r="A1308" s="2">
        <v>35995</v>
      </c>
      <c r="B1308">
        <v>5.4971428571428573</v>
      </c>
      <c r="C1308"/>
      <c r="D1308"/>
      <c r="E1308" s="2">
        <v>35995</v>
      </c>
      <c r="F1308">
        <v>5.1479999999999997</v>
      </c>
      <c r="G1308" s="2">
        <v>35995</v>
      </c>
      <c r="H1308">
        <v>5.234</v>
      </c>
      <c r="I1308" s="2">
        <v>35995</v>
      </c>
      <c r="J1308">
        <v>5.3620000000000001</v>
      </c>
      <c r="K1308" s="2">
        <v>35995</v>
      </c>
      <c r="L1308">
        <v>5.4560000000000004</v>
      </c>
      <c r="M1308" s="2">
        <v>35995</v>
      </c>
      <c r="N1308">
        <v>5.476</v>
      </c>
      <c r="O1308" s="2">
        <v>35995</v>
      </c>
      <c r="P1308">
        <v>5.47</v>
      </c>
      <c r="Q1308" s="2">
        <v>35995</v>
      </c>
      <c r="R1308">
        <v>5.5439999999999996</v>
      </c>
      <c r="S1308" s="2">
        <v>35995</v>
      </c>
      <c r="T1308">
        <v>5.4880000000000004</v>
      </c>
      <c r="U1308" s="2">
        <v>35995</v>
      </c>
      <c r="V1308">
        <v>5.8239999999999998</v>
      </c>
      <c r="W1308" s="2">
        <v>35995</v>
      </c>
      <c r="X1308">
        <v>5.7140000000000004</v>
      </c>
      <c r="Y1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9" spans="1:25" x14ac:dyDescent="0.25">
      <c r="A1309" s="2">
        <v>35988</v>
      </c>
      <c r="B1309">
        <v>5.4628571428571426</v>
      </c>
      <c r="C1309"/>
      <c r="D1309"/>
      <c r="E1309" s="2">
        <v>35988</v>
      </c>
      <c r="F1309">
        <v>5.0780000000000003</v>
      </c>
      <c r="G1309" s="2">
        <v>35988</v>
      </c>
      <c r="H1309">
        <v>5.234</v>
      </c>
      <c r="I1309" s="2">
        <v>35988</v>
      </c>
      <c r="J1309">
        <v>5.3380000000000001</v>
      </c>
      <c r="K1309" s="2">
        <v>35988</v>
      </c>
      <c r="L1309">
        <v>5.43</v>
      </c>
      <c r="M1309" s="2">
        <v>35988</v>
      </c>
      <c r="N1309">
        <v>5.4379999999999997</v>
      </c>
      <c r="O1309" s="2">
        <v>35988</v>
      </c>
      <c r="P1309">
        <v>5.4119999999999999</v>
      </c>
      <c r="Q1309" s="2">
        <v>35988</v>
      </c>
      <c r="R1309">
        <v>5.47</v>
      </c>
      <c r="S1309" s="2">
        <v>35988</v>
      </c>
      <c r="T1309">
        <v>5.4139999999999997</v>
      </c>
      <c r="U1309" s="2">
        <v>35988</v>
      </c>
      <c r="V1309">
        <v>5.71</v>
      </c>
      <c r="W1309" s="2">
        <v>35988</v>
      </c>
      <c r="X1309">
        <v>5.6059999999999999</v>
      </c>
      <c r="Y1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0" spans="1:25" x14ac:dyDescent="0.25">
      <c r="A1310" s="2">
        <v>35981</v>
      </c>
      <c r="B1310">
        <v>5.85</v>
      </c>
      <c r="C1310"/>
      <c r="D1310"/>
      <c r="E1310" s="2">
        <v>35981</v>
      </c>
      <c r="F1310">
        <v>5.1050000000000004</v>
      </c>
      <c r="G1310" s="2">
        <v>35981</v>
      </c>
      <c r="H1310">
        <v>5.2249999999999996</v>
      </c>
      <c r="I1310" s="2">
        <v>35981</v>
      </c>
      <c r="J1310">
        <v>5.375</v>
      </c>
      <c r="K1310" s="2">
        <v>35981</v>
      </c>
      <c r="L1310">
        <v>5.4749999999999996</v>
      </c>
      <c r="M1310" s="2">
        <v>35981</v>
      </c>
      <c r="N1310">
        <v>5.4850000000000003</v>
      </c>
      <c r="O1310" s="2">
        <v>35981</v>
      </c>
      <c r="P1310">
        <v>5.4574999999999996</v>
      </c>
      <c r="Q1310" s="2">
        <v>35981</v>
      </c>
      <c r="R1310">
        <v>5.51</v>
      </c>
      <c r="S1310" s="2">
        <v>35981</v>
      </c>
      <c r="T1310">
        <v>5.4424999999999999</v>
      </c>
      <c r="U1310" s="2">
        <v>35981</v>
      </c>
      <c r="V1310">
        <v>5.7275</v>
      </c>
      <c r="W1310" s="2">
        <v>35981</v>
      </c>
      <c r="X1310">
        <v>5.625</v>
      </c>
      <c r="Y1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1" spans="1:25" x14ac:dyDescent="0.25">
      <c r="A1311" s="2">
        <v>35974</v>
      </c>
      <c r="B1311">
        <v>5.4814285714285713</v>
      </c>
      <c r="C1311"/>
      <c r="D1311"/>
      <c r="E1311" s="2">
        <v>35974</v>
      </c>
      <c r="F1311">
        <v>5.056</v>
      </c>
      <c r="G1311" s="2">
        <v>35974</v>
      </c>
      <c r="H1311">
        <v>5.3159999999999998</v>
      </c>
      <c r="I1311" s="2">
        <v>35974</v>
      </c>
      <c r="J1311">
        <v>5.4080000000000004</v>
      </c>
      <c r="K1311" s="2">
        <v>35974</v>
      </c>
      <c r="L1311">
        <v>5.508</v>
      </c>
      <c r="M1311" s="2">
        <v>35974</v>
      </c>
      <c r="N1311">
        <v>5.516</v>
      </c>
      <c r="O1311" s="2">
        <v>35974</v>
      </c>
      <c r="P1311">
        <v>5.5</v>
      </c>
      <c r="Q1311" s="2">
        <v>35974</v>
      </c>
      <c r="R1311">
        <v>5.5359999999999996</v>
      </c>
      <c r="S1311" s="2">
        <v>35974</v>
      </c>
      <c r="T1311">
        <v>5.4580000000000002</v>
      </c>
      <c r="U1311" s="2">
        <v>35974</v>
      </c>
      <c r="V1311">
        <v>5.7539999999999996</v>
      </c>
      <c r="W1311" s="2">
        <v>35974</v>
      </c>
      <c r="X1311">
        <v>5.6520000000000001</v>
      </c>
      <c r="Y1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2" spans="1:25" x14ac:dyDescent="0.25">
      <c r="A1312" s="2">
        <v>35967</v>
      </c>
      <c r="B1312">
        <v>5.5</v>
      </c>
      <c r="C1312"/>
      <c r="D1312"/>
      <c r="E1312" s="2">
        <v>35967</v>
      </c>
      <c r="F1312">
        <v>5.19</v>
      </c>
      <c r="G1312" s="2">
        <v>35967</v>
      </c>
      <c r="H1312">
        <v>5.3259999999999996</v>
      </c>
      <c r="I1312" s="2">
        <v>35967</v>
      </c>
      <c r="J1312">
        <v>5.3959999999999999</v>
      </c>
      <c r="K1312" s="2">
        <v>35967</v>
      </c>
      <c r="L1312">
        <v>5.5060000000000002</v>
      </c>
      <c r="M1312" s="2">
        <v>35967</v>
      </c>
      <c r="N1312">
        <v>5.49</v>
      </c>
      <c r="O1312" s="2">
        <v>35967</v>
      </c>
      <c r="P1312">
        <v>5.51</v>
      </c>
      <c r="Q1312" s="2">
        <v>35967</v>
      </c>
      <c r="R1312">
        <v>5.54</v>
      </c>
      <c r="S1312" s="2">
        <v>35967</v>
      </c>
      <c r="T1312">
        <v>5.468</v>
      </c>
      <c r="U1312" s="2">
        <v>35967</v>
      </c>
      <c r="V1312">
        <v>5.774</v>
      </c>
      <c r="W1312" s="2">
        <v>35967</v>
      </c>
      <c r="X1312">
        <v>5.6740000000000004</v>
      </c>
      <c r="Y1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3" spans="1:25" x14ac:dyDescent="0.25">
      <c r="A1313" s="2">
        <v>35960</v>
      </c>
      <c r="B1313">
        <v>5.5085714285714289</v>
      </c>
      <c r="C1313"/>
      <c r="D1313"/>
      <c r="E1313" s="2">
        <v>35960</v>
      </c>
      <c r="F1313">
        <v>5.1420000000000003</v>
      </c>
      <c r="G1313" s="2">
        <v>35960</v>
      </c>
      <c r="H1313">
        <v>5.3579999999999997</v>
      </c>
      <c r="I1313" s="2">
        <v>35960</v>
      </c>
      <c r="J1313">
        <v>5.4160000000000004</v>
      </c>
      <c r="K1313" s="2">
        <v>35960</v>
      </c>
      <c r="L1313">
        <v>5.5220000000000002</v>
      </c>
      <c r="M1313" s="2">
        <v>35960</v>
      </c>
      <c r="N1313">
        <v>5.52</v>
      </c>
      <c r="O1313" s="2">
        <v>35960</v>
      </c>
      <c r="P1313">
        <v>5.53</v>
      </c>
      <c r="Q1313" s="2">
        <v>35960</v>
      </c>
      <c r="R1313">
        <v>5.5640000000000001</v>
      </c>
      <c r="S1313" s="2">
        <v>35960</v>
      </c>
      <c r="T1313">
        <v>5.51</v>
      </c>
      <c r="U1313" s="2">
        <v>35960</v>
      </c>
      <c r="V1313">
        <v>5.8140000000000001</v>
      </c>
      <c r="W1313" s="2">
        <v>35960</v>
      </c>
      <c r="X1313">
        <v>5.718</v>
      </c>
      <c r="Y1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4" spans="1:25" x14ac:dyDescent="0.25">
      <c r="A1314" s="2">
        <v>35953</v>
      </c>
      <c r="B1314">
        <v>5.5114285714285716</v>
      </c>
      <c r="C1314"/>
      <c r="D1314"/>
      <c r="E1314" s="2">
        <v>35953</v>
      </c>
      <c r="F1314">
        <v>5.1059999999999999</v>
      </c>
      <c r="G1314" s="2">
        <v>35953</v>
      </c>
      <c r="H1314">
        <v>5.3220000000000001</v>
      </c>
      <c r="I1314" s="2">
        <v>35953</v>
      </c>
      <c r="J1314">
        <v>5.4219999999999997</v>
      </c>
      <c r="K1314" s="2">
        <v>35953</v>
      </c>
      <c r="L1314">
        <v>5.5519999999999996</v>
      </c>
      <c r="M1314" s="2">
        <v>35953</v>
      </c>
      <c r="N1314">
        <v>5.5540000000000003</v>
      </c>
      <c r="O1314" s="2">
        <v>35953</v>
      </c>
      <c r="P1314">
        <v>5.5720000000000001</v>
      </c>
      <c r="Q1314" s="2">
        <v>35953</v>
      </c>
      <c r="R1314">
        <v>5.6239999999999997</v>
      </c>
      <c r="S1314" s="2">
        <v>35953</v>
      </c>
      <c r="T1314">
        <v>5.5659999999999998</v>
      </c>
      <c r="U1314" s="2">
        <v>35953</v>
      </c>
      <c r="V1314">
        <v>5.89</v>
      </c>
      <c r="W1314" s="2">
        <v>35953</v>
      </c>
      <c r="X1314">
        <v>5.798</v>
      </c>
      <c r="Y1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5" spans="1:25" x14ac:dyDescent="0.25">
      <c r="A1315" s="2">
        <v>35946</v>
      </c>
      <c r="B1315">
        <v>5.5785714285714283</v>
      </c>
      <c r="C1315"/>
      <c r="D1315"/>
      <c r="E1315" s="2">
        <v>35946</v>
      </c>
      <c r="F1315">
        <v>5.09</v>
      </c>
      <c r="G1315" s="2">
        <v>35946</v>
      </c>
      <c r="H1315">
        <v>5.3525</v>
      </c>
      <c r="I1315" s="2">
        <v>35946</v>
      </c>
      <c r="J1315">
        <v>5.4275000000000002</v>
      </c>
      <c r="K1315" s="2">
        <v>35946</v>
      </c>
      <c r="L1315">
        <v>5.56</v>
      </c>
      <c r="M1315" s="2">
        <v>35946</v>
      </c>
      <c r="N1315">
        <v>5.56</v>
      </c>
      <c r="O1315" s="2">
        <v>35946</v>
      </c>
      <c r="P1315">
        <v>5.5724999999999998</v>
      </c>
      <c r="Q1315" s="2">
        <v>35946</v>
      </c>
      <c r="R1315">
        <v>5.6475</v>
      </c>
      <c r="S1315" s="2">
        <v>35946</v>
      </c>
      <c r="T1315">
        <v>5.5724999999999998</v>
      </c>
      <c r="U1315" s="2">
        <v>35946</v>
      </c>
      <c r="V1315">
        <v>5.9249999999999998</v>
      </c>
      <c r="W1315" s="2">
        <v>35946</v>
      </c>
      <c r="X1315">
        <v>5.83</v>
      </c>
      <c r="Y1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6" spans="1:25" x14ac:dyDescent="0.25">
      <c r="A1316" s="2">
        <v>35939</v>
      </c>
      <c r="B1316">
        <v>5.4314285714285715</v>
      </c>
      <c r="C1316"/>
      <c r="D1316"/>
      <c r="E1316" s="2">
        <v>35939</v>
      </c>
      <c r="F1316">
        <v>5.22</v>
      </c>
      <c r="G1316" s="2">
        <v>35939</v>
      </c>
      <c r="H1316">
        <v>5.3860000000000001</v>
      </c>
      <c r="I1316" s="2">
        <v>35939</v>
      </c>
      <c r="J1316">
        <v>5.4480000000000004</v>
      </c>
      <c r="K1316" s="2">
        <v>35939</v>
      </c>
      <c r="L1316">
        <v>5.6020000000000003</v>
      </c>
      <c r="M1316" s="2">
        <v>35939</v>
      </c>
      <c r="N1316">
        <v>5.6040000000000001</v>
      </c>
      <c r="O1316" s="2">
        <v>35939</v>
      </c>
      <c r="P1316">
        <v>5.6340000000000003</v>
      </c>
      <c r="Q1316" s="2">
        <v>35939</v>
      </c>
      <c r="R1316">
        <v>5.7160000000000002</v>
      </c>
      <c r="S1316" s="2">
        <v>35939</v>
      </c>
      <c r="T1316">
        <v>5.6379999999999999</v>
      </c>
      <c r="U1316" s="2">
        <v>35939</v>
      </c>
      <c r="V1316">
        <v>5.9980000000000002</v>
      </c>
      <c r="W1316" s="2">
        <v>35939</v>
      </c>
      <c r="X1316">
        <v>5.9160000000000004</v>
      </c>
      <c r="Y1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7" spans="1:25" x14ac:dyDescent="0.25">
      <c r="A1317" s="2">
        <v>35932</v>
      </c>
      <c r="B1317">
        <v>5.6385714285714288</v>
      </c>
      <c r="C1317"/>
      <c r="D1317"/>
      <c r="E1317" s="2">
        <v>35932</v>
      </c>
      <c r="F1317">
        <v>5.1479999999999997</v>
      </c>
      <c r="G1317" s="2">
        <v>35932</v>
      </c>
      <c r="H1317">
        <v>5.3780000000000001</v>
      </c>
      <c r="I1317" s="2">
        <v>35932</v>
      </c>
      <c r="J1317">
        <v>5.46</v>
      </c>
      <c r="K1317" s="2">
        <v>35932</v>
      </c>
      <c r="L1317">
        <v>5.62</v>
      </c>
      <c r="M1317" s="2">
        <v>35932</v>
      </c>
      <c r="N1317">
        <v>5.6360000000000001</v>
      </c>
      <c r="O1317" s="2">
        <v>35932</v>
      </c>
      <c r="P1317">
        <v>5.6660000000000004</v>
      </c>
      <c r="Q1317" s="2">
        <v>35932</v>
      </c>
      <c r="R1317">
        <v>5.76</v>
      </c>
      <c r="S1317" s="2">
        <v>35932</v>
      </c>
      <c r="T1317">
        <v>5.6959999999999997</v>
      </c>
      <c r="U1317" s="2">
        <v>35932</v>
      </c>
      <c r="V1317">
        <v>6.056</v>
      </c>
      <c r="W1317" s="2">
        <v>35932</v>
      </c>
      <c r="X1317">
        <v>5.98</v>
      </c>
      <c r="Y1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8" spans="1:25" x14ac:dyDescent="0.25">
      <c r="A1318" s="2">
        <v>35925</v>
      </c>
      <c r="B1318">
        <v>5.3185714285714285</v>
      </c>
      <c r="C1318"/>
      <c r="D1318"/>
      <c r="E1318" s="2">
        <v>35925</v>
      </c>
      <c r="F1318">
        <v>5.1159999999999997</v>
      </c>
      <c r="G1318" s="2">
        <v>35925</v>
      </c>
      <c r="H1318">
        <v>5.3259999999999996</v>
      </c>
      <c r="I1318" s="2">
        <v>35925</v>
      </c>
      <c r="J1318">
        <v>5.4279999999999999</v>
      </c>
      <c r="K1318" s="2">
        <v>35925</v>
      </c>
      <c r="L1318">
        <v>5.5860000000000003</v>
      </c>
      <c r="M1318" s="2">
        <v>35925</v>
      </c>
      <c r="N1318">
        <v>5.6180000000000003</v>
      </c>
      <c r="O1318" s="2">
        <v>35925</v>
      </c>
      <c r="P1318">
        <v>5.6280000000000001</v>
      </c>
      <c r="Q1318" s="2">
        <v>35925</v>
      </c>
      <c r="R1318">
        <v>5.7359999999999998</v>
      </c>
      <c r="S1318" s="2">
        <v>35925</v>
      </c>
      <c r="T1318">
        <v>5.6840000000000002</v>
      </c>
      <c r="U1318" s="2">
        <v>35925</v>
      </c>
      <c r="V1318">
        <v>6.032</v>
      </c>
      <c r="W1318" s="2">
        <v>35925</v>
      </c>
      <c r="X1318">
        <v>5.9580000000000002</v>
      </c>
      <c r="Y1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9" spans="1:25" x14ac:dyDescent="0.25">
      <c r="A1319" s="2">
        <v>35918</v>
      </c>
      <c r="B1319">
        <v>5.4328571428571433</v>
      </c>
      <c r="C1319"/>
      <c r="D1319"/>
      <c r="E1319" s="2">
        <v>35918</v>
      </c>
      <c r="F1319">
        <v>5.0460000000000003</v>
      </c>
      <c r="G1319" s="2">
        <v>35918</v>
      </c>
      <c r="H1319">
        <v>5.3040000000000003</v>
      </c>
      <c r="I1319" s="2">
        <v>35918</v>
      </c>
      <c r="J1319">
        <v>5.452</v>
      </c>
      <c r="K1319" s="2">
        <v>35918</v>
      </c>
      <c r="L1319">
        <v>5.6580000000000004</v>
      </c>
      <c r="M1319" s="2">
        <v>35918</v>
      </c>
      <c r="N1319">
        <v>5.69</v>
      </c>
      <c r="O1319" s="2">
        <v>35918</v>
      </c>
      <c r="P1319">
        <v>5.7220000000000004</v>
      </c>
      <c r="Q1319" s="2">
        <v>35918</v>
      </c>
      <c r="R1319">
        <v>5.81</v>
      </c>
      <c r="S1319" s="2">
        <v>35918</v>
      </c>
      <c r="T1319">
        <v>5.7519999999999998</v>
      </c>
      <c r="U1319" s="2">
        <v>35918</v>
      </c>
      <c r="V1319">
        <v>6.1020000000000003</v>
      </c>
      <c r="W1319" s="2">
        <v>35918</v>
      </c>
      <c r="X1319">
        <v>6.0220000000000002</v>
      </c>
      <c r="Y1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0" spans="1:25" x14ac:dyDescent="0.25">
      <c r="A1320" s="2">
        <v>35911</v>
      </c>
      <c r="B1320">
        <v>5.3957142857142859</v>
      </c>
      <c r="C1320"/>
      <c r="D1320"/>
      <c r="E1320" s="2">
        <v>35911</v>
      </c>
      <c r="F1320">
        <v>5.0819999999999999</v>
      </c>
      <c r="G1320" s="2">
        <v>35911</v>
      </c>
      <c r="H1320">
        <v>5.2560000000000002</v>
      </c>
      <c r="I1320" s="2">
        <v>35911</v>
      </c>
      <c r="J1320">
        <v>5.4</v>
      </c>
      <c r="K1320" s="2">
        <v>35911</v>
      </c>
      <c r="L1320">
        <v>5.5979999999999999</v>
      </c>
      <c r="M1320" s="2">
        <v>35911</v>
      </c>
      <c r="N1320">
        <v>5.61</v>
      </c>
      <c r="O1320" s="2">
        <v>35911</v>
      </c>
      <c r="P1320">
        <v>5.6479999999999997</v>
      </c>
      <c r="Q1320" s="2">
        <v>35911</v>
      </c>
      <c r="R1320">
        <v>5.7240000000000002</v>
      </c>
      <c r="S1320" s="2">
        <v>35911</v>
      </c>
      <c r="T1320">
        <v>5.6740000000000004</v>
      </c>
      <c r="U1320" s="2">
        <v>35911</v>
      </c>
      <c r="V1320">
        <v>6.0279999999999996</v>
      </c>
      <c r="W1320" s="2">
        <v>35911</v>
      </c>
      <c r="X1320">
        <v>5.9539999999999997</v>
      </c>
      <c r="Y1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1" spans="1:25" x14ac:dyDescent="0.25">
      <c r="A1321" s="2">
        <v>35904</v>
      </c>
      <c r="B1321">
        <v>5.4471428571428575</v>
      </c>
      <c r="C1321"/>
      <c r="D1321"/>
      <c r="E1321" s="2">
        <v>35904</v>
      </c>
      <c r="F1321">
        <v>5.1040000000000001</v>
      </c>
      <c r="G1321" s="2">
        <v>35904</v>
      </c>
      <c r="H1321">
        <v>5.3019999999999996</v>
      </c>
      <c r="I1321" s="2">
        <v>35904</v>
      </c>
      <c r="J1321">
        <v>5.3860000000000001</v>
      </c>
      <c r="K1321" s="2">
        <v>35904</v>
      </c>
      <c r="L1321">
        <v>5.556</v>
      </c>
      <c r="M1321" s="2">
        <v>35904</v>
      </c>
      <c r="N1321">
        <v>5.5620000000000003</v>
      </c>
      <c r="O1321" s="2">
        <v>35904</v>
      </c>
      <c r="P1321">
        <v>5.5940000000000003</v>
      </c>
      <c r="Q1321" s="2">
        <v>35904</v>
      </c>
      <c r="R1321">
        <v>5.67</v>
      </c>
      <c r="S1321" s="2">
        <v>35904</v>
      </c>
      <c r="T1321">
        <v>5.6139999999999999</v>
      </c>
      <c r="U1321" s="2">
        <v>35904</v>
      </c>
      <c r="V1321">
        <v>5.968</v>
      </c>
      <c r="W1321" s="2">
        <v>35904</v>
      </c>
      <c r="X1321">
        <v>5.8979999999999997</v>
      </c>
      <c r="Y1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2" spans="1:25" x14ac:dyDescent="0.25">
      <c r="A1322" s="2">
        <v>35897</v>
      </c>
      <c r="B1322">
        <v>5.4614285714285717</v>
      </c>
      <c r="C1322"/>
      <c r="D1322"/>
      <c r="E1322" s="2">
        <v>35897</v>
      </c>
      <c r="F1322">
        <v>5.0750000000000002</v>
      </c>
      <c r="G1322" s="2">
        <v>35897</v>
      </c>
      <c r="H1322">
        <v>5.2125000000000004</v>
      </c>
      <c r="I1322" s="2">
        <v>35897</v>
      </c>
      <c r="J1322">
        <v>5.3025000000000002</v>
      </c>
      <c r="K1322" s="2">
        <v>35897</v>
      </c>
      <c r="L1322">
        <v>5.4725000000000001</v>
      </c>
      <c r="M1322" s="2">
        <v>35897</v>
      </c>
      <c r="N1322">
        <v>5.4950000000000001</v>
      </c>
      <c r="O1322" s="2">
        <v>35897</v>
      </c>
      <c r="P1322">
        <v>5.5225</v>
      </c>
      <c r="Q1322" s="2">
        <v>35897</v>
      </c>
      <c r="R1322">
        <v>5.6124999999999998</v>
      </c>
      <c r="S1322" s="2">
        <v>35897</v>
      </c>
      <c r="T1322">
        <v>5.5525000000000002</v>
      </c>
      <c r="U1322" s="2">
        <v>35897</v>
      </c>
      <c r="V1322">
        <v>5.9275000000000002</v>
      </c>
      <c r="W1322" s="2">
        <v>35897</v>
      </c>
      <c r="X1322">
        <v>5.86</v>
      </c>
      <c r="Y1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3" spans="1:25" x14ac:dyDescent="0.25">
      <c r="A1323" s="2">
        <v>35890</v>
      </c>
      <c r="B1323">
        <v>5.5828571428571427</v>
      </c>
      <c r="C1323"/>
      <c r="D1323"/>
      <c r="E1323" s="2">
        <v>35890</v>
      </c>
      <c r="F1323">
        <v>5.1280000000000001</v>
      </c>
      <c r="G1323" s="2">
        <v>35890</v>
      </c>
      <c r="H1323">
        <v>5.24</v>
      </c>
      <c r="I1323" s="2">
        <v>35890</v>
      </c>
      <c r="J1323">
        <v>5.3639999999999999</v>
      </c>
      <c r="K1323" s="2">
        <v>35890</v>
      </c>
      <c r="L1323">
        <v>5.548</v>
      </c>
      <c r="M1323" s="2">
        <v>35890</v>
      </c>
      <c r="N1323">
        <v>5.5659999999999998</v>
      </c>
      <c r="O1323" s="2">
        <v>35890</v>
      </c>
      <c r="P1323">
        <v>5.5819999999999999</v>
      </c>
      <c r="Q1323" s="2">
        <v>35890</v>
      </c>
      <c r="R1323">
        <v>5.6779999999999999</v>
      </c>
      <c r="S1323" s="2">
        <v>35890</v>
      </c>
      <c r="T1323">
        <v>5.6079999999999997</v>
      </c>
      <c r="U1323" s="2">
        <v>35890</v>
      </c>
      <c r="V1323">
        <v>5.9660000000000002</v>
      </c>
      <c r="W1323" s="2">
        <v>35890</v>
      </c>
      <c r="X1323">
        <v>5.89</v>
      </c>
      <c r="Y1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4" spans="1:25" x14ac:dyDescent="0.25">
      <c r="A1324" s="2">
        <v>35883</v>
      </c>
      <c r="B1324">
        <v>5.5042857142857144</v>
      </c>
      <c r="C1324"/>
      <c r="D1324"/>
      <c r="E1324" s="2">
        <v>35883</v>
      </c>
      <c r="F1324">
        <v>5.19</v>
      </c>
      <c r="G1324" s="2">
        <v>35883</v>
      </c>
      <c r="H1324">
        <v>5.202</v>
      </c>
      <c r="I1324" s="2">
        <v>35883</v>
      </c>
      <c r="J1324">
        <v>5.3940000000000001</v>
      </c>
      <c r="K1324" s="2">
        <v>35883</v>
      </c>
      <c r="L1324">
        <v>5.57</v>
      </c>
      <c r="M1324" s="2">
        <v>35883</v>
      </c>
      <c r="N1324">
        <v>5.5880000000000001</v>
      </c>
      <c r="O1324" s="2">
        <v>35883</v>
      </c>
      <c r="P1324">
        <v>5.6159999999999997</v>
      </c>
      <c r="Q1324" s="2">
        <v>35883</v>
      </c>
      <c r="R1324">
        <v>5.69</v>
      </c>
      <c r="S1324" s="2">
        <v>35883</v>
      </c>
      <c r="T1324">
        <v>5.63</v>
      </c>
      <c r="U1324" s="2">
        <v>35883</v>
      </c>
      <c r="V1324">
        <v>5.99</v>
      </c>
      <c r="W1324" s="2">
        <v>35883</v>
      </c>
      <c r="X1324">
        <v>5.9240000000000004</v>
      </c>
      <c r="Y1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5" spans="1:25" x14ac:dyDescent="0.25">
      <c r="A1325" s="2">
        <v>35876</v>
      </c>
      <c r="B1325">
        <v>5.41</v>
      </c>
      <c r="C1325"/>
      <c r="D1325"/>
      <c r="E1325" s="2">
        <v>35876</v>
      </c>
      <c r="F1325">
        <v>5.16</v>
      </c>
      <c r="G1325" s="2">
        <v>35876</v>
      </c>
      <c r="H1325">
        <v>5.2619999999999996</v>
      </c>
      <c r="I1325" s="2">
        <v>35876</v>
      </c>
      <c r="J1325">
        <v>5.3559999999999999</v>
      </c>
      <c r="K1325" s="2">
        <v>35876</v>
      </c>
      <c r="L1325">
        <v>5.5060000000000002</v>
      </c>
      <c r="M1325" s="2">
        <v>35876</v>
      </c>
      <c r="N1325">
        <v>5.4960000000000004</v>
      </c>
      <c r="O1325" s="2">
        <v>35876</v>
      </c>
      <c r="P1325">
        <v>5.5439999999999996</v>
      </c>
      <c r="Q1325" s="2">
        <v>35876</v>
      </c>
      <c r="R1325">
        <v>5.6340000000000003</v>
      </c>
      <c r="S1325" s="2">
        <v>35876</v>
      </c>
      <c r="T1325">
        <v>5.5659999999999998</v>
      </c>
      <c r="U1325" s="2">
        <v>35876</v>
      </c>
      <c r="V1325">
        <v>5.952</v>
      </c>
      <c r="W1325" s="2">
        <v>35876</v>
      </c>
      <c r="X1325">
        <v>5.89</v>
      </c>
      <c r="Y1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6" spans="1:25" x14ac:dyDescent="0.25">
      <c r="A1326" s="2">
        <v>35869</v>
      </c>
      <c r="B1326">
        <v>5.4671428571428571</v>
      </c>
      <c r="C1326"/>
      <c r="D1326"/>
      <c r="E1326" s="2">
        <v>35869</v>
      </c>
      <c r="F1326">
        <v>5.0919999999999996</v>
      </c>
      <c r="G1326" s="2">
        <v>35869</v>
      </c>
      <c r="H1326">
        <v>5.218</v>
      </c>
      <c r="I1326" s="2">
        <v>35869</v>
      </c>
      <c r="J1326">
        <v>5.3659999999999997</v>
      </c>
      <c r="K1326" s="2">
        <v>35869</v>
      </c>
      <c r="L1326">
        <v>5.53</v>
      </c>
      <c r="M1326" s="2">
        <v>35869</v>
      </c>
      <c r="N1326">
        <v>5.5279999999999996</v>
      </c>
      <c r="O1326" s="2">
        <v>35869</v>
      </c>
      <c r="P1326">
        <v>5.5720000000000001</v>
      </c>
      <c r="Q1326" s="2">
        <v>35869</v>
      </c>
      <c r="R1326">
        <v>5.6859999999999999</v>
      </c>
      <c r="S1326" s="2">
        <v>35869</v>
      </c>
      <c r="T1326">
        <v>5.6219999999999999</v>
      </c>
      <c r="U1326" s="2">
        <v>35869</v>
      </c>
      <c r="V1326">
        <v>5.992</v>
      </c>
      <c r="W1326" s="2">
        <v>35869</v>
      </c>
      <c r="X1326">
        <v>5.9260000000000002</v>
      </c>
      <c r="Y1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7" spans="1:25" x14ac:dyDescent="0.25">
      <c r="A1327" s="2">
        <v>35862</v>
      </c>
      <c r="B1327">
        <v>5.5085714285714289</v>
      </c>
      <c r="C1327"/>
      <c r="D1327"/>
      <c r="E1327" s="2">
        <v>35862</v>
      </c>
      <c r="F1327">
        <v>5.202</v>
      </c>
      <c r="G1327" s="2">
        <v>35862</v>
      </c>
      <c r="H1327">
        <v>5.2960000000000003</v>
      </c>
      <c r="I1327" s="2">
        <v>35862</v>
      </c>
      <c r="J1327">
        <v>5.4279999999999999</v>
      </c>
      <c r="K1327" s="2">
        <v>35862</v>
      </c>
      <c r="L1327">
        <v>5.6139999999999999</v>
      </c>
      <c r="M1327" s="2">
        <v>35862</v>
      </c>
      <c r="N1327">
        <v>5.6219999999999999</v>
      </c>
      <c r="O1327" s="2">
        <v>35862</v>
      </c>
      <c r="P1327">
        <v>5.6920000000000002</v>
      </c>
      <c r="Q1327" s="2">
        <v>35862</v>
      </c>
      <c r="R1327">
        <v>5.8040000000000003</v>
      </c>
      <c r="S1327" s="2">
        <v>35862</v>
      </c>
      <c r="T1327">
        <v>5.7519999999999998</v>
      </c>
      <c r="U1327" s="2">
        <v>35862</v>
      </c>
      <c r="V1327">
        <v>6.1139999999999999</v>
      </c>
      <c r="W1327" s="2">
        <v>35862</v>
      </c>
      <c r="X1327">
        <v>6.048</v>
      </c>
      <c r="Y1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8" spans="1:25" x14ac:dyDescent="0.25">
      <c r="A1328" s="2">
        <v>35855</v>
      </c>
      <c r="B1328">
        <v>5.5785714285714283</v>
      </c>
      <c r="C1328"/>
      <c r="D1328"/>
      <c r="E1328" s="2">
        <v>35855</v>
      </c>
      <c r="F1328">
        <v>5.3040000000000003</v>
      </c>
      <c r="G1328" s="2">
        <v>35855</v>
      </c>
      <c r="H1328">
        <v>5.3079999999999998</v>
      </c>
      <c r="I1328" s="2">
        <v>35855</v>
      </c>
      <c r="J1328">
        <v>5.4160000000000004</v>
      </c>
      <c r="K1328" s="2">
        <v>35855</v>
      </c>
      <c r="L1328">
        <v>5.5419999999999998</v>
      </c>
      <c r="M1328" s="2">
        <v>35855</v>
      </c>
      <c r="N1328">
        <v>5.5519999999999996</v>
      </c>
      <c r="O1328" s="2">
        <v>35855</v>
      </c>
      <c r="P1328">
        <v>5.6</v>
      </c>
      <c r="Q1328" s="2">
        <v>35855</v>
      </c>
      <c r="R1328">
        <v>5.69</v>
      </c>
      <c r="S1328" s="2">
        <v>35855</v>
      </c>
      <c r="T1328">
        <v>5.6340000000000003</v>
      </c>
      <c r="U1328" s="2">
        <v>35855</v>
      </c>
      <c r="V1328">
        <v>6</v>
      </c>
      <c r="W1328" s="2">
        <v>35855</v>
      </c>
      <c r="X1328">
        <v>5.9359999999999999</v>
      </c>
      <c r="Y1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9" spans="1:25" x14ac:dyDescent="0.25">
      <c r="A1329" s="2">
        <v>35848</v>
      </c>
      <c r="B1329">
        <v>5.5285714285714285</v>
      </c>
      <c r="C1329"/>
      <c r="D1329"/>
      <c r="E1329" s="2">
        <v>35848</v>
      </c>
      <c r="F1329">
        <v>5.2050000000000001</v>
      </c>
      <c r="G1329" s="2">
        <v>35848</v>
      </c>
      <c r="H1329">
        <v>5.3</v>
      </c>
      <c r="I1329" s="2">
        <v>35848</v>
      </c>
      <c r="J1329">
        <v>5.2750000000000004</v>
      </c>
      <c r="K1329" s="2">
        <v>35848</v>
      </c>
      <c r="L1329">
        <v>5.3775000000000004</v>
      </c>
      <c r="M1329" s="2">
        <v>35848</v>
      </c>
      <c r="N1329">
        <v>5.3825000000000003</v>
      </c>
      <c r="O1329" s="2">
        <v>35848</v>
      </c>
      <c r="P1329">
        <v>5.4524999999999997</v>
      </c>
      <c r="Q1329" s="2">
        <v>35848</v>
      </c>
      <c r="R1329">
        <v>5.5475000000000003</v>
      </c>
      <c r="S1329" s="2">
        <v>35848</v>
      </c>
      <c r="T1329">
        <v>5.4950000000000001</v>
      </c>
      <c r="U1329" s="2">
        <v>35848</v>
      </c>
      <c r="V1329">
        <v>5.9</v>
      </c>
      <c r="W1329" s="2">
        <v>35848</v>
      </c>
      <c r="X1329">
        <v>5.84</v>
      </c>
      <c r="Y1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0" spans="1:25" x14ac:dyDescent="0.25">
      <c r="A1330" s="2">
        <v>35841</v>
      </c>
      <c r="B1330">
        <v>5.4657142857142853</v>
      </c>
      <c r="C1330"/>
      <c r="D1330"/>
      <c r="E1330" s="2">
        <v>35841</v>
      </c>
      <c r="F1330">
        <v>5.218</v>
      </c>
      <c r="G1330" s="2">
        <v>35841</v>
      </c>
      <c r="H1330">
        <v>5.2380000000000004</v>
      </c>
      <c r="I1330" s="2">
        <v>35841</v>
      </c>
      <c r="J1330">
        <v>5.28</v>
      </c>
      <c r="K1330" s="2">
        <v>35841</v>
      </c>
      <c r="L1330">
        <v>5.3920000000000003</v>
      </c>
      <c r="M1330" s="2">
        <v>35841</v>
      </c>
      <c r="N1330">
        <v>5.41</v>
      </c>
      <c r="O1330" s="2">
        <v>35841</v>
      </c>
      <c r="P1330">
        <v>5.4720000000000004</v>
      </c>
      <c r="Q1330" s="2">
        <v>35841</v>
      </c>
      <c r="R1330">
        <v>5.5880000000000001</v>
      </c>
      <c r="S1330" s="2">
        <v>35841</v>
      </c>
      <c r="T1330">
        <v>5.5659999999999998</v>
      </c>
      <c r="U1330" s="2">
        <v>35841</v>
      </c>
      <c r="V1330">
        <v>5.96</v>
      </c>
      <c r="W1330" s="2">
        <v>35841</v>
      </c>
      <c r="X1330">
        <v>5.89</v>
      </c>
      <c r="Y1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1" spans="1:25" x14ac:dyDescent="0.25">
      <c r="A1331" s="2">
        <v>35834</v>
      </c>
      <c r="B1331">
        <v>5.4628571428571426</v>
      </c>
      <c r="C1331"/>
      <c r="D1331"/>
      <c r="E1331" s="2">
        <v>35834</v>
      </c>
      <c r="F1331">
        <v>5.1879999999999997</v>
      </c>
      <c r="G1331" s="2">
        <v>35834</v>
      </c>
      <c r="H1331">
        <v>5.2560000000000002</v>
      </c>
      <c r="I1331" s="2">
        <v>35834</v>
      </c>
      <c r="J1331">
        <v>5.2560000000000002</v>
      </c>
      <c r="K1331" s="2">
        <v>35834</v>
      </c>
      <c r="L1331">
        <v>5.3520000000000003</v>
      </c>
      <c r="M1331" s="2">
        <v>35834</v>
      </c>
      <c r="N1331">
        <v>5.3819999999999997</v>
      </c>
      <c r="O1331" s="2">
        <v>35834</v>
      </c>
      <c r="P1331">
        <v>5.4379999999999997</v>
      </c>
      <c r="Q1331" s="2">
        <v>35834</v>
      </c>
      <c r="R1331">
        <v>5.5759999999999996</v>
      </c>
      <c r="S1331" s="2">
        <v>35834</v>
      </c>
      <c r="T1331">
        <v>5.5880000000000001</v>
      </c>
      <c r="U1331" s="2">
        <v>35834</v>
      </c>
      <c r="V1331">
        <v>5.9580000000000002</v>
      </c>
      <c r="W1331" s="2">
        <v>35834</v>
      </c>
      <c r="X1331">
        <v>5.8879999999999999</v>
      </c>
      <c r="Y1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2" spans="1:25" x14ac:dyDescent="0.25">
      <c r="A1332" s="2">
        <v>35827</v>
      </c>
      <c r="B1332">
        <v>5.5414285714285718</v>
      </c>
      <c r="C1332"/>
      <c r="D1332"/>
      <c r="E1332" s="2">
        <v>35827</v>
      </c>
      <c r="F1332">
        <v>5.2160000000000002</v>
      </c>
      <c r="G1332" s="2">
        <v>35827</v>
      </c>
      <c r="H1332">
        <v>5.26</v>
      </c>
      <c r="I1332" s="2">
        <v>35827</v>
      </c>
      <c r="J1332">
        <v>5.2759999999999998</v>
      </c>
      <c r="K1332" s="2">
        <v>35827</v>
      </c>
      <c r="L1332">
        <v>5.3979999999999997</v>
      </c>
      <c r="M1332" s="2">
        <v>35827</v>
      </c>
      <c r="N1332">
        <v>5.4320000000000004</v>
      </c>
      <c r="O1332" s="2">
        <v>35827</v>
      </c>
      <c r="P1332">
        <v>5.484</v>
      </c>
      <c r="Q1332" s="2">
        <v>35827</v>
      </c>
      <c r="R1332">
        <v>5.6040000000000001</v>
      </c>
      <c r="S1332" s="2">
        <v>35827</v>
      </c>
      <c r="T1332">
        <v>5.6260000000000003</v>
      </c>
      <c r="U1332" s="2">
        <v>35827</v>
      </c>
      <c r="V1332">
        <v>5.96</v>
      </c>
      <c r="W1332" s="2">
        <v>35827</v>
      </c>
      <c r="X1332">
        <v>5.8920000000000003</v>
      </c>
      <c r="Y1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3" spans="1:25" x14ac:dyDescent="0.25">
      <c r="A1333" s="2">
        <v>35820</v>
      </c>
      <c r="B1333">
        <v>5.4942857142857147</v>
      </c>
      <c r="C1333"/>
      <c r="D1333"/>
      <c r="E1333" s="2">
        <v>35820</v>
      </c>
      <c r="F1333">
        <v>5.1425000000000001</v>
      </c>
      <c r="G1333" s="2">
        <v>35820</v>
      </c>
      <c r="H1333">
        <v>5.2175000000000002</v>
      </c>
      <c r="I1333" s="2">
        <v>35820</v>
      </c>
      <c r="J1333">
        <v>5.2225000000000001</v>
      </c>
      <c r="K1333" s="2">
        <v>35820</v>
      </c>
      <c r="L1333">
        <v>5.3550000000000004</v>
      </c>
      <c r="M1333" s="2">
        <v>35820</v>
      </c>
      <c r="N1333">
        <v>5.3624999999999998</v>
      </c>
      <c r="O1333" s="2">
        <v>35820</v>
      </c>
      <c r="P1333">
        <v>5.4450000000000003</v>
      </c>
      <c r="Q1333" s="2">
        <v>35820</v>
      </c>
      <c r="R1333">
        <v>5.57</v>
      </c>
      <c r="S1333" s="2">
        <v>35820</v>
      </c>
      <c r="T1333">
        <v>5.5925000000000002</v>
      </c>
      <c r="U1333" s="2">
        <v>35820</v>
      </c>
      <c r="V1333">
        <v>5.9275000000000002</v>
      </c>
      <c r="W1333" s="2">
        <v>35820</v>
      </c>
      <c r="X1333">
        <v>5.8674999999999997</v>
      </c>
      <c r="Y1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4" spans="1:25" x14ac:dyDescent="0.25">
      <c r="A1334" s="2">
        <v>35813</v>
      </c>
      <c r="B1334">
        <v>5.4971428571428573</v>
      </c>
      <c r="C1334"/>
      <c r="D1334"/>
      <c r="E1334" s="2">
        <v>35813</v>
      </c>
      <c r="F1334">
        <v>5.15</v>
      </c>
      <c r="G1334" s="2">
        <v>35813</v>
      </c>
      <c r="H1334">
        <v>5.1619999999999999</v>
      </c>
      <c r="I1334" s="2">
        <v>35813</v>
      </c>
      <c r="J1334">
        <v>5.1840000000000002</v>
      </c>
      <c r="K1334" s="2">
        <v>35813</v>
      </c>
      <c r="L1334">
        <v>5.2759999999999998</v>
      </c>
      <c r="M1334" s="2">
        <v>35813</v>
      </c>
      <c r="N1334">
        <v>5.28</v>
      </c>
      <c r="O1334" s="2">
        <v>35813</v>
      </c>
      <c r="P1334">
        <v>5.3220000000000001</v>
      </c>
      <c r="Q1334" s="2">
        <v>35813</v>
      </c>
      <c r="R1334">
        <v>5.4480000000000004</v>
      </c>
      <c r="S1334" s="2">
        <v>35813</v>
      </c>
      <c r="T1334">
        <v>5.4539999999999997</v>
      </c>
      <c r="U1334" s="2">
        <v>35813</v>
      </c>
      <c r="V1334">
        <v>5.798</v>
      </c>
      <c r="W1334" s="2">
        <v>35813</v>
      </c>
      <c r="X1334">
        <v>5.74</v>
      </c>
      <c r="Y1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5" spans="1:25" x14ac:dyDescent="0.25">
      <c r="A1335" s="2">
        <v>35806</v>
      </c>
      <c r="B1335">
        <v>5.43</v>
      </c>
      <c r="C1335"/>
      <c r="D1335"/>
      <c r="E1335" s="2">
        <v>35806</v>
      </c>
      <c r="F1335">
        <v>5.1719999999999997</v>
      </c>
      <c r="G1335" s="2">
        <v>35806</v>
      </c>
      <c r="H1335">
        <v>5.2460000000000004</v>
      </c>
      <c r="I1335" s="2">
        <v>35806</v>
      </c>
      <c r="J1335">
        <v>5.2480000000000002</v>
      </c>
      <c r="K1335" s="2">
        <v>35806</v>
      </c>
      <c r="L1335">
        <v>5.3520000000000003</v>
      </c>
      <c r="M1335" s="2">
        <v>35806</v>
      </c>
      <c r="N1335">
        <v>5.3739999999999997</v>
      </c>
      <c r="O1335" s="2">
        <v>35806</v>
      </c>
      <c r="P1335">
        <v>5.3760000000000003</v>
      </c>
      <c r="Q1335" s="2">
        <v>35806</v>
      </c>
      <c r="R1335">
        <v>5.4779999999999998</v>
      </c>
      <c r="S1335" s="2">
        <v>35806</v>
      </c>
      <c r="T1335">
        <v>5.49</v>
      </c>
      <c r="U1335" s="2">
        <v>35806</v>
      </c>
      <c r="V1335">
        <v>5.8179999999999996</v>
      </c>
      <c r="W1335" s="2">
        <v>35806</v>
      </c>
      <c r="X1335">
        <v>5.7460000000000004</v>
      </c>
      <c r="Y1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6" spans="1:25" x14ac:dyDescent="0.25">
      <c r="A1336" s="2">
        <v>35799</v>
      </c>
      <c r="B1336">
        <v>5.9285714285714288</v>
      </c>
      <c r="C1336"/>
      <c r="D1336"/>
      <c r="E1336" s="2">
        <v>35799</v>
      </c>
      <c r="F1336">
        <v>5.3949999999999996</v>
      </c>
      <c r="G1336" s="2">
        <v>35799</v>
      </c>
      <c r="H1336">
        <v>5.4625000000000004</v>
      </c>
      <c r="I1336" s="2">
        <v>35799</v>
      </c>
      <c r="J1336">
        <v>5.5175000000000001</v>
      </c>
      <c r="K1336" s="2">
        <v>35799</v>
      </c>
      <c r="L1336">
        <v>5.6624999999999996</v>
      </c>
      <c r="M1336" s="2">
        <v>35799</v>
      </c>
      <c r="N1336">
        <v>5.6950000000000003</v>
      </c>
      <c r="O1336" s="2">
        <v>35799</v>
      </c>
      <c r="P1336">
        <v>5.7074999999999996</v>
      </c>
      <c r="Q1336" s="2">
        <v>35799</v>
      </c>
      <c r="R1336">
        <v>5.7575000000000003</v>
      </c>
      <c r="S1336" s="2">
        <v>35799</v>
      </c>
      <c r="T1336">
        <v>5.7450000000000001</v>
      </c>
      <c r="U1336" s="2">
        <v>35799</v>
      </c>
      <c r="V1336">
        <v>6.0075000000000003</v>
      </c>
      <c r="W1336" s="2">
        <v>35799</v>
      </c>
      <c r="X1336">
        <v>5.9249999999999998</v>
      </c>
      <c r="Y1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7" spans="1:25" x14ac:dyDescent="0.25">
      <c r="A1337" s="2">
        <v>35792</v>
      </c>
      <c r="B1337">
        <v>5.2471428571428573</v>
      </c>
      <c r="C1337"/>
      <c r="D1337"/>
      <c r="E1337" s="2">
        <v>35792</v>
      </c>
      <c r="F1337">
        <v>5.4124999999999996</v>
      </c>
      <c r="G1337" s="2">
        <v>35792</v>
      </c>
      <c r="H1337">
        <v>5.5049999999999999</v>
      </c>
      <c r="I1337" s="2">
        <v>35792</v>
      </c>
      <c r="J1337">
        <v>5.5449999999999999</v>
      </c>
      <c r="K1337" s="2">
        <v>35792</v>
      </c>
      <c r="L1337">
        <v>5.6849999999999996</v>
      </c>
      <c r="M1337" s="2">
        <v>35792</v>
      </c>
      <c r="N1337">
        <v>5.7074999999999996</v>
      </c>
      <c r="O1337" s="2">
        <v>35792</v>
      </c>
      <c r="P1337">
        <v>5.7149999999999999</v>
      </c>
      <c r="Q1337" s="2">
        <v>35792</v>
      </c>
      <c r="R1337">
        <v>5.7450000000000001</v>
      </c>
      <c r="S1337" s="2">
        <v>35792</v>
      </c>
      <c r="T1337">
        <v>5.74</v>
      </c>
      <c r="U1337" s="2">
        <v>35792</v>
      </c>
      <c r="V1337">
        <v>5.9850000000000003</v>
      </c>
      <c r="W1337" s="2">
        <v>35792</v>
      </c>
      <c r="X1337">
        <v>5.9</v>
      </c>
      <c r="Y1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8" spans="1:25" x14ac:dyDescent="0.25">
      <c r="A1338" s="2">
        <v>35785</v>
      </c>
      <c r="B1338">
        <v>5.6414285714285715</v>
      </c>
      <c r="C1338"/>
      <c r="D1338"/>
      <c r="E1338" s="2">
        <v>35785</v>
      </c>
      <c r="F1338">
        <v>5.2560000000000002</v>
      </c>
      <c r="G1338" s="2">
        <v>35785</v>
      </c>
      <c r="H1338">
        <v>5.4219999999999997</v>
      </c>
      <c r="I1338" s="2">
        <v>35785</v>
      </c>
      <c r="J1338">
        <v>5.4859999999999998</v>
      </c>
      <c r="K1338" s="2">
        <v>35785</v>
      </c>
      <c r="L1338">
        <v>5.68</v>
      </c>
      <c r="M1338" s="2">
        <v>35785</v>
      </c>
      <c r="N1338">
        <v>5.694</v>
      </c>
      <c r="O1338" s="2">
        <v>35785</v>
      </c>
      <c r="P1338">
        <v>5.7380000000000004</v>
      </c>
      <c r="Q1338" s="2">
        <v>35785</v>
      </c>
      <c r="R1338">
        <v>5.7880000000000003</v>
      </c>
      <c r="S1338" s="2">
        <v>35785</v>
      </c>
      <c r="T1338">
        <v>5.7679999999999998</v>
      </c>
      <c r="U1338" s="2">
        <v>35785</v>
      </c>
      <c r="V1338">
        <v>6.0439999999999996</v>
      </c>
      <c r="W1338" s="2">
        <v>35785</v>
      </c>
      <c r="X1338">
        <v>5.9560000000000004</v>
      </c>
      <c r="Y1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9" spans="1:25" x14ac:dyDescent="0.25">
      <c r="A1339" s="2">
        <v>35778</v>
      </c>
      <c r="B1339">
        <v>5.4714285714285715</v>
      </c>
      <c r="C1339"/>
      <c r="D1339"/>
      <c r="E1339" s="2">
        <v>35778</v>
      </c>
      <c r="F1339">
        <v>5.23</v>
      </c>
      <c r="G1339" s="2">
        <v>35778</v>
      </c>
      <c r="H1339">
        <v>5.4459999999999997</v>
      </c>
      <c r="I1339" s="2">
        <v>35778</v>
      </c>
      <c r="J1339">
        <v>5.5259999999999998</v>
      </c>
      <c r="K1339" s="2">
        <v>35778</v>
      </c>
      <c r="L1339">
        <v>5.7439999999999998</v>
      </c>
      <c r="M1339" s="2">
        <v>35778</v>
      </c>
      <c r="N1339">
        <v>5.782</v>
      </c>
      <c r="O1339" s="2">
        <v>35778</v>
      </c>
      <c r="P1339">
        <v>5.83</v>
      </c>
      <c r="Q1339" s="2">
        <v>35778</v>
      </c>
      <c r="R1339">
        <v>5.8940000000000001</v>
      </c>
      <c r="S1339" s="2">
        <v>35778</v>
      </c>
      <c r="T1339">
        <v>5.8739999999999997</v>
      </c>
      <c r="U1339" s="2">
        <v>35778</v>
      </c>
      <c r="V1339">
        <v>6.1459999999999999</v>
      </c>
      <c r="W1339" s="2">
        <v>35778</v>
      </c>
      <c r="X1339">
        <v>6.0679999999999996</v>
      </c>
      <c r="Y1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0" spans="1:25" x14ac:dyDescent="0.25">
      <c r="A1340" s="2">
        <v>35771</v>
      </c>
      <c r="B1340">
        <v>5.5214285714285714</v>
      </c>
      <c r="C1340"/>
      <c r="D1340"/>
      <c r="E1340" s="2">
        <v>35771</v>
      </c>
      <c r="F1340">
        <v>5.2720000000000002</v>
      </c>
      <c r="G1340" s="2">
        <v>35771</v>
      </c>
      <c r="H1340">
        <v>5.4240000000000004</v>
      </c>
      <c r="I1340" s="2">
        <v>35771</v>
      </c>
      <c r="J1340">
        <v>5.54</v>
      </c>
      <c r="K1340" s="2">
        <v>35771</v>
      </c>
      <c r="L1340">
        <v>5.7619999999999996</v>
      </c>
      <c r="M1340" s="2">
        <v>35771</v>
      </c>
      <c r="N1340">
        <v>5.79</v>
      </c>
      <c r="O1340" s="2">
        <v>35771</v>
      </c>
      <c r="P1340">
        <v>5.8220000000000001</v>
      </c>
      <c r="Q1340" s="2">
        <v>35771</v>
      </c>
      <c r="R1340">
        <v>5.8819999999999997</v>
      </c>
      <c r="S1340" s="2">
        <v>35771</v>
      </c>
      <c r="T1340">
        <v>5.8620000000000001</v>
      </c>
      <c r="U1340" s="2">
        <v>35771</v>
      </c>
      <c r="V1340">
        <v>6.1219999999999999</v>
      </c>
      <c r="W1340" s="2">
        <v>35771</v>
      </c>
      <c r="X1340">
        <v>6.0439999999999996</v>
      </c>
      <c r="Y1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1" spans="1:25" x14ac:dyDescent="0.25">
      <c r="A1341" s="2">
        <v>35764</v>
      </c>
      <c r="B1341">
        <v>5.5285714285714285</v>
      </c>
      <c r="C1341"/>
      <c r="D1341"/>
      <c r="E1341" s="2">
        <v>35764</v>
      </c>
      <c r="F1341">
        <v>5.2675000000000001</v>
      </c>
      <c r="G1341" s="2">
        <v>35764</v>
      </c>
      <c r="H1341">
        <v>5.4349999999999996</v>
      </c>
      <c r="I1341" s="2">
        <v>35764</v>
      </c>
      <c r="J1341">
        <v>5.4950000000000001</v>
      </c>
      <c r="K1341" s="2">
        <v>35764</v>
      </c>
      <c r="L1341">
        <v>5.73</v>
      </c>
      <c r="M1341" s="2">
        <v>35764</v>
      </c>
      <c r="N1341">
        <v>5.7675000000000001</v>
      </c>
      <c r="O1341" s="2">
        <v>35764</v>
      </c>
      <c r="P1341">
        <v>5.8150000000000004</v>
      </c>
      <c r="Q1341" s="2">
        <v>35764</v>
      </c>
      <c r="R1341">
        <v>5.8825000000000003</v>
      </c>
      <c r="S1341" s="2">
        <v>35764</v>
      </c>
      <c r="T1341">
        <v>5.8574999999999999</v>
      </c>
      <c r="U1341" s="2">
        <v>35764</v>
      </c>
      <c r="V1341">
        <v>6.1449999999999996</v>
      </c>
      <c r="W1341" s="2">
        <v>35764</v>
      </c>
      <c r="X1341">
        <v>6.06</v>
      </c>
      <c r="Y1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2" spans="1:25" x14ac:dyDescent="0.25">
      <c r="A1342" s="2">
        <v>35757</v>
      </c>
      <c r="B1342">
        <v>5.5028571428571427</v>
      </c>
      <c r="C1342"/>
      <c r="D1342"/>
      <c r="E1342" s="2">
        <v>35757</v>
      </c>
      <c r="F1342">
        <v>5.2859999999999996</v>
      </c>
      <c r="G1342" s="2">
        <v>35757</v>
      </c>
      <c r="H1342">
        <v>5.3780000000000001</v>
      </c>
      <c r="I1342" s="2">
        <v>35757</v>
      </c>
      <c r="J1342">
        <v>5.4640000000000004</v>
      </c>
      <c r="K1342" s="2">
        <v>35757</v>
      </c>
      <c r="L1342">
        <v>5.7039999999999997</v>
      </c>
      <c r="M1342" s="2">
        <v>35757</v>
      </c>
      <c r="N1342">
        <v>5.7279999999999998</v>
      </c>
      <c r="O1342" s="2">
        <v>35757</v>
      </c>
      <c r="P1342">
        <v>5.7859999999999996</v>
      </c>
      <c r="Q1342" s="2">
        <v>35757</v>
      </c>
      <c r="R1342">
        <v>5.8620000000000001</v>
      </c>
      <c r="S1342" s="2">
        <v>35757</v>
      </c>
      <c r="T1342">
        <v>5.8360000000000003</v>
      </c>
      <c r="U1342" s="2">
        <v>35757</v>
      </c>
      <c r="V1342">
        <v>6.15</v>
      </c>
      <c r="W1342" s="2">
        <v>35757</v>
      </c>
      <c r="X1342">
        <v>6.0519999999999996</v>
      </c>
      <c r="Y1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3" spans="1:25" x14ac:dyDescent="0.25">
      <c r="A1343" s="2">
        <v>35750</v>
      </c>
      <c r="B1343">
        <v>5.4785714285714286</v>
      </c>
      <c r="C1343"/>
      <c r="D1343"/>
      <c r="E1343" s="2">
        <v>35750</v>
      </c>
      <c r="F1343">
        <v>5.29</v>
      </c>
      <c r="G1343" s="2">
        <v>35750</v>
      </c>
      <c r="H1343">
        <v>5.3724999999999996</v>
      </c>
      <c r="I1343" s="2">
        <v>35750</v>
      </c>
      <c r="J1343">
        <v>5.4349999999999996</v>
      </c>
      <c r="K1343" s="2">
        <v>35750</v>
      </c>
      <c r="L1343">
        <v>5.7074999999999996</v>
      </c>
      <c r="M1343" s="2">
        <v>35750</v>
      </c>
      <c r="N1343">
        <v>5.7575000000000003</v>
      </c>
      <c r="O1343" s="2">
        <v>35750</v>
      </c>
      <c r="P1343">
        <v>5.8049999999999997</v>
      </c>
      <c r="Q1343" s="2">
        <v>35750</v>
      </c>
      <c r="R1343">
        <v>5.915</v>
      </c>
      <c r="S1343" s="2">
        <v>35750</v>
      </c>
      <c r="T1343">
        <v>5.8825000000000003</v>
      </c>
      <c r="U1343" s="2">
        <v>35750</v>
      </c>
      <c r="V1343">
        <v>6.22</v>
      </c>
      <c r="W1343" s="2">
        <v>35750</v>
      </c>
      <c r="X1343">
        <v>6.12</v>
      </c>
      <c r="Y1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4" spans="1:25" x14ac:dyDescent="0.25">
      <c r="A1344" s="2">
        <v>35743</v>
      </c>
      <c r="B1344">
        <v>5.5657142857142858</v>
      </c>
      <c r="C1344"/>
      <c r="D1344"/>
      <c r="E1344" s="2">
        <v>35743</v>
      </c>
      <c r="F1344">
        <v>5.28</v>
      </c>
      <c r="G1344" s="2">
        <v>35743</v>
      </c>
      <c r="H1344">
        <v>5.3319999999999999</v>
      </c>
      <c r="I1344" s="2">
        <v>35743</v>
      </c>
      <c r="J1344">
        <v>5.4379999999999997</v>
      </c>
      <c r="K1344" s="2">
        <v>35743</v>
      </c>
      <c r="L1344">
        <v>5.7119999999999997</v>
      </c>
      <c r="M1344" s="2">
        <v>35743</v>
      </c>
      <c r="N1344">
        <v>5.77</v>
      </c>
      <c r="O1344" s="2">
        <v>35743</v>
      </c>
      <c r="P1344">
        <v>5.8120000000000003</v>
      </c>
      <c r="Q1344" s="2">
        <v>35743</v>
      </c>
      <c r="R1344">
        <v>5.9459999999999997</v>
      </c>
      <c r="S1344" s="2">
        <v>35743</v>
      </c>
      <c r="T1344">
        <v>5.9219999999999997</v>
      </c>
      <c r="U1344" s="2">
        <v>35743</v>
      </c>
      <c r="V1344">
        <v>6.274</v>
      </c>
      <c r="W1344" s="2">
        <v>35743</v>
      </c>
      <c r="X1344">
        <v>6.1980000000000004</v>
      </c>
      <c r="Y1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5" spans="1:25" x14ac:dyDescent="0.25">
      <c r="A1345" s="2">
        <v>35736</v>
      </c>
      <c r="B1345">
        <v>5.5314285714285711</v>
      </c>
      <c r="C1345"/>
      <c r="D1345"/>
      <c r="E1345" s="2">
        <v>35736</v>
      </c>
      <c r="F1345">
        <v>5.18</v>
      </c>
      <c r="G1345" s="2">
        <v>35736</v>
      </c>
      <c r="H1345">
        <v>5.2759999999999998</v>
      </c>
      <c r="I1345" s="2">
        <v>35736</v>
      </c>
      <c r="J1345">
        <v>5.3479999999999999</v>
      </c>
      <c r="K1345" s="2">
        <v>35736</v>
      </c>
      <c r="L1345">
        <v>5.6539999999999999</v>
      </c>
      <c r="M1345" s="2">
        <v>35736</v>
      </c>
      <c r="N1345">
        <v>5.7279999999999998</v>
      </c>
      <c r="O1345" s="2">
        <v>35736</v>
      </c>
      <c r="P1345">
        <v>5.782</v>
      </c>
      <c r="Q1345" s="2">
        <v>35736</v>
      </c>
      <c r="R1345">
        <v>5.9279999999999999</v>
      </c>
      <c r="S1345" s="2">
        <v>35736</v>
      </c>
      <c r="T1345">
        <v>5.8959999999999999</v>
      </c>
      <c r="U1345" s="2">
        <v>35736</v>
      </c>
      <c r="V1345">
        <v>6.2679999999999998</v>
      </c>
      <c r="W1345" s="2">
        <v>35736</v>
      </c>
      <c r="X1345">
        <v>6.2160000000000002</v>
      </c>
      <c r="Y1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6" spans="1:25" x14ac:dyDescent="0.25">
      <c r="A1346" s="2">
        <v>35729</v>
      </c>
      <c r="B1346">
        <v>5.5485714285714289</v>
      </c>
      <c r="C1346"/>
      <c r="D1346"/>
      <c r="E1346" s="2">
        <v>35729</v>
      </c>
      <c r="F1346">
        <v>5.12</v>
      </c>
      <c r="G1346" s="2">
        <v>35729</v>
      </c>
      <c r="H1346">
        <v>5.37</v>
      </c>
      <c r="I1346" s="2">
        <v>35729</v>
      </c>
      <c r="J1346">
        <v>5.53</v>
      </c>
      <c r="K1346" s="2">
        <v>35729</v>
      </c>
      <c r="L1346">
        <v>5.8620000000000001</v>
      </c>
      <c r="M1346" s="2">
        <v>35729</v>
      </c>
      <c r="N1346">
        <v>5.9279999999999999</v>
      </c>
      <c r="O1346" s="2">
        <v>35729</v>
      </c>
      <c r="P1346">
        <v>6.0179999999999998</v>
      </c>
      <c r="Q1346" s="2">
        <v>35729</v>
      </c>
      <c r="R1346">
        <v>6.13</v>
      </c>
      <c r="S1346" s="2">
        <v>35729</v>
      </c>
      <c r="T1346">
        <v>6.0919999999999996</v>
      </c>
      <c r="U1346" s="2">
        <v>35729</v>
      </c>
      <c r="V1346">
        <v>6.44</v>
      </c>
      <c r="W1346" s="2">
        <v>35729</v>
      </c>
      <c r="X1346">
        <v>6.3760000000000003</v>
      </c>
      <c r="Y1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7" spans="1:25" x14ac:dyDescent="0.25">
      <c r="A1347" s="2">
        <v>35722</v>
      </c>
      <c r="B1347">
        <v>5.5042857142857144</v>
      </c>
      <c r="C1347"/>
      <c r="D1347"/>
      <c r="E1347" s="2">
        <v>35722</v>
      </c>
      <c r="F1347">
        <v>5.0674999999999999</v>
      </c>
      <c r="G1347" s="2">
        <v>35722</v>
      </c>
      <c r="H1347">
        <v>5.3324999999999996</v>
      </c>
      <c r="I1347" s="2">
        <v>35722</v>
      </c>
      <c r="J1347">
        <v>5.5225</v>
      </c>
      <c r="K1347" s="2">
        <v>35722</v>
      </c>
      <c r="L1347">
        <v>5.85</v>
      </c>
      <c r="M1347" s="2">
        <v>35722</v>
      </c>
      <c r="N1347">
        <v>5.9124999999999996</v>
      </c>
      <c r="O1347" s="2">
        <v>35722</v>
      </c>
      <c r="P1347">
        <v>6.0125000000000002</v>
      </c>
      <c r="Q1347" s="2">
        <v>35722</v>
      </c>
      <c r="R1347">
        <v>6.1325000000000003</v>
      </c>
      <c r="S1347" s="2">
        <v>35722</v>
      </c>
      <c r="T1347">
        <v>6.1074999999999999</v>
      </c>
      <c r="U1347" s="2">
        <v>35722</v>
      </c>
      <c r="V1347">
        <v>6.4574999999999996</v>
      </c>
      <c r="W1347" s="2">
        <v>35722</v>
      </c>
      <c r="X1347">
        <v>6.3949999999999996</v>
      </c>
      <c r="Y1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8" spans="1:25" x14ac:dyDescent="0.25">
      <c r="A1348" s="2">
        <v>35715</v>
      </c>
      <c r="B1348">
        <v>5.4257142857142853</v>
      </c>
      <c r="C1348"/>
      <c r="D1348"/>
      <c r="E1348" s="2">
        <v>35715</v>
      </c>
      <c r="F1348">
        <v>5.1020000000000003</v>
      </c>
      <c r="G1348" s="2">
        <v>35715</v>
      </c>
      <c r="H1348">
        <v>5.2560000000000002</v>
      </c>
      <c r="I1348" s="2">
        <v>35715</v>
      </c>
      <c r="J1348">
        <v>5.452</v>
      </c>
      <c r="K1348" s="2">
        <v>35715</v>
      </c>
      <c r="L1348">
        <v>5.76</v>
      </c>
      <c r="M1348" s="2">
        <v>35715</v>
      </c>
      <c r="N1348">
        <v>5.8220000000000001</v>
      </c>
      <c r="O1348" s="2">
        <v>35715</v>
      </c>
      <c r="P1348">
        <v>5.9279999999999999</v>
      </c>
      <c r="Q1348" s="2">
        <v>35715</v>
      </c>
      <c r="R1348">
        <v>6.056</v>
      </c>
      <c r="S1348" s="2">
        <v>35715</v>
      </c>
      <c r="T1348">
        <v>6.0439999999999996</v>
      </c>
      <c r="U1348" s="2">
        <v>35715</v>
      </c>
      <c r="V1348">
        <v>6.3860000000000001</v>
      </c>
      <c r="W1348" s="2">
        <v>35715</v>
      </c>
      <c r="X1348">
        <v>6.34</v>
      </c>
      <c r="Y1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9" spans="1:25" x14ac:dyDescent="0.25">
      <c r="A1349" s="2">
        <v>35708</v>
      </c>
      <c r="B1349">
        <v>5.56</v>
      </c>
      <c r="C1349"/>
      <c r="D1349"/>
      <c r="E1349" s="2">
        <v>35708</v>
      </c>
      <c r="F1349">
        <v>5.0659999999999998</v>
      </c>
      <c r="G1349" s="2">
        <v>35708</v>
      </c>
      <c r="H1349">
        <v>5.2640000000000002</v>
      </c>
      <c r="I1349" s="2">
        <v>35708</v>
      </c>
      <c r="J1349">
        <v>5.4480000000000004</v>
      </c>
      <c r="K1349" s="2">
        <v>35708</v>
      </c>
      <c r="L1349">
        <v>5.76</v>
      </c>
      <c r="M1349" s="2">
        <v>35708</v>
      </c>
      <c r="N1349">
        <v>5.8360000000000003</v>
      </c>
      <c r="O1349" s="2">
        <v>35708</v>
      </c>
      <c r="P1349">
        <v>5.944</v>
      </c>
      <c r="Q1349" s="2">
        <v>35708</v>
      </c>
      <c r="R1349">
        <v>6.0579999999999998</v>
      </c>
      <c r="S1349" s="2">
        <v>35708</v>
      </c>
      <c r="T1349">
        <v>6.056</v>
      </c>
      <c r="U1349" s="2">
        <v>35708</v>
      </c>
      <c r="V1349">
        <v>6.4</v>
      </c>
      <c r="W1349" s="2">
        <v>35708</v>
      </c>
      <c r="X1349">
        <v>6.3479999999999999</v>
      </c>
      <c r="Y1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0" spans="1:25" x14ac:dyDescent="0.25">
      <c r="A1350" s="2">
        <v>35701</v>
      </c>
      <c r="B1350">
        <v>5.4914285714285711</v>
      </c>
      <c r="C1350"/>
      <c r="D1350"/>
      <c r="E1350" s="2">
        <v>35701</v>
      </c>
      <c r="F1350">
        <v>4.9800000000000004</v>
      </c>
      <c r="G1350" s="2">
        <v>35701</v>
      </c>
      <c r="H1350">
        <v>5.1859999999999999</v>
      </c>
      <c r="I1350" s="2">
        <v>35701</v>
      </c>
      <c r="J1350">
        <v>5.4740000000000002</v>
      </c>
      <c r="K1350" s="2">
        <v>35701</v>
      </c>
      <c r="L1350">
        <v>5.8040000000000003</v>
      </c>
      <c r="M1350" s="2">
        <v>35701</v>
      </c>
      <c r="N1350">
        <v>5.8860000000000001</v>
      </c>
      <c r="O1350" s="2">
        <v>35701</v>
      </c>
      <c r="P1350">
        <v>6.0019999999999998</v>
      </c>
      <c r="Q1350" s="2">
        <v>35701</v>
      </c>
      <c r="R1350">
        <v>6.0780000000000003</v>
      </c>
      <c r="S1350" s="2">
        <v>35701</v>
      </c>
      <c r="T1350">
        <v>6.0819999999999999</v>
      </c>
      <c r="U1350" s="2">
        <v>35701</v>
      </c>
      <c r="V1350">
        <v>6.4260000000000002</v>
      </c>
      <c r="W1350" s="2">
        <v>35701</v>
      </c>
      <c r="X1350">
        <v>6.3639999999999999</v>
      </c>
      <c r="Y1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1" spans="1:25" x14ac:dyDescent="0.25">
      <c r="A1351" s="2">
        <v>35694</v>
      </c>
      <c r="B1351">
        <v>5.52</v>
      </c>
      <c r="C1351"/>
      <c r="D1351"/>
      <c r="E1351" s="2">
        <v>35694</v>
      </c>
      <c r="F1351">
        <v>5.0860000000000003</v>
      </c>
      <c r="G1351" s="2">
        <v>35694</v>
      </c>
      <c r="H1351">
        <v>5.2839999999999998</v>
      </c>
      <c r="I1351" s="2">
        <v>35694</v>
      </c>
      <c r="J1351">
        <v>5.484</v>
      </c>
      <c r="K1351" s="2">
        <v>35694</v>
      </c>
      <c r="L1351">
        <v>5.83</v>
      </c>
      <c r="M1351" s="2">
        <v>35694</v>
      </c>
      <c r="N1351">
        <v>5.9139999999999997</v>
      </c>
      <c r="O1351" s="2">
        <v>35694</v>
      </c>
      <c r="P1351">
        <v>6.0380000000000003</v>
      </c>
      <c r="Q1351" s="2">
        <v>35694</v>
      </c>
      <c r="R1351">
        <v>6.1260000000000003</v>
      </c>
      <c r="S1351" s="2">
        <v>35694</v>
      </c>
      <c r="T1351">
        <v>6.1379999999999999</v>
      </c>
      <c r="U1351" s="2">
        <v>35694</v>
      </c>
      <c r="V1351">
        <v>6.4939999999999998</v>
      </c>
      <c r="W1351" s="2">
        <v>35694</v>
      </c>
      <c r="X1351">
        <v>6.4320000000000004</v>
      </c>
      <c r="Y1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2" spans="1:25" x14ac:dyDescent="0.25">
      <c r="A1352" s="2">
        <v>35687</v>
      </c>
      <c r="B1352">
        <v>5.53</v>
      </c>
      <c r="C1352"/>
      <c r="D1352"/>
      <c r="E1352" s="2">
        <v>35687</v>
      </c>
      <c r="F1352">
        <v>5.1319999999999997</v>
      </c>
      <c r="G1352" s="2">
        <v>35687</v>
      </c>
      <c r="H1352">
        <v>5.35</v>
      </c>
      <c r="I1352" s="2">
        <v>35687</v>
      </c>
      <c r="J1352">
        <v>5.59</v>
      </c>
      <c r="K1352" s="2">
        <v>35687</v>
      </c>
      <c r="L1352">
        <v>5.9779999999999998</v>
      </c>
      <c r="M1352" s="2">
        <v>35687</v>
      </c>
      <c r="N1352">
        <v>6.0839999999999996</v>
      </c>
      <c r="O1352" s="2">
        <v>35687</v>
      </c>
      <c r="P1352">
        <v>6.234</v>
      </c>
      <c r="Q1352" s="2">
        <v>35687</v>
      </c>
      <c r="R1352">
        <v>6.3360000000000003</v>
      </c>
      <c r="S1352" s="2">
        <v>35687</v>
      </c>
      <c r="T1352">
        <v>6.3440000000000003</v>
      </c>
      <c r="U1352" s="2">
        <v>35687</v>
      </c>
      <c r="V1352">
        <v>6.7</v>
      </c>
      <c r="W1352" s="2">
        <v>35687</v>
      </c>
      <c r="X1352">
        <v>6.6360000000000001</v>
      </c>
      <c r="Y1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3" spans="1:25" x14ac:dyDescent="0.25">
      <c r="A1353" s="2">
        <v>35680</v>
      </c>
      <c r="B1353">
        <v>5.5628571428571432</v>
      </c>
      <c r="C1353"/>
      <c r="D1353"/>
      <c r="E1353" s="2">
        <v>35680</v>
      </c>
      <c r="F1353">
        <v>5.165</v>
      </c>
      <c r="G1353" s="2">
        <v>35680</v>
      </c>
      <c r="H1353">
        <v>5.3825000000000003</v>
      </c>
      <c r="I1353" s="2">
        <v>35680</v>
      </c>
      <c r="J1353">
        <v>5.58</v>
      </c>
      <c r="K1353" s="2">
        <v>35680</v>
      </c>
      <c r="L1353">
        <v>5.9649999999999999</v>
      </c>
      <c r="M1353" s="2">
        <v>35680</v>
      </c>
      <c r="N1353">
        <v>6.0774999999999997</v>
      </c>
      <c r="O1353" s="2">
        <v>35680</v>
      </c>
      <c r="P1353">
        <v>6.2175000000000002</v>
      </c>
      <c r="Q1353" s="2">
        <v>35680</v>
      </c>
      <c r="R1353">
        <v>6.33</v>
      </c>
      <c r="S1353" s="2">
        <v>35680</v>
      </c>
      <c r="T1353">
        <v>6.335</v>
      </c>
      <c r="U1353" s="2">
        <v>35680</v>
      </c>
      <c r="V1353">
        <v>6.6775000000000002</v>
      </c>
      <c r="W1353" s="2">
        <v>35680</v>
      </c>
      <c r="X1353">
        <v>6.61</v>
      </c>
      <c r="Y1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4" spans="1:25" x14ac:dyDescent="0.25">
      <c r="A1354" s="2">
        <v>35673</v>
      </c>
      <c r="B1354">
        <v>5.57</v>
      </c>
      <c r="C1354"/>
      <c r="D1354"/>
      <c r="E1354" s="2">
        <v>35673</v>
      </c>
      <c r="F1354">
        <v>5.2640000000000002</v>
      </c>
      <c r="G1354" s="2">
        <v>35673</v>
      </c>
      <c r="H1354">
        <v>5.39</v>
      </c>
      <c r="I1354" s="2">
        <v>35673</v>
      </c>
      <c r="J1354">
        <v>5.59</v>
      </c>
      <c r="K1354" s="2">
        <v>35673</v>
      </c>
      <c r="L1354">
        <v>5.984</v>
      </c>
      <c r="M1354" s="2">
        <v>35673</v>
      </c>
      <c r="N1354">
        <v>6.1059999999999999</v>
      </c>
      <c r="O1354" s="2">
        <v>35673</v>
      </c>
      <c r="P1354">
        <v>6.2240000000000002</v>
      </c>
      <c r="Q1354" s="2">
        <v>35673</v>
      </c>
      <c r="R1354">
        <v>6.3479999999999999</v>
      </c>
      <c r="S1354" s="2">
        <v>35673</v>
      </c>
      <c r="T1354">
        <v>6.3579999999999997</v>
      </c>
      <c r="U1354" s="2">
        <v>35673</v>
      </c>
      <c r="V1354">
        <v>6.7119999999999997</v>
      </c>
      <c r="W1354" s="2">
        <v>35673</v>
      </c>
      <c r="X1354">
        <v>6.6340000000000003</v>
      </c>
      <c r="Y1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5" spans="1:25" x14ac:dyDescent="0.25">
      <c r="A1355" s="2">
        <v>35666</v>
      </c>
      <c r="B1355">
        <v>5.5528571428571425</v>
      </c>
      <c r="C1355"/>
      <c r="D1355"/>
      <c r="E1355" s="2">
        <v>35666</v>
      </c>
      <c r="F1355">
        <v>5.2480000000000002</v>
      </c>
      <c r="G1355" s="2">
        <v>35666</v>
      </c>
      <c r="H1355">
        <v>5.3540000000000001</v>
      </c>
      <c r="I1355" s="2">
        <v>35666</v>
      </c>
      <c r="J1355">
        <v>5.5359999999999996</v>
      </c>
      <c r="K1355" s="2">
        <v>35666</v>
      </c>
      <c r="L1355">
        <v>5.8959999999999999</v>
      </c>
      <c r="M1355" s="2">
        <v>35666</v>
      </c>
      <c r="N1355">
        <v>6.01</v>
      </c>
      <c r="O1355" s="2">
        <v>35666</v>
      </c>
      <c r="P1355">
        <v>6.1180000000000003</v>
      </c>
      <c r="Q1355" s="2">
        <v>35666</v>
      </c>
      <c r="R1355">
        <v>6.2640000000000002</v>
      </c>
      <c r="S1355" s="2">
        <v>35666</v>
      </c>
      <c r="T1355">
        <v>6.2679999999999998</v>
      </c>
      <c r="U1355" s="2">
        <v>35666</v>
      </c>
      <c r="V1355">
        <v>6.6459999999999999</v>
      </c>
      <c r="W1355" s="2">
        <v>35666</v>
      </c>
      <c r="X1355">
        <v>6.57</v>
      </c>
      <c r="Y1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6" spans="1:25" x14ac:dyDescent="0.25">
      <c r="A1356" s="2">
        <v>35659</v>
      </c>
      <c r="B1356">
        <v>5.5771428571428574</v>
      </c>
      <c r="C1356"/>
      <c r="D1356"/>
      <c r="E1356" s="2">
        <v>35659</v>
      </c>
      <c r="F1356">
        <v>5.3140000000000001</v>
      </c>
      <c r="G1356" s="2">
        <v>35659</v>
      </c>
      <c r="H1356">
        <v>5.4279999999999999</v>
      </c>
      <c r="I1356" s="2">
        <v>35659</v>
      </c>
      <c r="J1356">
        <v>5.5919999999999996</v>
      </c>
      <c r="K1356" s="2">
        <v>35659</v>
      </c>
      <c r="L1356">
        <v>5.9459999999999997</v>
      </c>
      <c r="M1356" s="2">
        <v>35659</v>
      </c>
      <c r="N1356">
        <v>6.0780000000000003</v>
      </c>
      <c r="O1356" s="2">
        <v>35659</v>
      </c>
      <c r="P1356">
        <v>6.1680000000000001</v>
      </c>
      <c r="Q1356" s="2">
        <v>35659</v>
      </c>
      <c r="R1356">
        <v>6.3280000000000003</v>
      </c>
      <c r="S1356" s="2">
        <v>35659</v>
      </c>
      <c r="T1356">
        <v>6.33</v>
      </c>
      <c r="U1356" s="2">
        <v>35659</v>
      </c>
      <c r="V1356">
        <v>6.6980000000000004</v>
      </c>
      <c r="W1356" s="2">
        <v>35659</v>
      </c>
      <c r="X1356">
        <v>6.6139999999999999</v>
      </c>
      <c r="Y1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7" spans="1:25" x14ac:dyDescent="0.25">
      <c r="A1357" s="2">
        <v>35652</v>
      </c>
      <c r="B1357">
        <v>5.4228571428571426</v>
      </c>
      <c r="C1357"/>
      <c r="D1357"/>
      <c r="E1357" s="2">
        <v>35652</v>
      </c>
      <c r="F1357">
        <v>5.2919999999999998</v>
      </c>
      <c r="G1357" s="2">
        <v>35652</v>
      </c>
      <c r="H1357">
        <v>5.4340000000000002</v>
      </c>
      <c r="I1357" s="2">
        <v>35652</v>
      </c>
      <c r="J1357">
        <v>5.55</v>
      </c>
      <c r="K1357" s="2">
        <v>35652</v>
      </c>
      <c r="L1357">
        <v>5.94</v>
      </c>
      <c r="M1357" s="2">
        <v>35652</v>
      </c>
      <c r="N1357">
        <v>6.0579999999999998</v>
      </c>
      <c r="O1357" s="2">
        <v>35652</v>
      </c>
      <c r="P1357">
        <v>6.1459999999999999</v>
      </c>
      <c r="Q1357" s="2">
        <v>35652</v>
      </c>
      <c r="R1357">
        <v>6.2460000000000004</v>
      </c>
      <c r="S1357" s="2">
        <v>35652</v>
      </c>
      <c r="T1357">
        <v>6.258</v>
      </c>
      <c r="U1357" s="2">
        <v>35652</v>
      </c>
      <c r="V1357">
        <v>6.5880000000000001</v>
      </c>
      <c r="W1357" s="2">
        <v>35652</v>
      </c>
      <c r="X1357">
        <v>6.52</v>
      </c>
      <c r="Y1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8" spans="1:25" x14ac:dyDescent="0.25">
      <c r="A1358" s="2">
        <v>35645</v>
      </c>
      <c r="B1358">
        <v>5.6857142857142859</v>
      </c>
      <c r="C1358"/>
      <c r="D1358"/>
      <c r="E1358" s="2">
        <v>35645</v>
      </c>
      <c r="F1358">
        <v>5.25</v>
      </c>
      <c r="G1358" s="2">
        <v>35645</v>
      </c>
      <c r="H1358">
        <v>5.3559999999999999</v>
      </c>
      <c r="I1358" s="2">
        <v>35645</v>
      </c>
      <c r="J1358">
        <v>5.484</v>
      </c>
      <c r="K1358" s="2">
        <v>35645</v>
      </c>
      <c r="L1358">
        <v>5.8079999999999998</v>
      </c>
      <c r="M1358" s="2">
        <v>35645</v>
      </c>
      <c r="N1358">
        <v>5.8979999999999997</v>
      </c>
      <c r="O1358" s="2">
        <v>35645</v>
      </c>
      <c r="P1358">
        <v>5.9980000000000002</v>
      </c>
      <c r="Q1358" s="2">
        <v>35645</v>
      </c>
      <c r="R1358">
        <v>6.0819999999999999</v>
      </c>
      <c r="S1358" s="2">
        <v>35645</v>
      </c>
      <c r="T1358">
        <v>6.1079999999999997</v>
      </c>
      <c r="U1358" s="2">
        <v>35645</v>
      </c>
      <c r="V1358">
        <v>6.4359999999999999</v>
      </c>
      <c r="W1358" s="2">
        <v>35645</v>
      </c>
      <c r="X1358">
        <v>6.38</v>
      </c>
      <c r="Y1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9" spans="1:25" x14ac:dyDescent="0.25">
      <c r="A1359" s="2">
        <v>35638</v>
      </c>
      <c r="B1359">
        <v>5.5028571428571427</v>
      </c>
      <c r="C1359"/>
      <c r="D1359"/>
      <c r="E1359" s="2">
        <v>35638</v>
      </c>
      <c r="F1359">
        <v>5.2240000000000002</v>
      </c>
      <c r="G1359" s="2">
        <v>35638</v>
      </c>
      <c r="H1359">
        <v>5.36</v>
      </c>
      <c r="I1359" s="2">
        <v>35638</v>
      </c>
      <c r="J1359">
        <v>5.54</v>
      </c>
      <c r="K1359" s="2">
        <v>35638</v>
      </c>
      <c r="L1359">
        <v>5.8860000000000001</v>
      </c>
      <c r="M1359" s="2">
        <v>35638</v>
      </c>
      <c r="N1359">
        <v>5.9720000000000004</v>
      </c>
      <c r="O1359" s="2">
        <v>35638</v>
      </c>
      <c r="P1359">
        <v>6.09</v>
      </c>
      <c r="Q1359" s="2">
        <v>35638</v>
      </c>
      <c r="R1359">
        <v>6.16</v>
      </c>
      <c r="S1359" s="2">
        <v>35638</v>
      </c>
      <c r="T1359">
        <v>6.18</v>
      </c>
      <c r="U1359" s="2">
        <v>35638</v>
      </c>
      <c r="V1359">
        <v>6.5179999999999998</v>
      </c>
      <c r="W1359" s="2">
        <v>35638</v>
      </c>
      <c r="X1359">
        <v>6.4560000000000004</v>
      </c>
      <c r="Y1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0" spans="1:25" x14ac:dyDescent="0.25">
      <c r="A1360" s="2">
        <v>35631</v>
      </c>
      <c r="B1360">
        <v>5.4585714285714282</v>
      </c>
      <c r="C1360"/>
      <c r="D1360"/>
      <c r="E1360" s="2">
        <v>35631</v>
      </c>
      <c r="F1360">
        <v>5.2060000000000004</v>
      </c>
      <c r="G1360" s="2">
        <v>35631</v>
      </c>
      <c r="H1360">
        <v>5.3319999999999999</v>
      </c>
      <c r="I1360" s="2">
        <v>35631</v>
      </c>
      <c r="J1360">
        <v>5.5579999999999998</v>
      </c>
      <c r="K1360" s="2">
        <v>35631</v>
      </c>
      <c r="L1360">
        <v>5.9020000000000001</v>
      </c>
      <c r="M1360" s="2">
        <v>35631</v>
      </c>
      <c r="N1360">
        <v>6.02</v>
      </c>
      <c r="O1360" s="2">
        <v>35631</v>
      </c>
      <c r="P1360">
        <v>6.14</v>
      </c>
      <c r="Q1360" s="2">
        <v>35631</v>
      </c>
      <c r="R1360">
        <v>6.2160000000000002</v>
      </c>
      <c r="S1360" s="2">
        <v>35631</v>
      </c>
      <c r="T1360">
        <v>6.23</v>
      </c>
      <c r="U1360" s="2">
        <v>35631</v>
      </c>
      <c r="V1360">
        <v>6.5739999999999998</v>
      </c>
      <c r="W1360" s="2">
        <v>35631</v>
      </c>
      <c r="X1360">
        <v>6.5179999999999998</v>
      </c>
      <c r="Y1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1" spans="1:25" x14ac:dyDescent="0.25">
      <c r="A1361" s="2">
        <v>35624</v>
      </c>
      <c r="B1361">
        <v>5.4228571428571426</v>
      </c>
      <c r="C1361"/>
      <c r="D1361"/>
      <c r="E1361" s="2">
        <v>35624</v>
      </c>
      <c r="F1361">
        <v>5.1280000000000001</v>
      </c>
      <c r="G1361" s="2">
        <v>35624</v>
      </c>
      <c r="H1361">
        <v>5.3019999999999996</v>
      </c>
      <c r="I1361" s="2">
        <v>35624</v>
      </c>
      <c r="J1361">
        <v>5.5359999999999996</v>
      </c>
      <c r="K1361" s="2">
        <v>35624</v>
      </c>
      <c r="L1361">
        <v>5.9080000000000004</v>
      </c>
      <c r="M1361" s="2">
        <v>35624</v>
      </c>
      <c r="N1361">
        <v>6.0279999999999996</v>
      </c>
      <c r="O1361" s="2">
        <v>35624</v>
      </c>
      <c r="P1361">
        <v>6.1539999999999999</v>
      </c>
      <c r="Q1361" s="2">
        <v>35624</v>
      </c>
      <c r="R1361">
        <v>6.242</v>
      </c>
      <c r="S1361" s="2">
        <v>35624</v>
      </c>
      <c r="T1361">
        <v>6.2560000000000002</v>
      </c>
      <c r="U1361" s="2">
        <v>35624</v>
      </c>
      <c r="V1361">
        <v>6.61</v>
      </c>
      <c r="W1361" s="2">
        <v>35624</v>
      </c>
      <c r="X1361">
        <v>6.5640000000000001</v>
      </c>
      <c r="Y1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2" spans="1:25" x14ac:dyDescent="0.25">
      <c r="A1362" s="2">
        <v>35617</v>
      </c>
      <c r="B1362">
        <v>5.7842857142857147</v>
      </c>
      <c r="C1362"/>
      <c r="D1362"/>
      <c r="E1362" s="2">
        <v>35617</v>
      </c>
      <c r="F1362">
        <v>5.1924999999999999</v>
      </c>
      <c r="G1362" s="2">
        <v>35617</v>
      </c>
      <c r="H1362">
        <v>5.31</v>
      </c>
      <c r="I1362" s="2">
        <v>35617</v>
      </c>
      <c r="J1362">
        <v>5.63</v>
      </c>
      <c r="K1362" s="2">
        <v>35617</v>
      </c>
      <c r="L1362">
        <v>6.0125000000000002</v>
      </c>
      <c r="M1362" s="2">
        <v>35617</v>
      </c>
      <c r="N1362">
        <v>6.17</v>
      </c>
      <c r="O1362" s="2">
        <v>35617</v>
      </c>
      <c r="P1362">
        <v>6.3075000000000001</v>
      </c>
      <c r="Q1362" s="2">
        <v>35617</v>
      </c>
      <c r="R1362">
        <v>6.4</v>
      </c>
      <c r="S1362" s="2">
        <v>35617</v>
      </c>
      <c r="T1362">
        <v>6.4225000000000003</v>
      </c>
      <c r="U1362" s="2">
        <v>35617</v>
      </c>
      <c r="V1362">
        <v>6.7774999999999999</v>
      </c>
      <c r="W1362" s="2">
        <v>35617</v>
      </c>
      <c r="X1362">
        <v>6.7225000000000001</v>
      </c>
      <c r="Y1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3" spans="1:25" x14ac:dyDescent="0.25">
      <c r="A1363" s="2">
        <v>35610</v>
      </c>
      <c r="B1363">
        <v>5.48</v>
      </c>
      <c r="C1363"/>
      <c r="D1363"/>
      <c r="E1363" s="2">
        <v>35610</v>
      </c>
      <c r="F1363">
        <v>5.1040000000000001</v>
      </c>
      <c r="G1363" s="2">
        <v>35610</v>
      </c>
      <c r="H1363">
        <v>5.266</v>
      </c>
      <c r="I1363" s="2">
        <v>35610</v>
      </c>
      <c r="J1363">
        <v>5.6479999999999997</v>
      </c>
      <c r="K1363" s="2">
        <v>35610</v>
      </c>
      <c r="L1363">
        <v>6.04</v>
      </c>
      <c r="M1363" s="2">
        <v>35610</v>
      </c>
      <c r="N1363">
        <v>6.1959999999999997</v>
      </c>
      <c r="O1363" s="2">
        <v>35610</v>
      </c>
      <c r="P1363">
        <v>6.3319999999999999</v>
      </c>
      <c r="Q1363" s="2">
        <v>35610</v>
      </c>
      <c r="R1363">
        <v>6.4180000000000001</v>
      </c>
      <c r="S1363" s="2">
        <v>35610</v>
      </c>
      <c r="T1363">
        <v>6.4459999999999997</v>
      </c>
      <c r="U1363" s="2">
        <v>35610</v>
      </c>
      <c r="V1363">
        <v>6.8</v>
      </c>
      <c r="W1363" s="2">
        <v>35610</v>
      </c>
      <c r="X1363">
        <v>6.7320000000000002</v>
      </c>
      <c r="Y1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4" spans="1:25" x14ac:dyDescent="0.25">
      <c r="A1364" s="2">
        <v>35603</v>
      </c>
      <c r="B1364">
        <v>5.54</v>
      </c>
      <c r="C1364"/>
      <c r="D1364"/>
      <c r="E1364" s="2">
        <v>35603</v>
      </c>
      <c r="F1364">
        <v>5.0540000000000003</v>
      </c>
      <c r="G1364" s="2">
        <v>35603</v>
      </c>
      <c r="H1364">
        <v>5.306</v>
      </c>
      <c r="I1364" s="2">
        <v>35603</v>
      </c>
      <c r="J1364">
        <v>5.65</v>
      </c>
      <c r="K1364" s="2">
        <v>35603</v>
      </c>
      <c r="L1364">
        <v>6.03</v>
      </c>
      <c r="M1364" s="2">
        <v>35603</v>
      </c>
      <c r="N1364">
        <v>6.1619999999999999</v>
      </c>
      <c r="O1364" s="2">
        <v>35603</v>
      </c>
      <c r="P1364">
        <v>6.2880000000000003</v>
      </c>
      <c r="Q1364" s="2">
        <v>35603</v>
      </c>
      <c r="R1364">
        <v>6.38</v>
      </c>
      <c r="S1364" s="2">
        <v>35603</v>
      </c>
      <c r="T1364">
        <v>6.4</v>
      </c>
      <c r="U1364" s="2">
        <v>35603</v>
      </c>
      <c r="V1364">
        <v>6.758</v>
      </c>
      <c r="W1364" s="2">
        <v>35603</v>
      </c>
      <c r="X1364">
        <v>6.6879999999999997</v>
      </c>
      <c r="Y1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5" spans="1:25" x14ac:dyDescent="0.25">
      <c r="A1365" s="2">
        <v>35596</v>
      </c>
      <c r="B1365">
        <v>5.5514285714285716</v>
      </c>
      <c r="C1365"/>
      <c r="D1365"/>
      <c r="E1365" s="2">
        <v>35596</v>
      </c>
      <c r="F1365">
        <v>5.0119999999999996</v>
      </c>
      <c r="G1365" s="2">
        <v>35596</v>
      </c>
      <c r="H1365">
        <v>5.38</v>
      </c>
      <c r="I1365" s="2">
        <v>35596</v>
      </c>
      <c r="J1365">
        <v>5.7160000000000002</v>
      </c>
      <c r="K1365" s="2">
        <v>35596</v>
      </c>
      <c r="L1365">
        <v>6.1219999999999999</v>
      </c>
      <c r="M1365" s="2">
        <v>35596</v>
      </c>
      <c r="N1365">
        <v>6.2679999999999998</v>
      </c>
      <c r="O1365" s="2">
        <v>35596</v>
      </c>
      <c r="P1365">
        <v>6.4</v>
      </c>
      <c r="Q1365" s="2">
        <v>35596</v>
      </c>
      <c r="R1365">
        <v>6.48</v>
      </c>
      <c r="S1365" s="2">
        <v>35596</v>
      </c>
      <c r="T1365">
        <v>6.5179999999999998</v>
      </c>
      <c r="U1365" s="2">
        <v>35596</v>
      </c>
      <c r="V1365">
        <v>6.8680000000000003</v>
      </c>
      <c r="W1365" s="2">
        <v>35596</v>
      </c>
      <c r="X1365">
        <v>6.8</v>
      </c>
      <c r="Y1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6" spans="1:25" x14ac:dyDescent="0.25">
      <c r="A1366" s="2">
        <v>35589</v>
      </c>
      <c r="B1366">
        <v>5.46</v>
      </c>
      <c r="C1366"/>
      <c r="D1366"/>
      <c r="E1366" s="2">
        <v>35589</v>
      </c>
      <c r="F1366">
        <v>5.0780000000000003</v>
      </c>
      <c r="G1366" s="2">
        <v>35589</v>
      </c>
      <c r="H1366">
        <v>5.4020000000000001</v>
      </c>
      <c r="I1366" s="2">
        <v>35589</v>
      </c>
      <c r="J1366">
        <v>5.758</v>
      </c>
      <c r="K1366" s="2">
        <v>35589</v>
      </c>
      <c r="L1366">
        <v>6.19</v>
      </c>
      <c r="M1366" s="2">
        <v>35589</v>
      </c>
      <c r="N1366">
        <v>6.32</v>
      </c>
      <c r="O1366" s="2">
        <v>35589</v>
      </c>
      <c r="P1366">
        <v>6.476</v>
      </c>
      <c r="Q1366" s="2">
        <v>35589</v>
      </c>
      <c r="R1366">
        <v>6.548</v>
      </c>
      <c r="S1366" s="2">
        <v>35589</v>
      </c>
      <c r="T1366">
        <v>6.6079999999999997</v>
      </c>
      <c r="U1366" s="2">
        <v>35589</v>
      </c>
      <c r="V1366">
        <v>6.9340000000000002</v>
      </c>
      <c r="W1366" s="2">
        <v>35589</v>
      </c>
      <c r="X1366">
        <v>6.8639999999999999</v>
      </c>
      <c r="Y1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7" spans="1:25" x14ac:dyDescent="0.25">
      <c r="A1367" s="2">
        <v>35582</v>
      </c>
      <c r="B1367">
        <v>5.5385714285714283</v>
      </c>
      <c r="C1367"/>
      <c r="D1367"/>
      <c r="E1367" s="2">
        <v>35582</v>
      </c>
      <c r="F1367">
        <v>5.0875000000000004</v>
      </c>
      <c r="G1367" s="2">
        <v>35582</v>
      </c>
      <c r="H1367">
        <v>5.4749999999999996</v>
      </c>
      <c r="I1367" s="2">
        <v>35582</v>
      </c>
      <c r="J1367">
        <v>5.8550000000000004</v>
      </c>
      <c r="K1367" s="2">
        <v>35582</v>
      </c>
      <c r="L1367">
        <v>6.29</v>
      </c>
      <c r="M1367" s="2">
        <v>35582</v>
      </c>
      <c r="N1367">
        <v>6.4424999999999999</v>
      </c>
      <c r="O1367" s="2">
        <v>35582</v>
      </c>
      <c r="P1367">
        <v>6.6025</v>
      </c>
      <c r="Q1367" s="2">
        <v>35582</v>
      </c>
      <c r="R1367">
        <v>6.6924999999999999</v>
      </c>
      <c r="S1367" s="2">
        <v>35582</v>
      </c>
      <c r="T1367">
        <v>6.7525000000000004</v>
      </c>
      <c r="U1367" s="2">
        <v>35582</v>
      </c>
      <c r="V1367">
        <v>7.07</v>
      </c>
      <c r="W1367" s="2">
        <v>35582</v>
      </c>
      <c r="X1367">
        <v>6.9924999999999997</v>
      </c>
      <c r="Y1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8" spans="1:25" x14ac:dyDescent="0.25">
      <c r="A1368" s="2">
        <v>35575</v>
      </c>
      <c r="B1368">
        <v>5.4542857142857146</v>
      </c>
      <c r="C1368"/>
      <c r="D1368"/>
      <c r="E1368" s="2">
        <v>35575</v>
      </c>
      <c r="F1368">
        <v>5.25</v>
      </c>
      <c r="G1368" s="2">
        <v>35575</v>
      </c>
      <c r="H1368">
        <v>5.516</v>
      </c>
      <c r="I1368" s="2">
        <v>35575</v>
      </c>
      <c r="J1368">
        <v>5.85</v>
      </c>
      <c r="K1368" s="2">
        <v>35575</v>
      </c>
      <c r="L1368">
        <v>6.26</v>
      </c>
      <c r="M1368" s="2">
        <v>35575</v>
      </c>
      <c r="N1368">
        <v>6.4139999999999997</v>
      </c>
      <c r="O1368" s="2">
        <v>35575</v>
      </c>
      <c r="P1368">
        <v>6.5759999999999996</v>
      </c>
      <c r="Q1368" s="2">
        <v>35575</v>
      </c>
      <c r="R1368">
        <v>6.6680000000000001</v>
      </c>
      <c r="S1368" s="2">
        <v>35575</v>
      </c>
      <c r="T1368">
        <v>6.73</v>
      </c>
      <c r="U1368" s="2">
        <v>35575</v>
      </c>
      <c r="V1368">
        <v>7.0439999999999996</v>
      </c>
      <c r="W1368" s="2">
        <v>35575</v>
      </c>
      <c r="X1368">
        <v>6.96</v>
      </c>
      <c r="Y1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9" spans="1:25" x14ac:dyDescent="0.25">
      <c r="A1369" s="2">
        <v>35568</v>
      </c>
      <c r="B1369">
        <v>5.484285714285714</v>
      </c>
      <c r="C1369"/>
      <c r="D1369"/>
      <c r="E1369" s="2">
        <v>35568</v>
      </c>
      <c r="F1369">
        <v>5.2</v>
      </c>
      <c r="G1369" s="2">
        <v>35568</v>
      </c>
      <c r="H1369">
        <v>5.5460000000000003</v>
      </c>
      <c r="I1369" s="2">
        <v>35568</v>
      </c>
      <c r="J1369">
        <v>5.86</v>
      </c>
      <c r="K1369" s="2">
        <v>35568</v>
      </c>
      <c r="L1369">
        <v>6.2640000000000002</v>
      </c>
      <c r="M1369" s="2">
        <v>35568</v>
      </c>
      <c r="N1369">
        <v>6.4039999999999999</v>
      </c>
      <c r="O1369" s="2">
        <v>35568</v>
      </c>
      <c r="P1369">
        <v>6.5419999999999998</v>
      </c>
      <c r="Q1369" s="2">
        <v>35568</v>
      </c>
      <c r="R1369">
        <v>6.6319999999999997</v>
      </c>
      <c r="S1369" s="2">
        <v>35568</v>
      </c>
      <c r="T1369">
        <v>6.6820000000000004</v>
      </c>
      <c r="U1369" s="2">
        <v>35568</v>
      </c>
      <c r="V1369">
        <v>6.9820000000000002</v>
      </c>
      <c r="W1369" s="2">
        <v>35568</v>
      </c>
      <c r="X1369">
        <v>6.8979999999999997</v>
      </c>
      <c r="Y1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0" spans="1:25" x14ac:dyDescent="0.25">
      <c r="A1370" s="2">
        <v>35561</v>
      </c>
      <c r="B1370">
        <v>5.5328571428571429</v>
      </c>
      <c r="C1370"/>
      <c r="D1370"/>
      <c r="E1370" s="2">
        <v>35561</v>
      </c>
      <c r="F1370">
        <v>5.21</v>
      </c>
      <c r="G1370" s="2">
        <v>35561</v>
      </c>
      <c r="H1370">
        <v>5.5519999999999996</v>
      </c>
      <c r="I1370" s="2">
        <v>35561</v>
      </c>
      <c r="J1370">
        <v>5.9039999999999999</v>
      </c>
      <c r="K1370" s="2">
        <v>35561</v>
      </c>
      <c r="L1370">
        <v>6.3</v>
      </c>
      <c r="M1370" s="2">
        <v>35561</v>
      </c>
      <c r="N1370">
        <v>6.4359999999999999</v>
      </c>
      <c r="O1370" s="2">
        <v>35561</v>
      </c>
      <c r="P1370">
        <v>6.5659999999999998</v>
      </c>
      <c r="Q1370" s="2">
        <v>35561</v>
      </c>
      <c r="R1370">
        <v>6.6559999999999997</v>
      </c>
      <c r="S1370" s="2">
        <v>35561</v>
      </c>
      <c r="T1370">
        <v>6.6980000000000004</v>
      </c>
      <c r="U1370" s="2">
        <v>35561</v>
      </c>
      <c r="V1370">
        <v>7</v>
      </c>
      <c r="W1370" s="2">
        <v>35561</v>
      </c>
      <c r="X1370">
        <v>6.9119999999999999</v>
      </c>
      <c r="Y1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1" spans="1:25" x14ac:dyDescent="0.25">
      <c r="A1371" s="2">
        <v>35554</v>
      </c>
      <c r="B1371">
        <v>5.6014285714285714</v>
      </c>
      <c r="C1371"/>
      <c r="D1371"/>
      <c r="E1371" s="2">
        <v>35554</v>
      </c>
      <c r="F1371">
        <v>5.29</v>
      </c>
      <c r="G1371" s="2">
        <v>35554</v>
      </c>
      <c r="H1371">
        <v>5.57</v>
      </c>
      <c r="I1371" s="2">
        <v>35554</v>
      </c>
      <c r="J1371">
        <v>5.93</v>
      </c>
      <c r="K1371" s="2">
        <v>35554</v>
      </c>
      <c r="L1371">
        <v>6.3339999999999996</v>
      </c>
      <c r="M1371" s="2">
        <v>35554</v>
      </c>
      <c r="N1371">
        <v>6.476</v>
      </c>
      <c r="O1371" s="2">
        <v>35554</v>
      </c>
      <c r="P1371">
        <v>6.6219999999999999</v>
      </c>
      <c r="Q1371" s="2">
        <v>35554</v>
      </c>
      <c r="R1371">
        <v>6.7220000000000004</v>
      </c>
      <c r="S1371" s="2">
        <v>35554</v>
      </c>
      <c r="T1371">
        <v>6.7560000000000002</v>
      </c>
      <c r="U1371" s="2">
        <v>35554</v>
      </c>
      <c r="V1371">
        <v>7.0759999999999996</v>
      </c>
      <c r="W1371" s="2">
        <v>35554</v>
      </c>
      <c r="X1371">
        <v>6.9779999999999998</v>
      </c>
      <c r="Y1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2" spans="1:25" x14ac:dyDescent="0.25">
      <c r="A1372" s="2">
        <v>35547</v>
      </c>
      <c r="B1372">
        <v>5.5714285714285712</v>
      </c>
      <c r="C1372"/>
      <c r="D1372"/>
      <c r="E1372" s="2">
        <v>35547</v>
      </c>
      <c r="F1372">
        <v>5.3440000000000003</v>
      </c>
      <c r="G1372" s="2">
        <v>35547</v>
      </c>
      <c r="H1372">
        <v>5.62</v>
      </c>
      <c r="I1372" s="2">
        <v>35547</v>
      </c>
      <c r="J1372">
        <v>6.0140000000000002</v>
      </c>
      <c r="K1372" s="2">
        <v>35547</v>
      </c>
      <c r="L1372">
        <v>6.484</v>
      </c>
      <c r="M1372" s="2">
        <v>35547</v>
      </c>
      <c r="N1372">
        <v>6.6420000000000003</v>
      </c>
      <c r="O1372" s="2">
        <v>35547</v>
      </c>
      <c r="P1372">
        <v>6.7859999999999996</v>
      </c>
      <c r="Q1372" s="2">
        <v>35547</v>
      </c>
      <c r="R1372">
        <v>6.8719999999999999</v>
      </c>
      <c r="S1372" s="2">
        <v>35547</v>
      </c>
      <c r="T1372">
        <v>6.8940000000000001</v>
      </c>
      <c r="U1372" s="2">
        <v>35547</v>
      </c>
      <c r="V1372">
        <v>7.2080000000000002</v>
      </c>
      <c r="W1372" s="2">
        <v>35547</v>
      </c>
      <c r="X1372">
        <v>7.1</v>
      </c>
      <c r="Y1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3" spans="1:25" x14ac:dyDescent="0.25">
      <c r="A1373" s="2">
        <v>35540</v>
      </c>
      <c r="B1373">
        <v>5.4571428571428573</v>
      </c>
      <c r="C1373"/>
      <c r="D1373"/>
      <c r="E1373" s="2">
        <v>35540</v>
      </c>
      <c r="F1373">
        <v>5.2960000000000003</v>
      </c>
      <c r="G1373" s="2">
        <v>35540</v>
      </c>
      <c r="H1373">
        <v>5.6260000000000003</v>
      </c>
      <c r="I1373" s="2">
        <v>35540</v>
      </c>
      <c r="J1373">
        <v>5.984</v>
      </c>
      <c r="K1373" s="2">
        <v>35540</v>
      </c>
      <c r="L1373">
        <v>6.468</v>
      </c>
      <c r="M1373" s="2">
        <v>35540</v>
      </c>
      <c r="N1373">
        <v>6.6260000000000003</v>
      </c>
      <c r="O1373" s="2">
        <v>35540</v>
      </c>
      <c r="P1373">
        <v>6.7779999999999996</v>
      </c>
      <c r="Q1373" s="2">
        <v>35540</v>
      </c>
      <c r="R1373">
        <v>6.87</v>
      </c>
      <c r="S1373" s="2">
        <v>35540</v>
      </c>
      <c r="T1373">
        <v>6.8920000000000003</v>
      </c>
      <c r="U1373" s="2">
        <v>35540</v>
      </c>
      <c r="V1373">
        <v>7.2140000000000004</v>
      </c>
      <c r="W1373" s="2">
        <v>35540</v>
      </c>
      <c r="X1373">
        <v>7.1020000000000003</v>
      </c>
      <c r="Y1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4" spans="1:25" x14ac:dyDescent="0.25">
      <c r="A1374" s="2">
        <v>35533</v>
      </c>
      <c r="B1374">
        <v>5.3985714285714286</v>
      </c>
      <c r="C1374"/>
      <c r="D1374"/>
      <c r="E1374" s="2">
        <v>35533</v>
      </c>
      <c r="F1374">
        <v>5.27</v>
      </c>
      <c r="G1374" s="2">
        <v>35533</v>
      </c>
      <c r="H1374">
        <v>5.5960000000000001</v>
      </c>
      <c r="I1374" s="2">
        <v>35533</v>
      </c>
      <c r="J1374">
        <v>5.992</v>
      </c>
      <c r="K1374" s="2">
        <v>35533</v>
      </c>
      <c r="L1374">
        <v>6.4560000000000004</v>
      </c>
      <c r="M1374" s="2">
        <v>35533</v>
      </c>
      <c r="N1374">
        <v>6.6159999999999997</v>
      </c>
      <c r="O1374" s="2">
        <v>35533</v>
      </c>
      <c r="P1374">
        <v>6.7779999999999996</v>
      </c>
      <c r="Q1374" s="2">
        <v>35533</v>
      </c>
      <c r="R1374">
        <v>6.8840000000000003</v>
      </c>
      <c r="S1374" s="2">
        <v>35533</v>
      </c>
      <c r="T1374">
        <v>6.9160000000000004</v>
      </c>
      <c r="U1374" s="2">
        <v>35533</v>
      </c>
      <c r="V1374">
        <v>7.2320000000000002</v>
      </c>
      <c r="W1374" s="2">
        <v>35533</v>
      </c>
      <c r="X1374">
        <v>7.1159999999999997</v>
      </c>
      <c r="Y1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5" spans="1:25" x14ac:dyDescent="0.25">
      <c r="A1375" s="2">
        <v>35526</v>
      </c>
      <c r="B1375">
        <v>5.7471428571428573</v>
      </c>
      <c r="C1375"/>
      <c r="D1375"/>
      <c r="E1375" s="2">
        <v>35526</v>
      </c>
      <c r="F1375">
        <v>5.306</v>
      </c>
      <c r="G1375" s="2">
        <v>35526</v>
      </c>
      <c r="H1375">
        <v>5.5380000000000003</v>
      </c>
      <c r="I1375" s="2">
        <v>35526</v>
      </c>
      <c r="J1375">
        <v>5.9859999999999998</v>
      </c>
      <c r="K1375" s="2">
        <v>35526</v>
      </c>
      <c r="L1375">
        <v>6.4260000000000002</v>
      </c>
      <c r="M1375" s="2">
        <v>35526</v>
      </c>
      <c r="N1375">
        <v>6.5839999999999996</v>
      </c>
      <c r="O1375" s="2">
        <v>35526</v>
      </c>
      <c r="P1375">
        <v>6.7480000000000002</v>
      </c>
      <c r="Q1375" s="2">
        <v>35526</v>
      </c>
      <c r="R1375">
        <v>6.87</v>
      </c>
      <c r="S1375" s="2">
        <v>35526</v>
      </c>
      <c r="T1375">
        <v>6.8959999999999999</v>
      </c>
      <c r="U1375" s="2">
        <v>35526</v>
      </c>
      <c r="V1375">
        <v>7.2140000000000004</v>
      </c>
      <c r="W1375" s="2">
        <v>35526</v>
      </c>
      <c r="X1375">
        <v>7.0979999999999999</v>
      </c>
      <c r="Y1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6" spans="1:25" x14ac:dyDescent="0.25">
      <c r="A1376" s="2">
        <v>35519</v>
      </c>
      <c r="B1376">
        <v>5.555714285714286</v>
      </c>
      <c r="C1376"/>
      <c r="D1376"/>
      <c r="E1376" s="2">
        <v>35519</v>
      </c>
      <c r="F1376">
        <v>5.39</v>
      </c>
      <c r="G1376" s="2">
        <v>35519</v>
      </c>
      <c r="H1376">
        <v>5.585</v>
      </c>
      <c r="I1376" s="2">
        <v>35519</v>
      </c>
      <c r="J1376">
        <v>5.9424999999999999</v>
      </c>
      <c r="K1376" s="2">
        <v>35519</v>
      </c>
      <c r="L1376">
        <v>6.3624999999999998</v>
      </c>
      <c r="M1376" s="2">
        <v>35519</v>
      </c>
      <c r="N1376">
        <v>6.5149999999999997</v>
      </c>
      <c r="O1376" s="2">
        <v>35519</v>
      </c>
      <c r="P1376">
        <v>6.6574999999999998</v>
      </c>
      <c r="Q1376" s="2">
        <v>35519</v>
      </c>
      <c r="R1376">
        <v>6.7625000000000002</v>
      </c>
      <c r="S1376" s="2">
        <v>35519</v>
      </c>
      <c r="T1376">
        <v>6.7925000000000004</v>
      </c>
      <c r="U1376" s="2">
        <v>35519</v>
      </c>
      <c r="V1376">
        <v>7.11</v>
      </c>
      <c r="W1376" s="2">
        <v>35519</v>
      </c>
      <c r="X1376">
        <v>6.9950000000000001</v>
      </c>
      <c r="Y1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7" spans="1:25" x14ac:dyDescent="0.25">
      <c r="A1377" s="2">
        <v>35512</v>
      </c>
      <c r="B1377">
        <v>5.3328571428571427</v>
      </c>
      <c r="C1377"/>
      <c r="D1377"/>
      <c r="E1377" s="2">
        <v>35512</v>
      </c>
      <c r="F1377">
        <v>5.3079999999999998</v>
      </c>
      <c r="G1377" s="2">
        <v>35512</v>
      </c>
      <c r="H1377">
        <v>5.52</v>
      </c>
      <c r="I1377" s="2">
        <v>35512</v>
      </c>
      <c r="J1377">
        <v>5.8079999999999998</v>
      </c>
      <c r="K1377" s="2">
        <v>35512</v>
      </c>
      <c r="L1377">
        <v>6.2480000000000002</v>
      </c>
      <c r="M1377" s="2">
        <v>35512</v>
      </c>
      <c r="N1377">
        <v>6.4160000000000004</v>
      </c>
      <c r="O1377" s="2">
        <v>35512</v>
      </c>
      <c r="P1377">
        <v>6.5819999999999999</v>
      </c>
      <c r="Q1377" s="2">
        <v>35512</v>
      </c>
      <c r="R1377">
        <v>6.69</v>
      </c>
      <c r="S1377" s="2">
        <v>35512</v>
      </c>
      <c r="T1377">
        <v>6.734</v>
      </c>
      <c r="U1377" s="2">
        <v>35512</v>
      </c>
      <c r="V1377">
        <v>7.0860000000000003</v>
      </c>
      <c r="W1377" s="2">
        <v>35512</v>
      </c>
      <c r="X1377">
        <v>6.968</v>
      </c>
      <c r="Y1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8" spans="1:25" x14ac:dyDescent="0.25">
      <c r="A1378" s="2">
        <v>35505</v>
      </c>
      <c r="B1378">
        <v>5.16</v>
      </c>
      <c r="C1378"/>
      <c r="D1378"/>
      <c r="E1378" s="2">
        <v>35505</v>
      </c>
      <c r="F1378">
        <v>5.218</v>
      </c>
      <c r="G1378" s="2">
        <v>35505</v>
      </c>
      <c r="H1378">
        <v>5.4119999999999999</v>
      </c>
      <c r="I1378" s="2">
        <v>35505</v>
      </c>
      <c r="J1378">
        <v>5.718</v>
      </c>
      <c r="K1378" s="2">
        <v>35505</v>
      </c>
      <c r="L1378">
        <v>6.14</v>
      </c>
      <c r="M1378" s="2">
        <v>35505</v>
      </c>
      <c r="N1378">
        <v>6.3</v>
      </c>
      <c r="O1378" s="2">
        <v>35505</v>
      </c>
      <c r="P1378">
        <v>6.4619999999999997</v>
      </c>
      <c r="Q1378" s="2">
        <v>35505</v>
      </c>
      <c r="R1378">
        <v>6.59</v>
      </c>
      <c r="S1378" s="2">
        <v>35505</v>
      </c>
      <c r="T1378">
        <v>6.6319999999999997</v>
      </c>
      <c r="U1378" s="2">
        <v>35505</v>
      </c>
      <c r="V1378">
        <v>7.008</v>
      </c>
      <c r="W1378" s="2">
        <v>35505</v>
      </c>
      <c r="X1378">
        <v>6.8940000000000001</v>
      </c>
      <c r="Y1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9" spans="1:25" x14ac:dyDescent="0.25">
      <c r="A1379" s="2">
        <v>35498</v>
      </c>
      <c r="B1379">
        <v>5.2228571428571433</v>
      </c>
      <c r="C1379"/>
      <c r="D1379"/>
      <c r="E1379" s="2">
        <v>35498</v>
      </c>
      <c r="F1379">
        <v>5.23</v>
      </c>
      <c r="G1379" s="2">
        <v>35498</v>
      </c>
      <c r="H1379">
        <v>5.4059999999999997</v>
      </c>
      <c r="I1379" s="2">
        <v>35498</v>
      </c>
      <c r="J1379">
        <v>5.6980000000000004</v>
      </c>
      <c r="K1379" s="2">
        <v>35498</v>
      </c>
      <c r="L1379">
        <v>6.12</v>
      </c>
      <c r="M1379" s="2">
        <v>35498</v>
      </c>
      <c r="N1379">
        <v>6.266</v>
      </c>
      <c r="O1379" s="2">
        <v>35498</v>
      </c>
      <c r="P1379">
        <v>6.4240000000000004</v>
      </c>
      <c r="Q1379" s="2">
        <v>35498</v>
      </c>
      <c r="R1379">
        <v>6.5460000000000003</v>
      </c>
      <c r="S1379" s="2">
        <v>35498</v>
      </c>
      <c r="T1379">
        <v>6.5940000000000003</v>
      </c>
      <c r="U1379" s="2">
        <v>35498</v>
      </c>
      <c r="V1379">
        <v>6.9580000000000002</v>
      </c>
      <c r="W1379" s="2">
        <v>35498</v>
      </c>
      <c r="X1379">
        <v>6.8520000000000003</v>
      </c>
      <c r="Y1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0" spans="1:25" x14ac:dyDescent="0.25">
      <c r="A1380" s="2">
        <v>35491</v>
      </c>
      <c r="B1380">
        <v>5.3557142857142859</v>
      </c>
      <c r="C1380"/>
      <c r="D1380"/>
      <c r="E1380" s="2">
        <v>35491</v>
      </c>
      <c r="F1380">
        <v>5.19</v>
      </c>
      <c r="G1380" s="2">
        <v>35491</v>
      </c>
      <c r="H1380">
        <v>5.3019999999999996</v>
      </c>
      <c r="I1380" s="2">
        <v>35491</v>
      </c>
      <c r="J1380">
        <v>5.5979999999999999</v>
      </c>
      <c r="K1380" s="2">
        <v>35491</v>
      </c>
      <c r="L1380">
        <v>6.0060000000000002</v>
      </c>
      <c r="M1380" s="2">
        <v>35491</v>
      </c>
      <c r="N1380">
        <v>6.1459999999999999</v>
      </c>
      <c r="O1380" s="2">
        <v>35491</v>
      </c>
      <c r="P1380">
        <v>6.31</v>
      </c>
      <c r="Q1380" s="2">
        <v>35491</v>
      </c>
      <c r="R1380">
        <v>6.4180000000000001</v>
      </c>
      <c r="S1380" s="2">
        <v>35491</v>
      </c>
      <c r="T1380">
        <v>6.4980000000000002</v>
      </c>
      <c r="U1380" s="2">
        <v>35491</v>
      </c>
      <c r="V1380">
        <v>6.85</v>
      </c>
      <c r="W1380" s="2">
        <v>35491</v>
      </c>
      <c r="X1380">
        <v>6.7480000000000002</v>
      </c>
      <c r="Y1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1" spans="1:25" x14ac:dyDescent="0.25">
      <c r="A1381" s="2">
        <v>35484</v>
      </c>
      <c r="B1381">
        <v>5.1828571428571433</v>
      </c>
      <c r="C1381"/>
      <c r="D1381"/>
      <c r="E1381" s="2">
        <v>35484</v>
      </c>
      <c r="F1381">
        <v>5.1050000000000004</v>
      </c>
      <c r="G1381" s="2">
        <v>35484</v>
      </c>
      <c r="H1381">
        <v>5.2350000000000003</v>
      </c>
      <c r="I1381" s="2">
        <v>35484</v>
      </c>
      <c r="J1381">
        <v>5.4725000000000001</v>
      </c>
      <c r="K1381" s="2">
        <v>35484</v>
      </c>
      <c r="L1381">
        <v>5.83</v>
      </c>
      <c r="M1381" s="2">
        <v>35484</v>
      </c>
      <c r="N1381">
        <v>5.9550000000000001</v>
      </c>
      <c r="O1381" s="2">
        <v>35484</v>
      </c>
      <c r="P1381">
        <v>6.1275000000000004</v>
      </c>
      <c r="Q1381" s="2">
        <v>35484</v>
      </c>
      <c r="R1381">
        <v>6.2424999999999997</v>
      </c>
      <c r="S1381" s="2">
        <v>35484</v>
      </c>
      <c r="T1381">
        <v>6.33</v>
      </c>
      <c r="U1381" s="2">
        <v>35484</v>
      </c>
      <c r="V1381">
        <v>6.7</v>
      </c>
      <c r="W1381" s="2">
        <v>35484</v>
      </c>
      <c r="X1381">
        <v>6.5975000000000001</v>
      </c>
      <c r="Y1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2" spans="1:25" x14ac:dyDescent="0.25">
      <c r="A1382" s="2">
        <v>35477</v>
      </c>
      <c r="B1382">
        <v>5.0742857142857147</v>
      </c>
      <c r="C1382"/>
      <c r="D1382"/>
      <c r="E1382" s="2">
        <v>35477</v>
      </c>
      <c r="F1382">
        <v>5.14</v>
      </c>
      <c r="G1382" s="2">
        <v>35477</v>
      </c>
      <c r="H1382">
        <v>5.242</v>
      </c>
      <c r="I1382" s="2">
        <v>35477</v>
      </c>
      <c r="J1382">
        <v>5.4939999999999998</v>
      </c>
      <c r="K1382" s="2">
        <v>35477</v>
      </c>
      <c r="L1382">
        <v>5.8540000000000001</v>
      </c>
      <c r="M1382" s="2">
        <v>35477</v>
      </c>
      <c r="N1382">
        <v>5.9859999999999998</v>
      </c>
      <c r="O1382" s="2">
        <v>35477</v>
      </c>
      <c r="P1382">
        <v>6.1440000000000001</v>
      </c>
      <c r="Q1382" s="2">
        <v>35477</v>
      </c>
      <c r="R1382">
        <v>6.2619999999999996</v>
      </c>
      <c r="S1382" s="2">
        <v>35477</v>
      </c>
      <c r="T1382">
        <v>6.37</v>
      </c>
      <c r="U1382" s="2">
        <v>35477</v>
      </c>
      <c r="V1382">
        <v>6.73</v>
      </c>
      <c r="W1382" s="2">
        <v>35477</v>
      </c>
      <c r="X1382">
        <v>6.65</v>
      </c>
      <c r="Y1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3" spans="1:25" x14ac:dyDescent="0.25">
      <c r="A1383" s="2">
        <v>35470</v>
      </c>
      <c r="B1383">
        <v>5.1671428571428573</v>
      </c>
      <c r="C1383"/>
      <c r="D1383"/>
      <c r="E1383" s="2">
        <v>35470</v>
      </c>
      <c r="F1383">
        <v>5.1260000000000003</v>
      </c>
      <c r="G1383" s="2">
        <v>35470</v>
      </c>
      <c r="H1383">
        <v>5.2759999999999998</v>
      </c>
      <c r="I1383" s="2">
        <v>35470</v>
      </c>
      <c r="J1383">
        <v>5.5259999999999998</v>
      </c>
      <c r="K1383" s="2">
        <v>35470</v>
      </c>
      <c r="L1383">
        <v>5.89</v>
      </c>
      <c r="M1383" s="2">
        <v>35470</v>
      </c>
      <c r="N1383">
        <v>6.0279999999999996</v>
      </c>
      <c r="O1383" s="2">
        <v>35470</v>
      </c>
      <c r="P1383">
        <v>6.2</v>
      </c>
      <c r="Q1383" s="2">
        <v>35470</v>
      </c>
      <c r="R1383">
        <v>6.3380000000000001</v>
      </c>
      <c r="S1383" s="2">
        <v>35470</v>
      </c>
      <c r="T1383">
        <v>6.4619999999999997</v>
      </c>
      <c r="U1383" s="2">
        <v>35470</v>
      </c>
      <c r="V1383">
        <v>6.8019999999999996</v>
      </c>
      <c r="W1383" s="2">
        <v>35470</v>
      </c>
      <c r="X1383">
        <v>6.7380000000000004</v>
      </c>
      <c r="Y1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4" spans="1:25" x14ac:dyDescent="0.25">
      <c r="A1384" s="2">
        <v>35463</v>
      </c>
      <c r="B1384">
        <v>5.2942857142857145</v>
      </c>
      <c r="C1384"/>
      <c r="D1384"/>
      <c r="E1384" s="2">
        <v>35463</v>
      </c>
      <c r="F1384">
        <v>5.18</v>
      </c>
      <c r="G1384" s="2">
        <v>35463</v>
      </c>
      <c r="H1384">
        <v>5.3040000000000003</v>
      </c>
      <c r="I1384" s="2">
        <v>35463</v>
      </c>
      <c r="J1384">
        <v>5.6180000000000003</v>
      </c>
      <c r="K1384" s="2">
        <v>35463</v>
      </c>
      <c r="L1384">
        <v>6.0279999999999996</v>
      </c>
      <c r="M1384" s="2">
        <v>35463</v>
      </c>
      <c r="N1384">
        <v>6.1740000000000004</v>
      </c>
      <c r="O1384" s="2">
        <v>35463</v>
      </c>
      <c r="P1384">
        <v>6.3579999999999997</v>
      </c>
      <c r="Q1384" s="2">
        <v>35463</v>
      </c>
      <c r="R1384">
        <v>6.5019999999999998</v>
      </c>
      <c r="S1384" s="2">
        <v>35463</v>
      </c>
      <c r="T1384">
        <v>6.62</v>
      </c>
      <c r="U1384" s="2">
        <v>35463</v>
      </c>
      <c r="V1384">
        <v>6.9539999999999997</v>
      </c>
      <c r="W1384" s="2">
        <v>35463</v>
      </c>
      <c r="X1384">
        <v>6.8860000000000001</v>
      </c>
      <c r="Y1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5" spans="1:25" x14ac:dyDescent="0.25">
      <c r="A1385" s="2">
        <v>35456</v>
      </c>
      <c r="B1385">
        <v>5.1871428571428568</v>
      </c>
      <c r="C1385"/>
      <c r="D1385"/>
      <c r="E1385" s="2">
        <v>35456</v>
      </c>
      <c r="F1385">
        <v>5.1749999999999998</v>
      </c>
      <c r="G1385" s="2">
        <v>35456</v>
      </c>
      <c r="H1385">
        <v>5.33</v>
      </c>
      <c r="I1385" s="2">
        <v>35456</v>
      </c>
      <c r="J1385">
        <v>5.61</v>
      </c>
      <c r="K1385" s="2">
        <v>35456</v>
      </c>
      <c r="L1385">
        <v>6.03</v>
      </c>
      <c r="M1385" s="2">
        <v>35456</v>
      </c>
      <c r="N1385">
        <v>6.1675000000000004</v>
      </c>
      <c r="O1385" s="2">
        <v>35456</v>
      </c>
      <c r="P1385">
        <v>6.3375000000000004</v>
      </c>
      <c r="Q1385" s="2">
        <v>35456</v>
      </c>
      <c r="R1385">
        <v>6.47</v>
      </c>
      <c r="S1385" s="2">
        <v>35456</v>
      </c>
      <c r="T1385">
        <v>6.58</v>
      </c>
      <c r="U1385" s="2">
        <v>35456</v>
      </c>
      <c r="V1385">
        <v>6.915</v>
      </c>
      <c r="W1385" s="2">
        <v>35456</v>
      </c>
      <c r="X1385">
        <v>6.8375000000000004</v>
      </c>
      <c r="Y1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6" spans="1:25" x14ac:dyDescent="0.25">
      <c r="A1386" s="2">
        <v>35449</v>
      </c>
      <c r="B1386">
        <v>5.1828571428571433</v>
      </c>
      <c r="C1386"/>
      <c r="D1386"/>
      <c r="E1386" s="2">
        <v>35449</v>
      </c>
      <c r="F1386">
        <v>5.1459999999999999</v>
      </c>
      <c r="G1386" s="2">
        <v>35449</v>
      </c>
      <c r="H1386">
        <v>5.2839999999999998</v>
      </c>
      <c r="I1386" s="2">
        <v>35449</v>
      </c>
      <c r="J1386">
        <v>5.6079999999999997</v>
      </c>
      <c r="K1386" s="2">
        <v>35449</v>
      </c>
      <c r="L1386">
        <v>6.0060000000000002</v>
      </c>
      <c r="M1386" s="2">
        <v>35449</v>
      </c>
      <c r="N1386">
        <v>6.15</v>
      </c>
      <c r="O1386" s="2">
        <v>35449</v>
      </c>
      <c r="P1386">
        <v>6.33</v>
      </c>
      <c r="Q1386" s="2">
        <v>35449</v>
      </c>
      <c r="R1386">
        <v>6.4619999999999997</v>
      </c>
      <c r="S1386" s="2">
        <v>35449</v>
      </c>
      <c r="T1386">
        <v>6.5640000000000001</v>
      </c>
      <c r="U1386" s="2">
        <v>35449</v>
      </c>
      <c r="V1386">
        <v>6.8979999999999997</v>
      </c>
      <c r="W1386" s="2">
        <v>35449</v>
      </c>
      <c r="X1386">
        <v>6.8140000000000001</v>
      </c>
      <c r="Y1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7" spans="1:25" x14ac:dyDescent="0.25">
      <c r="A1387" s="2">
        <v>35442</v>
      </c>
      <c r="B1387">
        <v>5.2028571428571428</v>
      </c>
      <c r="C1387"/>
      <c r="D1387"/>
      <c r="E1387" s="2">
        <v>35442</v>
      </c>
      <c r="F1387">
        <v>5.1580000000000004</v>
      </c>
      <c r="G1387" s="2">
        <v>35442</v>
      </c>
      <c r="H1387">
        <v>5.3019999999999996</v>
      </c>
      <c r="I1387" s="2">
        <v>35442</v>
      </c>
      <c r="J1387">
        <v>5.6120000000000001</v>
      </c>
      <c r="K1387" s="2">
        <v>35442</v>
      </c>
      <c r="L1387">
        <v>5.992</v>
      </c>
      <c r="M1387" s="2">
        <v>35442</v>
      </c>
      <c r="N1387">
        <v>6.1479999999999997</v>
      </c>
      <c r="O1387" s="2">
        <v>35442</v>
      </c>
      <c r="P1387">
        <v>6.3259999999999996</v>
      </c>
      <c r="Q1387" s="2">
        <v>35442</v>
      </c>
      <c r="R1387">
        <v>6.4660000000000002</v>
      </c>
      <c r="S1387" s="2">
        <v>35442</v>
      </c>
      <c r="T1387">
        <v>6.5720000000000001</v>
      </c>
      <c r="U1387" s="2">
        <v>35442</v>
      </c>
      <c r="V1387">
        <v>6.8920000000000003</v>
      </c>
      <c r="W1387" s="2">
        <v>35442</v>
      </c>
      <c r="X1387">
        <v>6.8040000000000003</v>
      </c>
      <c r="Y1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8" spans="1:25" x14ac:dyDescent="0.25">
      <c r="A1388" s="2">
        <v>35435</v>
      </c>
      <c r="B1388">
        <v>5.621428571428571</v>
      </c>
      <c r="C1388"/>
      <c r="D1388"/>
      <c r="E1388" s="2">
        <v>35435</v>
      </c>
      <c r="F1388">
        <v>5.1950000000000003</v>
      </c>
      <c r="G1388" s="2">
        <v>35435</v>
      </c>
      <c r="H1388">
        <v>5.3274999999999997</v>
      </c>
      <c r="I1388" s="2">
        <v>35435</v>
      </c>
      <c r="J1388">
        <v>5.5525000000000002</v>
      </c>
      <c r="K1388" s="2">
        <v>35435</v>
      </c>
      <c r="L1388">
        <v>5.9</v>
      </c>
      <c r="M1388" s="2">
        <v>35435</v>
      </c>
      <c r="N1388">
        <v>6.0575000000000001</v>
      </c>
      <c r="O1388" s="2">
        <v>35435</v>
      </c>
      <c r="P1388">
        <v>6.2225000000000001</v>
      </c>
      <c r="Q1388" s="2">
        <v>35435</v>
      </c>
      <c r="R1388">
        <v>6.3550000000000004</v>
      </c>
      <c r="S1388" s="2">
        <v>35435</v>
      </c>
      <c r="T1388">
        <v>6.45</v>
      </c>
      <c r="U1388" s="2">
        <v>35435</v>
      </c>
      <c r="V1388">
        <v>6.7625000000000002</v>
      </c>
      <c r="W1388" s="2">
        <v>35435</v>
      </c>
      <c r="X1388">
        <v>6.67</v>
      </c>
      <c r="Y1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9" spans="1:25" x14ac:dyDescent="0.25">
      <c r="A1389" s="2">
        <v>35428</v>
      </c>
      <c r="B1389">
        <v>5.015714285714286</v>
      </c>
      <c r="C1389"/>
      <c r="D1389"/>
      <c r="E1389" s="2">
        <v>35428</v>
      </c>
      <c r="F1389">
        <v>5.0999999999999996</v>
      </c>
      <c r="G1389" s="2">
        <v>35428</v>
      </c>
      <c r="H1389">
        <v>5.2774999999999999</v>
      </c>
      <c r="I1389" s="2">
        <v>35428</v>
      </c>
      <c r="J1389">
        <v>5.5</v>
      </c>
      <c r="K1389" s="2">
        <v>35428</v>
      </c>
      <c r="L1389">
        <v>5.84</v>
      </c>
      <c r="M1389" s="2">
        <v>35428</v>
      </c>
      <c r="N1389">
        <v>5.9649999999999999</v>
      </c>
      <c r="O1389" s="2">
        <v>35428</v>
      </c>
      <c r="P1389">
        <v>6.1174999999999997</v>
      </c>
      <c r="Q1389" s="2">
        <v>35428</v>
      </c>
      <c r="R1389">
        <v>6.2374999999999998</v>
      </c>
      <c r="S1389" s="2">
        <v>35428</v>
      </c>
      <c r="T1389">
        <v>6.3375000000000004</v>
      </c>
      <c r="U1389" s="2">
        <v>35428</v>
      </c>
      <c r="V1389">
        <v>6.665</v>
      </c>
      <c r="W1389" s="2">
        <v>35428</v>
      </c>
      <c r="X1389">
        <v>6.5750000000000002</v>
      </c>
      <c r="Y1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0" spans="1:25" x14ac:dyDescent="0.25">
      <c r="A1390" s="2">
        <v>35421</v>
      </c>
      <c r="B1390">
        <v>5.3257142857142856</v>
      </c>
      <c r="C1390"/>
      <c r="D1390"/>
      <c r="E1390" s="2">
        <v>35421</v>
      </c>
      <c r="F1390">
        <v>5.0060000000000002</v>
      </c>
      <c r="G1390" s="2">
        <v>35421</v>
      </c>
      <c r="H1390">
        <v>5.2560000000000002</v>
      </c>
      <c r="I1390" s="2">
        <v>35421</v>
      </c>
      <c r="J1390">
        <v>5.508</v>
      </c>
      <c r="K1390" s="2">
        <v>35421</v>
      </c>
      <c r="L1390">
        <v>5.8479999999999999</v>
      </c>
      <c r="M1390" s="2">
        <v>35421</v>
      </c>
      <c r="N1390">
        <v>5.98</v>
      </c>
      <c r="O1390" s="2">
        <v>35421</v>
      </c>
      <c r="P1390">
        <v>6.1520000000000001</v>
      </c>
      <c r="Q1390" s="2">
        <v>35421</v>
      </c>
      <c r="R1390">
        <v>6.2880000000000003</v>
      </c>
      <c r="S1390" s="2">
        <v>35421</v>
      </c>
      <c r="T1390">
        <v>6.3959999999999999</v>
      </c>
      <c r="U1390" s="2">
        <v>35421</v>
      </c>
      <c r="V1390">
        <v>6.7320000000000002</v>
      </c>
      <c r="W1390" s="2">
        <v>35421</v>
      </c>
      <c r="X1390">
        <v>6.6340000000000003</v>
      </c>
      <c r="Y1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1" spans="1:25" x14ac:dyDescent="0.25">
      <c r="A1391" s="2">
        <v>35414</v>
      </c>
      <c r="B1391">
        <v>5.234285714285714</v>
      </c>
      <c r="C1391"/>
      <c r="D1391"/>
      <c r="E1391" s="2">
        <v>35414</v>
      </c>
      <c r="F1391">
        <v>4.9539999999999997</v>
      </c>
      <c r="G1391" s="2">
        <v>35414</v>
      </c>
      <c r="H1391">
        <v>5.1980000000000004</v>
      </c>
      <c r="I1391" s="2">
        <v>35414</v>
      </c>
      <c r="J1391">
        <v>5.46</v>
      </c>
      <c r="K1391" s="2">
        <v>35414</v>
      </c>
      <c r="L1391">
        <v>5.7679999999999998</v>
      </c>
      <c r="M1391" s="2">
        <v>35414</v>
      </c>
      <c r="N1391">
        <v>5.8920000000000003</v>
      </c>
      <c r="O1391" s="2">
        <v>35414</v>
      </c>
      <c r="P1391">
        <v>6.06</v>
      </c>
      <c r="Q1391" s="2">
        <v>35414</v>
      </c>
      <c r="R1391">
        <v>6.2060000000000004</v>
      </c>
      <c r="S1391" s="2">
        <v>35414</v>
      </c>
      <c r="T1391">
        <v>6.31</v>
      </c>
      <c r="U1391" s="2">
        <v>35414</v>
      </c>
      <c r="V1391">
        <v>6.66</v>
      </c>
      <c r="W1391" s="2">
        <v>35414</v>
      </c>
      <c r="X1391">
        <v>6.56</v>
      </c>
      <c r="Y1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2" spans="1:25" x14ac:dyDescent="0.25">
      <c r="A1392" s="2">
        <v>35407</v>
      </c>
      <c r="B1392">
        <v>5.41</v>
      </c>
      <c r="C1392"/>
      <c r="D1392"/>
      <c r="E1392" s="2">
        <v>35407</v>
      </c>
      <c r="F1392">
        <v>5.0460000000000003</v>
      </c>
      <c r="G1392" s="2">
        <v>35407</v>
      </c>
      <c r="H1392">
        <v>5.2220000000000004</v>
      </c>
      <c r="I1392" s="2">
        <v>35407</v>
      </c>
      <c r="J1392">
        <v>5.4180000000000001</v>
      </c>
      <c r="K1392" s="2">
        <v>35407</v>
      </c>
      <c r="L1392">
        <v>5.66</v>
      </c>
      <c r="M1392" s="2">
        <v>35407</v>
      </c>
      <c r="N1392">
        <v>5.766</v>
      </c>
      <c r="O1392" s="2">
        <v>35407</v>
      </c>
      <c r="P1392">
        <v>5.9180000000000001</v>
      </c>
      <c r="Q1392" s="2">
        <v>35407</v>
      </c>
      <c r="R1392">
        <v>6.0419999999999998</v>
      </c>
      <c r="S1392" s="2">
        <v>35407</v>
      </c>
      <c r="T1392">
        <v>6.1459999999999999</v>
      </c>
      <c r="U1392" s="2">
        <v>35407</v>
      </c>
      <c r="V1392">
        <v>6.5220000000000002</v>
      </c>
      <c r="W1392" s="2">
        <v>35407</v>
      </c>
      <c r="X1392">
        <v>6.4279999999999999</v>
      </c>
      <c r="Y1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3" spans="1:25" x14ac:dyDescent="0.25">
      <c r="A1393" s="2">
        <v>35400</v>
      </c>
      <c r="B1393">
        <v>5.402857142857143</v>
      </c>
      <c r="C1393"/>
      <c r="D1393"/>
      <c r="E1393" s="2">
        <v>35400</v>
      </c>
      <c r="F1393">
        <v>5.1550000000000002</v>
      </c>
      <c r="G1393" s="2">
        <v>35400</v>
      </c>
      <c r="H1393">
        <v>5.2649999999999997</v>
      </c>
      <c r="I1393" s="2">
        <v>35400</v>
      </c>
      <c r="J1393">
        <v>5.4074999999999998</v>
      </c>
      <c r="K1393" s="2">
        <v>35400</v>
      </c>
      <c r="L1393">
        <v>5.6449999999999996</v>
      </c>
      <c r="M1393" s="2">
        <v>35400</v>
      </c>
      <c r="N1393">
        <v>5.7525000000000004</v>
      </c>
      <c r="O1393" s="2">
        <v>35400</v>
      </c>
      <c r="P1393">
        <v>5.8949999999999996</v>
      </c>
      <c r="Q1393" s="2">
        <v>35400</v>
      </c>
      <c r="R1393">
        <v>6.0250000000000004</v>
      </c>
      <c r="S1393" s="2">
        <v>35400</v>
      </c>
      <c r="T1393">
        <v>6.1150000000000002</v>
      </c>
      <c r="U1393" s="2">
        <v>35400</v>
      </c>
      <c r="V1393">
        <v>6.5075000000000003</v>
      </c>
      <c r="W1393" s="2">
        <v>35400</v>
      </c>
      <c r="X1393">
        <v>6.4124999999999996</v>
      </c>
      <c r="Y1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4" spans="1:25" x14ac:dyDescent="0.25">
      <c r="A1394" s="2">
        <v>35393</v>
      </c>
      <c r="B1394">
        <v>5.2814285714285711</v>
      </c>
      <c r="C1394"/>
      <c r="D1394"/>
      <c r="E1394" s="2">
        <v>35393</v>
      </c>
      <c r="F1394">
        <v>5.1760000000000002</v>
      </c>
      <c r="G1394" s="2">
        <v>35393</v>
      </c>
      <c r="H1394">
        <v>5.2640000000000002</v>
      </c>
      <c r="I1394" s="2">
        <v>35393</v>
      </c>
      <c r="J1394">
        <v>5.4160000000000004</v>
      </c>
      <c r="K1394" s="2">
        <v>35393</v>
      </c>
      <c r="L1394">
        <v>5.6779999999999999</v>
      </c>
      <c r="M1394" s="2">
        <v>35393</v>
      </c>
      <c r="N1394">
        <v>5.7880000000000003</v>
      </c>
      <c r="O1394" s="2">
        <v>35393</v>
      </c>
      <c r="P1394">
        <v>5.9420000000000002</v>
      </c>
      <c r="Q1394" s="2">
        <v>35393</v>
      </c>
      <c r="R1394">
        <v>6.0620000000000003</v>
      </c>
      <c r="S1394" s="2">
        <v>35393</v>
      </c>
      <c r="T1394">
        <v>6.1619999999999999</v>
      </c>
      <c r="U1394" s="2">
        <v>35393</v>
      </c>
      <c r="V1394">
        <v>6.53</v>
      </c>
      <c r="W1394" s="2">
        <v>35393</v>
      </c>
      <c r="X1394">
        <v>6.4340000000000002</v>
      </c>
      <c r="Y1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5" spans="1:25" x14ac:dyDescent="0.25">
      <c r="A1395" s="2">
        <v>35386</v>
      </c>
      <c r="B1395">
        <v>5.3728571428571428</v>
      </c>
      <c r="C1395"/>
      <c r="D1395"/>
      <c r="E1395" s="2">
        <v>35386</v>
      </c>
      <c r="F1395">
        <v>5.17</v>
      </c>
      <c r="G1395" s="2">
        <v>35386</v>
      </c>
      <c r="H1395">
        <v>5.2750000000000004</v>
      </c>
      <c r="I1395" s="2">
        <v>35386</v>
      </c>
      <c r="J1395">
        <v>5.4124999999999996</v>
      </c>
      <c r="K1395" s="2">
        <v>35386</v>
      </c>
      <c r="L1395">
        <v>5.6950000000000003</v>
      </c>
      <c r="M1395" s="2">
        <v>35386</v>
      </c>
      <c r="N1395">
        <v>5.81</v>
      </c>
      <c r="O1395" s="2">
        <v>35386</v>
      </c>
      <c r="P1395">
        <v>5.9649999999999999</v>
      </c>
      <c r="Q1395" s="2">
        <v>35386</v>
      </c>
      <c r="R1395">
        <v>6.0824999999999996</v>
      </c>
      <c r="S1395" s="2">
        <v>35386</v>
      </c>
      <c r="T1395">
        <v>6.1825000000000001</v>
      </c>
      <c r="U1395" s="2">
        <v>35386</v>
      </c>
      <c r="V1395">
        <v>6.5549999999999997</v>
      </c>
      <c r="W1395" s="2">
        <v>35386</v>
      </c>
      <c r="X1395">
        <v>6.4450000000000003</v>
      </c>
      <c r="Y1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6" spans="1:25" x14ac:dyDescent="0.25">
      <c r="A1396" s="2">
        <v>35379</v>
      </c>
      <c r="B1396">
        <v>5.2571428571428571</v>
      </c>
      <c r="C1396"/>
      <c r="D1396"/>
      <c r="E1396" s="2">
        <v>35379</v>
      </c>
      <c r="F1396">
        <v>5.1740000000000004</v>
      </c>
      <c r="G1396" s="2">
        <v>35379</v>
      </c>
      <c r="H1396">
        <v>5.2839999999999998</v>
      </c>
      <c r="I1396" s="2">
        <v>35379</v>
      </c>
      <c r="J1396">
        <v>5.444</v>
      </c>
      <c r="K1396" s="2">
        <v>35379</v>
      </c>
      <c r="L1396">
        <v>5.758</v>
      </c>
      <c r="M1396" s="2">
        <v>35379</v>
      </c>
      <c r="N1396">
        <v>5.8860000000000001</v>
      </c>
      <c r="O1396" s="2">
        <v>35379</v>
      </c>
      <c r="P1396">
        <v>6.0460000000000003</v>
      </c>
      <c r="Q1396" s="2">
        <v>35379</v>
      </c>
      <c r="R1396">
        <v>6.17</v>
      </c>
      <c r="S1396" s="2">
        <v>35379</v>
      </c>
      <c r="T1396">
        <v>6.298</v>
      </c>
      <c r="U1396" s="2">
        <v>35379</v>
      </c>
      <c r="V1396">
        <v>6.6619999999999999</v>
      </c>
      <c r="W1396" s="2">
        <v>35379</v>
      </c>
      <c r="X1396">
        <v>6.5739999999999998</v>
      </c>
      <c r="Y1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7" spans="1:25" x14ac:dyDescent="0.25">
      <c r="A1397" s="2">
        <v>35372</v>
      </c>
      <c r="B1397">
        <v>5.2885714285714283</v>
      </c>
      <c r="C1397"/>
      <c r="D1397"/>
      <c r="E1397" s="2">
        <v>35372</v>
      </c>
      <c r="F1397">
        <v>5.1619999999999999</v>
      </c>
      <c r="G1397" s="2">
        <v>35372</v>
      </c>
      <c r="H1397">
        <v>5.3079999999999998</v>
      </c>
      <c r="I1397" s="2">
        <v>35372</v>
      </c>
      <c r="J1397">
        <v>5.476</v>
      </c>
      <c r="K1397" s="2">
        <v>35372</v>
      </c>
      <c r="L1397">
        <v>5.8079999999999998</v>
      </c>
      <c r="M1397" s="2">
        <v>35372</v>
      </c>
      <c r="N1397">
        <v>5.968</v>
      </c>
      <c r="O1397" s="2">
        <v>35372</v>
      </c>
      <c r="P1397">
        <v>6.1479999999999997</v>
      </c>
      <c r="Q1397" s="2">
        <v>35372</v>
      </c>
      <c r="R1397">
        <v>6.2939999999999996</v>
      </c>
      <c r="S1397" s="2">
        <v>35372</v>
      </c>
      <c r="T1397">
        <v>6.4219999999999997</v>
      </c>
      <c r="U1397" s="2">
        <v>35372</v>
      </c>
      <c r="V1397">
        <v>6.7880000000000003</v>
      </c>
      <c r="W1397" s="2">
        <v>35372</v>
      </c>
      <c r="X1397">
        <v>6.7119999999999997</v>
      </c>
      <c r="Y1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8" spans="1:25" x14ac:dyDescent="0.25">
      <c r="A1398" s="2">
        <v>35365</v>
      </c>
      <c r="B1398">
        <v>5.2971428571428572</v>
      </c>
      <c r="C1398"/>
      <c r="D1398"/>
      <c r="E1398" s="2">
        <v>35365</v>
      </c>
      <c r="F1398">
        <v>5.1420000000000003</v>
      </c>
      <c r="G1398" s="2">
        <v>35365</v>
      </c>
      <c r="H1398">
        <v>5.34</v>
      </c>
      <c r="I1398" s="2">
        <v>35365</v>
      </c>
      <c r="J1398">
        <v>5.5579999999999998</v>
      </c>
      <c r="K1398" s="2">
        <v>35365</v>
      </c>
      <c r="L1398">
        <v>5.9279999999999999</v>
      </c>
      <c r="M1398" s="2">
        <v>35365</v>
      </c>
      <c r="N1398">
        <v>6.0940000000000003</v>
      </c>
      <c r="O1398" s="2">
        <v>35365</v>
      </c>
      <c r="P1398">
        <v>6.2880000000000003</v>
      </c>
      <c r="Q1398" s="2">
        <v>35365</v>
      </c>
      <c r="R1398">
        <v>6.4359999999999999</v>
      </c>
      <c r="S1398" s="2">
        <v>35365</v>
      </c>
      <c r="T1398">
        <v>6.55</v>
      </c>
      <c r="U1398" s="2">
        <v>35365</v>
      </c>
      <c r="V1398">
        <v>6.9160000000000004</v>
      </c>
      <c r="W1398" s="2">
        <v>35365</v>
      </c>
      <c r="X1398">
        <v>6.8339999999999996</v>
      </c>
      <c r="Y1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9" spans="1:25" x14ac:dyDescent="0.25">
      <c r="A1399" s="2">
        <v>35358</v>
      </c>
      <c r="B1399">
        <v>5.1885714285714286</v>
      </c>
      <c r="C1399"/>
      <c r="D1399"/>
      <c r="E1399" s="2">
        <v>35358</v>
      </c>
      <c r="F1399">
        <v>5.1375000000000002</v>
      </c>
      <c r="G1399" s="2">
        <v>35358</v>
      </c>
      <c r="H1399">
        <v>5.32</v>
      </c>
      <c r="I1399" s="2">
        <v>35358</v>
      </c>
      <c r="J1399">
        <v>5.55</v>
      </c>
      <c r="K1399" s="2">
        <v>35358</v>
      </c>
      <c r="L1399">
        <v>5.9124999999999996</v>
      </c>
      <c r="M1399" s="2">
        <v>35358</v>
      </c>
      <c r="N1399">
        <v>6.0824999999999996</v>
      </c>
      <c r="O1399" s="2">
        <v>35358</v>
      </c>
      <c r="P1399">
        <v>6.2774999999999999</v>
      </c>
      <c r="Q1399" s="2">
        <v>35358</v>
      </c>
      <c r="R1399">
        <v>6.4275000000000002</v>
      </c>
      <c r="S1399" s="2">
        <v>35358</v>
      </c>
      <c r="T1399">
        <v>6.5350000000000001</v>
      </c>
      <c r="U1399" s="2">
        <v>35358</v>
      </c>
      <c r="V1399">
        <v>6.9175000000000004</v>
      </c>
      <c r="W1399" s="2">
        <v>35358</v>
      </c>
      <c r="X1399">
        <v>6.8274999999999997</v>
      </c>
      <c r="Y1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0" spans="1:25" x14ac:dyDescent="0.25">
      <c r="A1400" s="2">
        <v>35351</v>
      </c>
      <c r="B1400">
        <v>5.21</v>
      </c>
      <c r="C1400"/>
      <c r="D1400"/>
      <c r="E1400" s="2">
        <v>35351</v>
      </c>
      <c r="F1400">
        <v>5.1260000000000003</v>
      </c>
      <c r="G1400" s="2">
        <v>35351</v>
      </c>
      <c r="H1400">
        <v>5.31</v>
      </c>
      <c r="I1400" s="2">
        <v>35351</v>
      </c>
      <c r="J1400">
        <v>5.57</v>
      </c>
      <c r="K1400" s="2">
        <v>35351</v>
      </c>
      <c r="L1400">
        <v>5.9359999999999999</v>
      </c>
      <c r="M1400" s="2">
        <v>35351</v>
      </c>
      <c r="N1400">
        <v>6.0979999999999999</v>
      </c>
      <c r="O1400" s="2">
        <v>35351</v>
      </c>
      <c r="P1400">
        <v>6.2960000000000003</v>
      </c>
      <c r="Q1400" s="2">
        <v>35351</v>
      </c>
      <c r="R1400">
        <v>6.452</v>
      </c>
      <c r="S1400" s="2">
        <v>35351</v>
      </c>
      <c r="T1400">
        <v>6.5540000000000003</v>
      </c>
      <c r="U1400" s="2">
        <v>35351</v>
      </c>
      <c r="V1400">
        <v>6.9219999999999997</v>
      </c>
      <c r="W1400" s="2">
        <v>35351</v>
      </c>
      <c r="X1400">
        <v>6.8259999999999996</v>
      </c>
      <c r="Y1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1" spans="1:25" x14ac:dyDescent="0.25">
      <c r="A1401" s="2">
        <v>35344</v>
      </c>
      <c r="B1401">
        <v>5.3071428571428569</v>
      </c>
      <c r="C1401"/>
      <c r="D1401"/>
      <c r="E1401" s="2">
        <v>35344</v>
      </c>
      <c r="F1401">
        <v>5.0640000000000001</v>
      </c>
      <c r="G1401" s="2">
        <v>35344</v>
      </c>
      <c r="H1401">
        <v>5.3120000000000003</v>
      </c>
      <c r="I1401" s="2">
        <v>35344</v>
      </c>
      <c r="J1401">
        <v>5.61</v>
      </c>
      <c r="K1401" s="2">
        <v>35344</v>
      </c>
      <c r="L1401">
        <v>5.992</v>
      </c>
      <c r="M1401" s="2">
        <v>35344</v>
      </c>
      <c r="N1401">
        <v>6.1619999999999999</v>
      </c>
      <c r="O1401" s="2">
        <v>35344</v>
      </c>
      <c r="P1401">
        <v>6.35</v>
      </c>
      <c r="Q1401" s="2">
        <v>35344</v>
      </c>
      <c r="R1401">
        <v>6.4960000000000004</v>
      </c>
      <c r="S1401" s="2">
        <v>35344</v>
      </c>
      <c r="T1401">
        <v>6.6139999999999999</v>
      </c>
      <c r="U1401" s="2">
        <v>35344</v>
      </c>
      <c r="V1401">
        <v>6.9539999999999997</v>
      </c>
      <c r="W1401" s="2">
        <v>35344</v>
      </c>
      <c r="X1401">
        <v>6.8460000000000001</v>
      </c>
      <c r="Y1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2" spans="1:25" x14ac:dyDescent="0.25">
      <c r="A1402" s="2">
        <v>35337</v>
      </c>
      <c r="B1402">
        <v>5.2957142857142854</v>
      </c>
      <c r="C1402"/>
      <c r="D1402"/>
      <c r="E1402" s="2">
        <v>35337</v>
      </c>
      <c r="F1402">
        <v>5.1180000000000003</v>
      </c>
      <c r="G1402" s="2">
        <v>35337</v>
      </c>
      <c r="H1402">
        <v>5.3280000000000003</v>
      </c>
      <c r="I1402" s="2">
        <v>35337</v>
      </c>
      <c r="J1402">
        <v>5.7220000000000004</v>
      </c>
      <c r="K1402" s="2">
        <v>35337</v>
      </c>
      <c r="L1402">
        <v>6.12</v>
      </c>
      <c r="M1402" s="2">
        <v>35337</v>
      </c>
      <c r="N1402">
        <v>6.2880000000000003</v>
      </c>
      <c r="O1402" s="2">
        <v>35337</v>
      </c>
      <c r="P1402">
        <v>6.484</v>
      </c>
      <c r="Q1402" s="2">
        <v>35337</v>
      </c>
      <c r="R1402">
        <v>6.62</v>
      </c>
      <c r="S1402" s="2">
        <v>35337</v>
      </c>
      <c r="T1402">
        <v>6.73</v>
      </c>
      <c r="U1402" s="2">
        <v>35337</v>
      </c>
      <c r="V1402">
        <v>7.0720000000000001</v>
      </c>
      <c r="W1402" s="2">
        <v>35337</v>
      </c>
      <c r="X1402">
        <v>6.9459999999999997</v>
      </c>
      <c r="Y1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3" spans="1:25" x14ac:dyDescent="0.25">
      <c r="A1403" s="2">
        <v>35330</v>
      </c>
      <c r="B1403">
        <v>5.2214285714285715</v>
      </c>
      <c r="C1403"/>
      <c r="D1403"/>
      <c r="E1403" s="2">
        <v>35330</v>
      </c>
      <c r="F1403">
        <v>5.266</v>
      </c>
      <c r="G1403" s="2">
        <v>35330</v>
      </c>
      <c r="H1403">
        <v>5.4580000000000002</v>
      </c>
      <c r="I1403" s="2">
        <v>35330</v>
      </c>
      <c r="J1403">
        <v>5.8220000000000001</v>
      </c>
      <c r="K1403" s="2">
        <v>35330</v>
      </c>
      <c r="L1403">
        <v>6.234</v>
      </c>
      <c r="M1403" s="2">
        <v>35330</v>
      </c>
      <c r="N1403">
        <v>6.4039999999999999</v>
      </c>
      <c r="O1403" s="2">
        <v>35330</v>
      </c>
      <c r="P1403">
        <v>6.5880000000000001</v>
      </c>
      <c r="Q1403" s="2">
        <v>35330</v>
      </c>
      <c r="R1403">
        <v>6.718</v>
      </c>
      <c r="S1403" s="2">
        <v>35330</v>
      </c>
      <c r="T1403">
        <v>6.8179999999999996</v>
      </c>
      <c r="U1403" s="2">
        <v>35330</v>
      </c>
      <c r="V1403">
        <v>7.1539999999999999</v>
      </c>
      <c r="W1403" s="2">
        <v>35330</v>
      </c>
      <c r="X1403">
        <v>7.0119999999999996</v>
      </c>
      <c r="Y1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4" spans="1:25" x14ac:dyDescent="0.25">
      <c r="A1404" s="2">
        <v>35323</v>
      </c>
      <c r="B1404">
        <v>5.2514285714285718</v>
      </c>
      <c r="C1404"/>
      <c r="D1404"/>
      <c r="E1404" s="2">
        <v>35323</v>
      </c>
      <c r="F1404">
        <v>5.2759999999999998</v>
      </c>
      <c r="G1404" s="2">
        <v>35323</v>
      </c>
      <c r="H1404">
        <v>5.49</v>
      </c>
      <c r="I1404" s="2">
        <v>35323</v>
      </c>
      <c r="J1404">
        <v>5.8840000000000003</v>
      </c>
      <c r="K1404" s="2">
        <v>35323</v>
      </c>
      <c r="L1404">
        <v>6.274</v>
      </c>
      <c r="M1404" s="2">
        <v>35323</v>
      </c>
      <c r="N1404">
        <v>6.4459999999999997</v>
      </c>
      <c r="O1404" s="2">
        <v>35323</v>
      </c>
      <c r="P1404">
        <v>6.6379999999999999</v>
      </c>
      <c r="Q1404" s="2">
        <v>35323</v>
      </c>
      <c r="R1404">
        <v>6.782</v>
      </c>
      <c r="S1404" s="2">
        <v>35323</v>
      </c>
      <c r="T1404">
        <v>6.88</v>
      </c>
      <c r="U1404" s="2">
        <v>35323</v>
      </c>
      <c r="V1404">
        <v>7.2220000000000004</v>
      </c>
      <c r="W1404" s="2">
        <v>35323</v>
      </c>
      <c r="X1404">
        <v>7.0720000000000001</v>
      </c>
      <c r="Y1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5" spans="1:25" x14ac:dyDescent="0.25">
      <c r="A1405" s="2">
        <v>35316</v>
      </c>
      <c r="B1405">
        <v>5.3171428571428567</v>
      </c>
      <c r="C1405"/>
      <c r="D1405"/>
      <c r="E1405" s="2">
        <v>35316</v>
      </c>
      <c r="F1405">
        <v>5.3274999999999997</v>
      </c>
      <c r="G1405" s="2">
        <v>35316</v>
      </c>
      <c r="H1405">
        <v>5.58</v>
      </c>
      <c r="I1405" s="2">
        <v>35316</v>
      </c>
      <c r="J1405">
        <v>5.9524999999999997</v>
      </c>
      <c r="K1405" s="2">
        <v>35316</v>
      </c>
      <c r="L1405">
        <v>6.36</v>
      </c>
      <c r="M1405" s="2">
        <v>35316</v>
      </c>
      <c r="N1405">
        <v>6.5449999999999999</v>
      </c>
      <c r="O1405" s="2">
        <v>35316</v>
      </c>
      <c r="P1405">
        <v>6.7324999999999999</v>
      </c>
      <c r="Q1405" s="2">
        <v>35316</v>
      </c>
      <c r="R1405">
        <v>6.85</v>
      </c>
      <c r="S1405" s="2">
        <v>35316</v>
      </c>
      <c r="T1405">
        <v>6.9450000000000003</v>
      </c>
      <c r="U1405" s="2">
        <v>35316</v>
      </c>
      <c r="V1405">
        <v>7.26</v>
      </c>
      <c r="W1405" s="2">
        <v>35316</v>
      </c>
      <c r="X1405">
        <v>7.11</v>
      </c>
      <c r="Y1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6" spans="1:25" x14ac:dyDescent="0.25">
      <c r="A1406" s="2">
        <v>35309</v>
      </c>
      <c r="B1406">
        <v>5.2471428571428573</v>
      </c>
      <c r="C1406"/>
      <c r="D1406"/>
      <c r="E1406" s="2">
        <v>35309</v>
      </c>
      <c r="F1406">
        <v>5.2279999999999998</v>
      </c>
      <c r="G1406" s="2">
        <v>35309</v>
      </c>
      <c r="H1406">
        <v>5.3979999999999997</v>
      </c>
      <c r="I1406" s="2">
        <v>35309</v>
      </c>
      <c r="J1406">
        <v>5.806</v>
      </c>
      <c r="K1406" s="2">
        <v>35309</v>
      </c>
      <c r="L1406">
        <v>6.218</v>
      </c>
      <c r="M1406" s="2">
        <v>35309</v>
      </c>
      <c r="N1406">
        <v>6.41</v>
      </c>
      <c r="O1406" s="2">
        <v>35309</v>
      </c>
      <c r="P1406">
        <v>6.6040000000000001</v>
      </c>
      <c r="Q1406" s="2">
        <v>35309</v>
      </c>
      <c r="R1406">
        <v>6.7279999999999998</v>
      </c>
      <c r="S1406" s="2">
        <v>35309</v>
      </c>
      <c r="T1406">
        <v>6.8380000000000001</v>
      </c>
      <c r="U1406" s="2">
        <v>35309</v>
      </c>
      <c r="V1406">
        <v>7.1719999999999997</v>
      </c>
      <c r="W1406" s="2">
        <v>35309</v>
      </c>
      <c r="X1406">
        <v>7.0279999999999996</v>
      </c>
      <c r="Y1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7" spans="1:25" x14ac:dyDescent="0.25">
      <c r="A1407" s="2">
        <v>35302</v>
      </c>
      <c r="B1407">
        <v>5.1671428571428573</v>
      </c>
      <c r="C1407"/>
      <c r="D1407"/>
      <c r="E1407" s="2">
        <v>35302</v>
      </c>
      <c r="F1407">
        <v>5.1619999999999999</v>
      </c>
      <c r="G1407" s="2">
        <v>35302</v>
      </c>
      <c r="H1407">
        <v>5.3159999999999998</v>
      </c>
      <c r="I1407" s="2">
        <v>35302</v>
      </c>
      <c r="J1407">
        <v>5.6379999999999999</v>
      </c>
      <c r="K1407" s="2">
        <v>35302</v>
      </c>
      <c r="L1407">
        <v>6.0039999999999996</v>
      </c>
      <c r="M1407" s="2">
        <v>35302</v>
      </c>
      <c r="N1407">
        <v>6.1779999999999999</v>
      </c>
      <c r="O1407" s="2">
        <v>35302</v>
      </c>
      <c r="P1407">
        <v>6.3780000000000001</v>
      </c>
      <c r="Q1407" s="2">
        <v>35302</v>
      </c>
      <c r="R1407">
        <v>6.51</v>
      </c>
      <c r="S1407" s="2">
        <v>35302</v>
      </c>
      <c r="T1407">
        <v>6.6260000000000003</v>
      </c>
      <c r="U1407" s="2">
        <v>35302</v>
      </c>
      <c r="V1407">
        <v>6.976</v>
      </c>
      <c r="W1407" s="2">
        <v>35302</v>
      </c>
      <c r="X1407">
        <v>6.84</v>
      </c>
      <c r="Y1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8" spans="1:25" x14ac:dyDescent="0.25">
      <c r="A1408" s="2">
        <v>35295</v>
      </c>
      <c r="B1408">
        <v>5.1728571428571426</v>
      </c>
      <c r="C1408"/>
      <c r="D1408"/>
      <c r="E1408" s="2">
        <v>35295</v>
      </c>
      <c r="F1408">
        <v>5.1760000000000002</v>
      </c>
      <c r="G1408" s="2">
        <v>35295</v>
      </c>
      <c r="H1408">
        <v>5.3179999999999996</v>
      </c>
      <c r="I1408" s="2">
        <v>35295</v>
      </c>
      <c r="J1408">
        <v>5.6180000000000003</v>
      </c>
      <c r="K1408" s="2">
        <v>35295</v>
      </c>
      <c r="L1408">
        <v>5.9619999999999997</v>
      </c>
      <c r="M1408" s="2">
        <v>35295</v>
      </c>
      <c r="N1408">
        <v>6.1319999999999997</v>
      </c>
      <c r="O1408" s="2">
        <v>35295</v>
      </c>
      <c r="P1408">
        <v>6.3140000000000001</v>
      </c>
      <c r="Q1408" s="2">
        <v>35295</v>
      </c>
      <c r="R1408">
        <v>6.4379999999999997</v>
      </c>
      <c r="S1408" s="2">
        <v>35295</v>
      </c>
      <c r="T1408">
        <v>6.5640000000000001</v>
      </c>
      <c r="U1408" s="2">
        <v>35295</v>
      </c>
      <c r="V1408">
        <v>6.9020000000000001</v>
      </c>
      <c r="W1408" s="2">
        <v>35295</v>
      </c>
      <c r="X1408">
        <v>6.77</v>
      </c>
      <c r="Y1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9" spans="1:25" x14ac:dyDescent="0.25">
      <c r="A1409" s="2">
        <v>35288</v>
      </c>
      <c r="B1409">
        <v>5.1100000000000003</v>
      </c>
      <c r="C1409"/>
      <c r="D1409"/>
      <c r="E1409" s="2">
        <v>35288</v>
      </c>
      <c r="F1409">
        <v>5.1740000000000004</v>
      </c>
      <c r="G1409" s="2">
        <v>35288</v>
      </c>
      <c r="H1409">
        <v>5.3239999999999998</v>
      </c>
      <c r="I1409" s="2">
        <v>35288</v>
      </c>
      <c r="J1409">
        <v>5.6040000000000001</v>
      </c>
      <c r="K1409" s="2">
        <v>35288</v>
      </c>
      <c r="L1409">
        <v>5.9459999999999997</v>
      </c>
      <c r="M1409" s="2">
        <v>35288</v>
      </c>
      <c r="N1409">
        <v>6.12</v>
      </c>
      <c r="O1409" s="2">
        <v>35288</v>
      </c>
      <c r="P1409">
        <v>6.282</v>
      </c>
      <c r="Q1409" s="2">
        <v>35288</v>
      </c>
      <c r="R1409">
        <v>6.41</v>
      </c>
      <c r="S1409" s="2">
        <v>35288</v>
      </c>
      <c r="T1409">
        <v>6.5359999999999996</v>
      </c>
      <c r="U1409" s="2">
        <v>35288</v>
      </c>
      <c r="V1409">
        <v>6.8579999999999997</v>
      </c>
      <c r="W1409" s="2">
        <v>35288</v>
      </c>
      <c r="X1409">
        <v>6.75</v>
      </c>
      <c r="Y1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0" spans="1:25" x14ac:dyDescent="0.25">
      <c r="A1410" s="2">
        <v>35281</v>
      </c>
      <c r="B1410">
        <v>5.68</v>
      </c>
      <c r="C1410"/>
      <c r="D1410"/>
      <c r="E1410" s="2">
        <v>35281</v>
      </c>
      <c r="F1410">
        <v>5.298</v>
      </c>
      <c r="G1410" s="2">
        <v>35281</v>
      </c>
      <c r="H1410">
        <v>5.4539999999999997</v>
      </c>
      <c r="I1410" s="2">
        <v>35281</v>
      </c>
      <c r="J1410">
        <v>5.8</v>
      </c>
      <c r="K1410" s="2">
        <v>35281</v>
      </c>
      <c r="L1410">
        <v>6.1660000000000004</v>
      </c>
      <c r="M1410" s="2">
        <v>35281</v>
      </c>
      <c r="N1410">
        <v>6.34</v>
      </c>
      <c r="O1410" s="2">
        <v>35281</v>
      </c>
      <c r="P1410">
        <v>6.516</v>
      </c>
      <c r="Q1410" s="2">
        <v>35281</v>
      </c>
      <c r="R1410">
        <v>6.6319999999999997</v>
      </c>
      <c r="S1410" s="2">
        <v>35281</v>
      </c>
      <c r="T1410">
        <v>6.7560000000000002</v>
      </c>
      <c r="U1410" s="2">
        <v>35281</v>
      </c>
      <c r="V1410">
        <v>7.0339999999999998</v>
      </c>
      <c r="W1410" s="2">
        <v>35281</v>
      </c>
      <c r="X1410">
        <v>6.94</v>
      </c>
      <c r="Y1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1" spans="1:25" x14ac:dyDescent="0.25">
      <c r="A1411" s="2">
        <v>35274</v>
      </c>
      <c r="B1411">
        <v>5.2885714285714283</v>
      </c>
      <c r="C1411"/>
      <c r="D1411"/>
      <c r="E1411" s="2">
        <v>35274</v>
      </c>
      <c r="F1411">
        <v>5.298</v>
      </c>
      <c r="G1411" s="2">
        <v>35274</v>
      </c>
      <c r="H1411">
        <v>5.5259999999999998</v>
      </c>
      <c r="I1411" s="2">
        <v>35274</v>
      </c>
      <c r="J1411">
        <v>5.8540000000000001</v>
      </c>
      <c r="K1411" s="2">
        <v>35274</v>
      </c>
      <c r="L1411">
        <v>6.25</v>
      </c>
      <c r="M1411" s="2">
        <v>35274</v>
      </c>
      <c r="N1411">
        <v>6.444</v>
      </c>
      <c r="O1411" s="2">
        <v>35274</v>
      </c>
      <c r="P1411">
        <v>6.6239999999999997</v>
      </c>
      <c r="Q1411" s="2">
        <v>35274</v>
      </c>
      <c r="R1411">
        <v>6.734</v>
      </c>
      <c r="S1411" s="2">
        <v>35274</v>
      </c>
      <c r="T1411">
        <v>6.8460000000000001</v>
      </c>
      <c r="U1411" s="2">
        <v>35274</v>
      </c>
      <c r="V1411">
        <v>7.1219999999999999</v>
      </c>
      <c r="W1411" s="2">
        <v>35274</v>
      </c>
      <c r="X1411">
        <v>7.016</v>
      </c>
      <c r="Y1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2" spans="1:25" x14ac:dyDescent="0.25">
      <c r="A1412" s="2">
        <v>35267</v>
      </c>
      <c r="B1412">
        <v>5.2585714285714289</v>
      </c>
      <c r="C1412"/>
      <c r="D1412"/>
      <c r="E1412" s="2">
        <v>35267</v>
      </c>
      <c r="F1412">
        <v>5.2759999999999998</v>
      </c>
      <c r="G1412" s="2">
        <v>35267</v>
      </c>
      <c r="H1412">
        <v>5.5019999999999998</v>
      </c>
      <c r="I1412" s="2">
        <v>35267</v>
      </c>
      <c r="J1412">
        <v>5.8040000000000003</v>
      </c>
      <c r="K1412" s="2">
        <v>35267</v>
      </c>
      <c r="L1412">
        <v>6.2240000000000002</v>
      </c>
      <c r="M1412" s="2">
        <v>35267</v>
      </c>
      <c r="N1412">
        <v>6.4039999999999999</v>
      </c>
      <c r="O1412" s="2">
        <v>35267</v>
      </c>
      <c r="P1412">
        <v>6.5880000000000001</v>
      </c>
      <c r="Q1412" s="2">
        <v>35267</v>
      </c>
      <c r="R1412">
        <v>6.7119999999999997</v>
      </c>
      <c r="S1412" s="2">
        <v>35267</v>
      </c>
      <c r="T1412">
        <v>6.8120000000000003</v>
      </c>
      <c r="U1412" s="2">
        <v>35267</v>
      </c>
      <c r="V1412">
        <v>7.1120000000000001</v>
      </c>
      <c r="W1412" s="2">
        <v>35267</v>
      </c>
      <c r="X1412">
        <v>7.0019999999999998</v>
      </c>
      <c r="Y1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3" spans="1:25" x14ac:dyDescent="0.25">
      <c r="A1413" s="2">
        <v>35260</v>
      </c>
      <c r="B1413">
        <v>5.1885714285714286</v>
      </c>
      <c r="C1413"/>
      <c r="D1413"/>
      <c r="E1413" s="2">
        <v>35260</v>
      </c>
      <c r="F1413">
        <v>5.3040000000000003</v>
      </c>
      <c r="G1413" s="2">
        <v>35260</v>
      </c>
      <c r="H1413">
        <v>5.58</v>
      </c>
      <c r="I1413" s="2">
        <v>35260</v>
      </c>
      <c r="J1413">
        <v>5.9020000000000001</v>
      </c>
      <c r="K1413" s="2">
        <v>35260</v>
      </c>
      <c r="L1413">
        <v>6.3440000000000003</v>
      </c>
      <c r="M1413" s="2">
        <v>35260</v>
      </c>
      <c r="N1413">
        <v>6.5339999999999998</v>
      </c>
      <c r="O1413" s="2">
        <v>35260</v>
      </c>
      <c r="P1413">
        <v>6.7240000000000002</v>
      </c>
      <c r="Q1413" s="2">
        <v>35260</v>
      </c>
      <c r="R1413">
        <v>6.8579999999999997</v>
      </c>
      <c r="S1413" s="2">
        <v>35260</v>
      </c>
      <c r="T1413">
        <v>6.95</v>
      </c>
      <c r="U1413" s="2">
        <v>35260</v>
      </c>
      <c r="V1413">
        <v>7.23</v>
      </c>
      <c r="W1413" s="2">
        <v>35260</v>
      </c>
      <c r="X1413">
        <v>7.1079999999999997</v>
      </c>
      <c r="Y1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4" spans="1:25" x14ac:dyDescent="0.25">
      <c r="A1414" s="2">
        <v>35253</v>
      </c>
      <c r="B1414">
        <v>5.67</v>
      </c>
      <c r="C1414"/>
      <c r="D1414"/>
      <c r="E1414" s="2">
        <v>35253</v>
      </c>
      <c r="F1414">
        <v>5.2850000000000001</v>
      </c>
      <c r="G1414" s="2">
        <v>35253</v>
      </c>
      <c r="H1414">
        <v>5.4874999999999998</v>
      </c>
      <c r="I1414" s="2">
        <v>35253</v>
      </c>
      <c r="J1414">
        <v>5.8150000000000004</v>
      </c>
      <c r="K1414" s="2">
        <v>35253</v>
      </c>
      <c r="L1414">
        <v>6.2525000000000004</v>
      </c>
      <c r="M1414" s="2">
        <v>35253</v>
      </c>
      <c r="N1414">
        <v>6.4275000000000002</v>
      </c>
      <c r="O1414" s="2">
        <v>35253</v>
      </c>
      <c r="P1414">
        <v>6.6</v>
      </c>
      <c r="Q1414" s="2">
        <v>35253</v>
      </c>
      <c r="R1414">
        <v>6.7249999999999996</v>
      </c>
      <c r="S1414" s="2">
        <v>35253</v>
      </c>
      <c r="T1414">
        <v>6.8449999999999998</v>
      </c>
      <c r="U1414" s="2">
        <v>35253</v>
      </c>
      <c r="V1414">
        <v>7.1150000000000002</v>
      </c>
      <c r="W1414" s="2">
        <v>35253</v>
      </c>
      <c r="X1414">
        <v>6.9950000000000001</v>
      </c>
      <c r="Y1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5" spans="1:25" x14ac:dyDescent="0.25">
      <c r="A1415" s="2">
        <v>35246</v>
      </c>
      <c r="B1415">
        <v>5.1114285714285712</v>
      </c>
      <c r="C1415"/>
      <c r="D1415"/>
      <c r="E1415" s="2">
        <v>35246</v>
      </c>
      <c r="F1415">
        <v>5.218</v>
      </c>
      <c r="G1415" s="2">
        <v>35246</v>
      </c>
      <c r="H1415">
        <v>5.4240000000000004</v>
      </c>
      <c r="I1415" s="2">
        <v>35246</v>
      </c>
      <c r="J1415">
        <v>5.79</v>
      </c>
      <c r="K1415" s="2">
        <v>35246</v>
      </c>
      <c r="L1415">
        <v>6.2480000000000002</v>
      </c>
      <c r="M1415" s="2">
        <v>35246</v>
      </c>
      <c r="N1415">
        <v>6.444</v>
      </c>
      <c r="O1415" s="2">
        <v>35246</v>
      </c>
      <c r="P1415">
        <v>6.63</v>
      </c>
      <c r="Q1415" s="2">
        <v>35246</v>
      </c>
      <c r="R1415">
        <v>6.7619999999999996</v>
      </c>
      <c r="S1415" s="2">
        <v>35246</v>
      </c>
      <c r="T1415">
        <v>6.8639999999999999</v>
      </c>
      <c r="U1415" s="2">
        <v>35246</v>
      </c>
      <c r="V1415">
        <v>7.1580000000000004</v>
      </c>
      <c r="W1415" s="2">
        <v>35246</v>
      </c>
      <c r="X1415">
        <v>7.0179999999999998</v>
      </c>
      <c r="Y1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6" spans="1:25" x14ac:dyDescent="0.25">
      <c r="A1416" s="2">
        <v>35239</v>
      </c>
      <c r="B1416">
        <v>5.418571428571429</v>
      </c>
      <c r="C1416"/>
      <c r="D1416"/>
      <c r="E1416" s="2">
        <v>35239</v>
      </c>
      <c r="F1416">
        <v>5.23</v>
      </c>
      <c r="G1416" s="2">
        <v>35239</v>
      </c>
      <c r="H1416">
        <v>5.468</v>
      </c>
      <c r="I1416" s="2">
        <v>35239</v>
      </c>
      <c r="J1416">
        <v>5.8159999999999998</v>
      </c>
      <c r="K1416" s="2">
        <v>35239</v>
      </c>
      <c r="L1416">
        <v>6.3179999999999996</v>
      </c>
      <c r="M1416" s="2">
        <v>35239</v>
      </c>
      <c r="N1416">
        <v>6.5039999999999996</v>
      </c>
      <c r="O1416" s="2">
        <v>35239</v>
      </c>
      <c r="P1416">
        <v>6.7279999999999998</v>
      </c>
      <c r="Q1416" s="2">
        <v>35239</v>
      </c>
      <c r="R1416">
        <v>6.8680000000000003</v>
      </c>
      <c r="S1416" s="2">
        <v>35239</v>
      </c>
      <c r="T1416">
        <v>6.9459999999999997</v>
      </c>
      <c r="U1416" s="2">
        <v>35239</v>
      </c>
      <c r="V1416">
        <v>7.2519999999999998</v>
      </c>
      <c r="W1416" s="2">
        <v>35239</v>
      </c>
      <c r="X1416">
        <v>7.1</v>
      </c>
      <c r="Y1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7" spans="1:25" x14ac:dyDescent="0.25">
      <c r="A1417" s="2">
        <v>35232</v>
      </c>
      <c r="B1417">
        <v>5.2771428571428567</v>
      </c>
      <c r="C1417"/>
      <c r="D1417"/>
      <c r="E1417" s="2">
        <v>35232</v>
      </c>
      <c r="F1417">
        <v>5.2539999999999996</v>
      </c>
      <c r="G1417" s="2">
        <v>35232</v>
      </c>
      <c r="H1417">
        <v>5.5220000000000002</v>
      </c>
      <c r="I1417" s="2">
        <v>35232</v>
      </c>
      <c r="J1417">
        <v>5.8559999999999999</v>
      </c>
      <c r="K1417" s="2">
        <v>35232</v>
      </c>
      <c r="L1417">
        <v>6.3620000000000001</v>
      </c>
      <c r="M1417" s="2">
        <v>35232</v>
      </c>
      <c r="N1417">
        <v>6.556</v>
      </c>
      <c r="O1417" s="2">
        <v>35232</v>
      </c>
      <c r="P1417">
        <v>6.774</v>
      </c>
      <c r="Q1417" s="2">
        <v>35232</v>
      </c>
      <c r="R1417">
        <v>6.9320000000000004</v>
      </c>
      <c r="S1417" s="2">
        <v>35232</v>
      </c>
      <c r="T1417">
        <v>6.99</v>
      </c>
      <c r="U1417" s="2">
        <v>35232</v>
      </c>
      <c r="V1417">
        <v>7.3040000000000003</v>
      </c>
      <c r="W1417" s="2">
        <v>35232</v>
      </c>
      <c r="X1417">
        <v>7.1319999999999997</v>
      </c>
      <c r="Y14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8" spans="1:25" x14ac:dyDescent="0.25">
      <c r="A1418" s="2">
        <v>35225</v>
      </c>
      <c r="B1418">
        <v>5.2757142857142858</v>
      </c>
      <c r="C1418"/>
      <c r="D1418"/>
      <c r="E1418" s="2">
        <v>35225</v>
      </c>
      <c r="F1418">
        <v>5.2240000000000002</v>
      </c>
      <c r="G1418" s="2">
        <v>35225</v>
      </c>
      <c r="H1418">
        <v>5.4340000000000002</v>
      </c>
      <c r="I1418" s="2">
        <v>35225</v>
      </c>
      <c r="J1418">
        <v>5.7779999999999996</v>
      </c>
      <c r="K1418" s="2">
        <v>35225</v>
      </c>
      <c r="L1418">
        <v>6.26</v>
      </c>
      <c r="M1418" s="2">
        <v>35225</v>
      </c>
      <c r="N1418">
        <v>6.4359999999999999</v>
      </c>
      <c r="O1418" s="2">
        <v>35225</v>
      </c>
      <c r="P1418">
        <v>6.6260000000000003</v>
      </c>
      <c r="Q1418" s="2">
        <v>35225</v>
      </c>
      <c r="R1418">
        <v>6.774</v>
      </c>
      <c r="S1418" s="2">
        <v>35225</v>
      </c>
      <c r="T1418">
        <v>6.8479999999999999</v>
      </c>
      <c r="U1418" s="2">
        <v>35225</v>
      </c>
      <c r="V1418">
        <v>7.1619999999999999</v>
      </c>
      <c r="W1418" s="2">
        <v>35225</v>
      </c>
      <c r="X1418">
        <v>6.9859999999999998</v>
      </c>
      <c r="Y14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9" spans="1:25" x14ac:dyDescent="0.25">
      <c r="A1419" s="2">
        <v>35218</v>
      </c>
      <c r="B1419">
        <v>5.2828571428571429</v>
      </c>
      <c r="C1419"/>
      <c r="D1419"/>
      <c r="E1419" s="2">
        <v>35218</v>
      </c>
      <c r="F1419">
        <v>5.1775000000000002</v>
      </c>
      <c r="G1419" s="2">
        <v>35218</v>
      </c>
      <c r="H1419">
        <v>5.3525</v>
      </c>
      <c r="I1419" s="2">
        <v>35218</v>
      </c>
      <c r="J1419">
        <v>5.7024999999999997</v>
      </c>
      <c r="K1419" s="2">
        <v>35218</v>
      </c>
      <c r="L1419">
        <v>6.165</v>
      </c>
      <c r="M1419" s="2">
        <v>35218</v>
      </c>
      <c r="N1419">
        <v>6.34</v>
      </c>
      <c r="O1419" s="2">
        <v>35218</v>
      </c>
      <c r="P1419">
        <v>6.5475000000000003</v>
      </c>
      <c r="Q1419" s="2">
        <v>35218</v>
      </c>
      <c r="R1419">
        <v>6.6875</v>
      </c>
      <c r="S1419" s="2">
        <v>35218</v>
      </c>
      <c r="T1419">
        <v>6.7675000000000001</v>
      </c>
      <c r="U1419" s="2">
        <v>35218</v>
      </c>
      <c r="V1419">
        <v>7.0925000000000002</v>
      </c>
      <c r="W1419" s="2">
        <v>35218</v>
      </c>
      <c r="X1419">
        <v>6.9275000000000002</v>
      </c>
      <c r="Y14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0" spans="1:25" x14ac:dyDescent="0.25">
      <c r="A1420" s="2">
        <v>35211</v>
      </c>
      <c r="B1420">
        <v>5.21</v>
      </c>
      <c r="C1420"/>
      <c r="D1420"/>
      <c r="E1420" s="2">
        <v>35211</v>
      </c>
      <c r="F1420">
        <v>5.1779999999999999</v>
      </c>
      <c r="G1420" s="2">
        <v>35211</v>
      </c>
      <c r="H1420">
        <v>5.3259999999999996</v>
      </c>
      <c r="I1420" s="2">
        <v>35211</v>
      </c>
      <c r="J1420">
        <v>5.5860000000000003</v>
      </c>
      <c r="K1420" s="2">
        <v>35211</v>
      </c>
      <c r="L1420">
        <v>6.032</v>
      </c>
      <c r="M1420" s="2">
        <v>35211</v>
      </c>
      <c r="N1420">
        <v>6.1980000000000004</v>
      </c>
      <c r="O1420" s="2">
        <v>35211</v>
      </c>
      <c r="P1420">
        <v>6.4059999999999997</v>
      </c>
      <c r="Q1420" s="2">
        <v>35211</v>
      </c>
      <c r="R1420">
        <v>6.57</v>
      </c>
      <c r="S1420" s="2">
        <v>35211</v>
      </c>
      <c r="T1420">
        <v>6.6459999999999999</v>
      </c>
      <c r="U1420" s="2">
        <v>35211</v>
      </c>
      <c r="V1420">
        <v>7.02</v>
      </c>
      <c r="W1420" s="2">
        <v>35211</v>
      </c>
      <c r="X1420">
        <v>6.8380000000000001</v>
      </c>
      <c r="Y14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1" spans="1:25" x14ac:dyDescent="0.25">
      <c r="A1421" s="2">
        <v>35204</v>
      </c>
      <c r="B1421">
        <v>5.2371428571428575</v>
      </c>
      <c r="C1421"/>
      <c r="D1421"/>
      <c r="E1421" s="2">
        <v>35204</v>
      </c>
      <c r="F1421">
        <v>5.1459999999999999</v>
      </c>
      <c r="G1421" s="2">
        <v>35204</v>
      </c>
      <c r="H1421">
        <v>5.3239999999999998</v>
      </c>
      <c r="I1421" s="2">
        <v>35204</v>
      </c>
      <c r="J1421">
        <v>5.5919999999999996</v>
      </c>
      <c r="K1421" s="2">
        <v>35204</v>
      </c>
      <c r="L1421">
        <v>6.04</v>
      </c>
      <c r="M1421" s="2">
        <v>35204</v>
      </c>
      <c r="N1421">
        <v>6.2140000000000004</v>
      </c>
      <c r="O1421" s="2">
        <v>35204</v>
      </c>
      <c r="P1421">
        <v>6.42</v>
      </c>
      <c r="Q1421" s="2">
        <v>35204</v>
      </c>
      <c r="R1421">
        <v>6.5979999999999999</v>
      </c>
      <c r="S1421" s="2">
        <v>35204</v>
      </c>
      <c r="T1421">
        <v>6.6760000000000002</v>
      </c>
      <c r="U1421" s="2">
        <v>35204</v>
      </c>
      <c r="V1421">
        <v>7.0540000000000003</v>
      </c>
      <c r="W1421" s="2">
        <v>35204</v>
      </c>
      <c r="X1421">
        <v>6.8659999999999997</v>
      </c>
      <c r="Y14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2" spans="1:25" x14ac:dyDescent="0.25">
      <c r="A1422" s="2">
        <v>35197</v>
      </c>
      <c r="B1422">
        <v>5.2414285714285711</v>
      </c>
      <c r="C1422"/>
      <c r="D1422"/>
      <c r="E1422" s="2">
        <v>35197</v>
      </c>
      <c r="F1422">
        <v>5.1340000000000003</v>
      </c>
      <c r="G1422" s="2">
        <v>35197</v>
      </c>
      <c r="H1422">
        <v>5.33</v>
      </c>
      <c r="I1422" s="2">
        <v>35197</v>
      </c>
      <c r="J1422">
        <v>5.6660000000000004</v>
      </c>
      <c r="K1422" s="2">
        <v>35197</v>
      </c>
      <c r="L1422">
        <v>6.1360000000000001</v>
      </c>
      <c r="M1422" s="2">
        <v>35197</v>
      </c>
      <c r="N1422">
        <v>6.33</v>
      </c>
      <c r="O1422" s="2">
        <v>35197</v>
      </c>
      <c r="P1422">
        <v>6.55</v>
      </c>
      <c r="Q1422" s="2">
        <v>35197</v>
      </c>
      <c r="R1422">
        <v>6.7439999999999998</v>
      </c>
      <c r="S1422" s="2">
        <v>35197</v>
      </c>
      <c r="T1422">
        <v>6.82</v>
      </c>
      <c r="U1422" s="2">
        <v>35197</v>
      </c>
      <c r="V1422">
        <v>7.2080000000000002</v>
      </c>
      <c r="W1422" s="2">
        <v>35197</v>
      </c>
      <c r="X1422">
        <v>7.02</v>
      </c>
      <c r="Y14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3" spans="1:25" x14ac:dyDescent="0.25">
      <c r="A1423" s="2">
        <v>35190</v>
      </c>
      <c r="B1423">
        <v>5.265714285714286</v>
      </c>
      <c r="C1423"/>
      <c r="D1423"/>
      <c r="E1423" s="2">
        <v>35190</v>
      </c>
      <c r="F1423">
        <v>5.1319999999999997</v>
      </c>
      <c r="G1423" s="2">
        <v>35190</v>
      </c>
      <c r="H1423">
        <v>5.31</v>
      </c>
      <c r="I1423" s="2">
        <v>35190</v>
      </c>
      <c r="J1423">
        <v>5.6340000000000003</v>
      </c>
      <c r="K1423" s="2">
        <v>35190</v>
      </c>
      <c r="L1423">
        <v>6.08</v>
      </c>
      <c r="M1423" s="2">
        <v>35190</v>
      </c>
      <c r="N1423">
        <v>6.2439999999999998</v>
      </c>
      <c r="O1423" s="2">
        <v>35190</v>
      </c>
      <c r="P1423">
        <v>6.4580000000000002</v>
      </c>
      <c r="Q1423" s="2">
        <v>35190</v>
      </c>
      <c r="R1423">
        <v>6.6459999999999999</v>
      </c>
      <c r="S1423" s="2">
        <v>35190</v>
      </c>
      <c r="T1423">
        <v>6.7359999999999998</v>
      </c>
      <c r="U1423" s="2">
        <v>35190</v>
      </c>
      <c r="V1423">
        <v>7.1280000000000001</v>
      </c>
      <c r="W1423" s="2">
        <v>35190</v>
      </c>
      <c r="X1423">
        <v>6.96</v>
      </c>
      <c r="Y14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4" spans="1:25" x14ac:dyDescent="0.25">
      <c r="A1424" s="2">
        <v>35183</v>
      </c>
      <c r="B1424">
        <v>5.3071428571428569</v>
      </c>
      <c r="C1424"/>
      <c r="D1424"/>
      <c r="E1424" s="2">
        <v>35183</v>
      </c>
      <c r="F1424">
        <v>5.1040000000000001</v>
      </c>
      <c r="G1424" s="2">
        <v>35183</v>
      </c>
      <c r="H1424">
        <v>5.2320000000000002</v>
      </c>
      <c r="I1424" s="2">
        <v>35183</v>
      </c>
      <c r="J1424">
        <v>5.5179999999999998</v>
      </c>
      <c r="K1424" s="2">
        <v>35183</v>
      </c>
      <c r="L1424">
        <v>5.9420000000000002</v>
      </c>
      <c r="M1424" s="2">
        <v>35183</v>
      </c>
      <c r="N1424">
        <v>6.1040000000000001</v>
      </c>
      <c r="O1424" s="2">
        <v>35183</v>
      </c>
      <c r="P1424">
        <v>6.306</v>
      </c>
      <c r="Q1424" s="2">
        <v>35183</v>
      </c>
      <c r="R1424">
        <v>6.476</v>
      </c>
      <c r="S1424" s="2">
        <v>35183</v>
      </c>
      <c r="T1424">
        <v>6.5339999999999998</v>
      </c>
      <c r="U1424" s="2">
        <v>35183</v>
      </c>
      <c r="V1424">
        <v>6.98</v>
      </c>
      <c r="W1424" s="2">
        <v>35183</v>
      </c>
      <c r="X1424">
        <v>6.7880000000000003</v>
      </c>
      <c r="Y14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5" spans="1:25" x14ac:dyDescent="0.25">
      <c r="A1425" s="2">
        <v>35176</v>
      </c>
      <c r="B1425">
        <v>5.1657142857142855</v>
      </c>
      <c r="C1425"/>
      <c r="D1425"/>
      <c r="E1425" s="2">
        <v>35176</v>
      </c>
      <c r="F1425">
        <v>4.9740000000000002</v>
      </c>
      <c r="G1425" s="2">
        <v>35176</v>
      </c>
      <c r="H1425">
        <v>5.2320000000000002</v>
      </c>
      <c r="I1425" s="2">
        <v>35176</v>
      </c>
      <c r="J1425">
        <v>5.508</v>
      </c>
      <c r="K1425" s="2">
        <v>35176</v>
      </c>
      <c r="L1425">
        <v>5.9539999999999997</v>
      </c>
      <c r="M1425" s="2">
        <v>35176</v>
      </c>
      <c r="N1425">
        <v>6.1059999999999999</v>
      </c>
      <c r="O1425" s="2">
        <v>35176</v>
      </c>
      <c r="P1425">
        <v>6.3179999999999996</v>
      </c>
      <c r="Q1425" s="2">
        <v>35176</v>
      </c>
      <c r="R1425">
        <v>6.49</v>
      </c>
      <c r="S1425" s="2">
        <v>35176</v>
      </c>
      <c r="T1425">
        <v>6.516</v>
      </c>
      <c r="U1425" s="2">
        <v>35176</v>
      </c>
      <c r="V1425">
        <v>6.9880000000000004</v>
      </c>
      <c r="W1425" s="2">
        <v>35176</v>
      </c>
      <c r="X1425">
        <v>6.8040000000000003</v>
      </c>
      <c r="Y14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6" spans="1:25" x14ac:dyDescent="0.25">
      <c r="A1426" s="2">
        <v>35169</v>
      </c>
      <c r="B1426">
        <v>5.2371428571428575</v>
      </c>
      <c r="C1426"/>
      <c r="D1426"/>
      <c r="E1426" s="2">
        <v>35169</v>
      </c>
      <c r="F1426">
        <v>5.0979999999999999</v>
      </c>
      <c r="G1426" s="2">
        <v>35169</v>
      </c>
      <c r="H1426">
        <v>5.3239999999999998</v>
      </c>
      <c r="I1426" s="2">
        <v>35169</v>
      </c>
      <c r="J1426">
        <v>5.6180000000000003</v>
      </c>
      <c r="K1426" s="2">
        <v>35169</v>
      </c>
      <c r="L1426">
        <v>6.07</v>
      </c>
      <c r="M1426" s="2">
        <v>35169</v>
      </c>
      <c r="N1426">
        <v>6.234</v>
      </c>
      <c r="O1426" s="2">
        <v>35169</v>
      </c>
      <c r="P1426">
        <v>6.4160000000000004</v>
      </c>
      <c r="Q1426" s="2">
        <v>35169</v>
      </c>
      <c r="R1426">
        <v>6.5960000000000001</v>
      </c>
      <c r="S1426" s="2">
        <v>35169</v>
      </c>
      <c r="T1426">
        <v>6.6040000000000001</v>
      </c>
      <c r="U1426" s="2">
        <v>35169</v>
      </c>
      <c r="V1426">
        <v>7.0720000000000001</v>
      </c>
      <c r="W1426" s="2">
        <v>35169</v>
      </c>
      <c r="X1426">
        <v>6.8780000000000001</v>
      </c>
      <c r="Y14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7" spans="1:25" x14ac:dyDescent="0.25">
      <c r="A1427" s="2">
        <v>35162</v>
      </c>
      <c r="B1427">
        <v>5.1414285714285715</v>
      </c>
      <c r="C1427"/>
      <c r="D1427"/>
      <c r="E1427" s="2">
        <v>35162</v>
      </c>
      <c r="F1427">
        <v>5.1539999999999999</v>
      </c>
      <c r="G1427" s="2">
        <v>35162</v>
      </c>
      <c r="H1427">
        <v>5.274</v>
      </c>
      <c r="I1427" s="2">
        <v>35162</v>
      </c>
      <c r="J1427">
        <v>5.484</v>
      </c>
      <c r="K1427" s="2">
        <v>35162</v>
      </c>
      <c r="L1427">
        <v>5.8440000000000003</v>
      </c>
      <c r="M1427" s="2">
        <v>35162</v>
      </c>
      <c r="N1427">
        <v>5.9660000000000002</v>
      </c>
      <c r="O1427" s="2">
        <v>35162</v>
      </c>
      <c r="P1427">
        <v>6.1379999999999999</v>
      </c>
      <c r="Q1427" s="2">
        <v>35162</v>
      </c>
      <c r="R1427">
        <v>6.3319999999999999</v>
      </c>
      <c r="S1427" s="2">
        <v>35162</v>
      </c>
      <c r="T1427">
        <v>6.3460000000000001</v>
      </c>
      <c r="U1427" s="2">
        <v>35162</v>
      </c>
      <c r="V1427">
        <v>6.8460000000000001</v>
      </c>
      <c r="W1427" s="2">
        <v>35162</v>
      </c>
      <c r="X1427">
        <v>6.68</v>
      </c>
      <c r="Y14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8" spans="1:25" x14ac:dyDescent="0.25">
      <c r="A1428" s="2">
        <v>35155</v>
      </c>
      <c r="B1428">
        <v>5.2671428571428569</v>
      </c>
      <c r="C1428"/>
      <c r="D1428"/>
      <c r="E1428" s="2">
        <v>35155</v>
      </c>
      <c r="F1428">
        <v>5.15</v>
      </c>
      <c r="G1428" s="2">
        <v>35155</v>
      </c>
      <c r="H1428">
        <v>5.1920000000000002</v>
      </c>
      <c r="I1428" s="2">
        <v>35155</v>
      </c>
      <c r="J1428">
        <v>5.42</v>
      </c>
      <c r="K1428" s="2">
        <v>35155</v>
      </c>
      <c r="L1428">
        <v>5.7779999999999996</v>
      </c>
      <c r="M1428" s="2">
        <v>35155</v>
      </c>
      <c r="N1428">
        <v>5.8920000000000003</v>
      </c>
      <c r="O1428" s="2">
        <v>35155</v>
      </c>
      <c r="P1428">
        <v>6.0839999999999996</v>
      </c>
      <c r="Q1428" s="2">
        <v>35155</v>
      </c>
      <c r="R1428">
        <v>6.274</v>
      </c>
      <c r="S1428" s="2">
        <v>35155</v>
      </c>
      <c r="T1428">
        <v>6.32</v>
      </c>
      <c r="U1428" s="2">
        <v>35155</v>
      </c>
      <c r="V1428">
        <v>6.8079999999999998</v>
      </c>
      <c r="W1428" s="2">
        <v>35155</v>
      </c>
      <c r="X1428">
        <v>6.65</v>
      </c>
      <c r="Y14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9" spans="1:25" x14ac:dyDescent="0.25">
      <c r="A1429" s="2">
        <v>35148</v>
      </c>
      <c r="B1429">
        <v>5.2</v>
      </c>
      <c r="C1429"/>
      <c r="D1429"/>
      <c r="E1429" s="2">
        <v>35148</v>
      </c>
      <c r="F1429">
        <v>5.1379999999999999</v>
      </c>
      <c r="G1429" s="2">
        <v>35148</v>
      </c>
      <c r="H1429">
        <v>5.2359999999999998</v>
      </c>
      <c r="I1429" s="2">
        <v>35148</v>
      </c>
      <c r="J1429">
        <v>5.44</v>
      </c>
      <c r="K1429" s="2">
        <v>35148</v>
      </c>
      <c r="L1429">
        <v>5.7919999999999998</v>
      </c>
      <c r="M1429" s="2">
        <v>35148</v>
      </c>
      <c r="N1429">
        <v>5.9080000000000004</v>
      </c>
      <c r="O1429" s="2">
        <v>35148</v>
      </c>
      <c r="P1429">
        <v>6.0839999999999996</v>
      </c>
      <c r="Q1429" s="2">
        <v>35148</v>
      </c>
      <c r="R1429">
        <v>6.2960000000000003</v>
      </c>
      <c r="S1429" s="2">
        <v>35148</v>
      </c>
      <c r="T1429">
        <v>6.3559999999999999</v>
      </c>
      <c r="U1429" s="2">
        <v>35148</v>
      </c>
      <c r="V1429">
        <v>6.8220000000000001</v>
      </c>
      <c r="W1429" s="2">
        <v>35148</v>
      </c>
      <c r="X1429">
        <v>6.6660000000000004</v>
      </c>
      <c r="Y14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0" spans="1:25" x14ac:dyDescent="0.25">
      <c r="A1430" s="2">
        <v>35141</v>
      </c>
      <c r="B1430">
        <v>5.4014285714285712</v>
      </c>
      <c r="C1430"/>
      <c r="D1430"/>
      <c r="E1430" s="2">
        <v>35141</v>
      </c>
      <c r="F1430">
        <v>5.1040000000000001</v>
      </c>
      <c r="G1430" s="2">
        <v>35141</v>
      </c>
      <c r="H1430">
        <v>5.19</v>
      </c>
      <c r="I1430" s="2">
        <v>35141</v>
      </c>
      <c r="J1430">
        <v>5.4139999999999997</v>
      </c>
      <c r="K1430" s="2">
        <v>35141</v>
      </c>
      <c r="L1430">
        <v>5.758</v>
      </c>
      <c r="M1430" s="2">
        <v>35141</v>
      </c>
      <c r="N1430">
        <v>5.8979999999999997</v>
      </c>
      <c r="O1430" s="2">
        <v>35141</v>
      </c>
      <c r="P1430">
        <v>6.0579999999999998</v>
      </c>
      <c r="Q1430" s="2">
        <v>35141</v>
      </c>
      <c r="R1430">
        <v>6.2960000000000003</v>
      </c>
      <c r="S1430" s="2">
        <v>35141</v>
      </c>
      <c r="T1430">
        <v>6.3719999999999999</v>
      </c>
      <c r="U1430" s="2">
        <v>35141</v>
      </c>
      <c r="V1430">
        <v>6.8220000000000001</v>
      </c>
      <c r="W1430" s="2">
        <v>35141</v>
      </c>
      <c r="X1430">
        <v>6.68</v>
      </c>
      <c r="Y14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1" spans="1:25" x14ac:dyDescent="0.25">
      <c r="A1431" s="2">
        <v>35134</v>
      </c>
      <c r="B1431">
        <v>5.1757142857142853</v>
      </c>
      <c r="C1431"/>
      <c r="D1431"/>
      <c r="E1431" s="2">
        <v>35134</v>
      </c>
      <c r="F1431">
        <v>5.0220000000000002</v>
      </c>
      <c r="G1431" s="2">
        <v>35134</v>
      </c>
      <c r="H1431">
        <v>5.0599999999999996</v>
      </c>
      <c r="I1431" s="2">
        <v>35134</v>
      </c>
      <c r="J1431">
        <v>5.15</v>
      </c>
      <c r="K1431" s="2">
        <v>35134</v>
      </c>
      <c r="L1431">
        <v>5.3959999999999999</v>
      </c>
      <c r="M1431" s="2">
        <v>35134</v>
      </c>
      <c r="N1431">
        <v>5.5220000000000002</v>
      </c>
      <c r="O1431" s="2">
        <v>35134</v>
      </c>
      <c r="P1431">
        <v>5.7119999999999997</v>
      </c>
      <c r="Q1431" s="2">
        <v>35134</v>
      </c>
      <c r="R1431">
        <v>5.9580000000000002</v>
      </c>
      <c r="S1431" s="2">
        <v>35134</v>
      </c>
      <c r="T1431">
        <v>6.0819999999999999</v>
      </c>
      <c r="U1431" s="2">
        <v>35134</v>
      </c>
      <c r="V1431">
        <v>6.57</v>
      </c>
      <c r="W1431" s="2">
        <v>35134</v>
      </c>
      <c r="X1431">
        <v>6.4660000000000002</v>
      </c>
      <c r="Y14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2" spans="1:25" x14ac:dyDescent="0.25">
      <c r="A1432" s="2">
        <v>35127</v>
      </c>
      <c r="B1432">
        <v>5.7214285714285715</v>
      </c>
      <c r="C1432"/>
      <c r="D1432"/>
      <c r="E1432" s="2">
        <v>35127</v>
      </c>
      <c r="F1432">
        <v>5</v>
      </c>
      <c r="G1432" s="2">
        <v>35127</v>
      </c>
      <c r="H1432">
        <v>5.008</v>
      </c>
      <c r="I1432" s="2">
        <v>35127</v>
      </c>
      <c r="J1432">
        <v>5.1379999999999999</v>
      </c>
      <c r="K1432" s="2">
        <v>35127</v>
      </c>
      <c r="L1432">
        <v>5.3179999999999996</v>
      </c>
      <c r="M1432" s="2">
        <v>35127</v>
      </c>
      <c r="N1432">
        <v>5.4420000000000002</v>
      </c>
      <c r="O1432" s="2">
        <v>35127</v>
      </c>
      <c r="P1432">
        <v>5.65</v>
      </c>
      <c r="Q1432" s="2">
        <v>35127</v>
      </c>
      <c r="R1432">
        <v>5.9139999999999997</v>
      </c>
      <c r="S1432" s="2">
        <v>35127</v>
      </c>
      <c r="T1432">
        <v>6.06</v>
      </c>
      <c r="U1432" s="2">
        <v>35127</v>
      </c>
      <c r="V1432">
        <v>6.5460000000000003</v>
      </c>
      <c r="W1432" s="2">
        <v>35127</v>
      </c>
      <c r="X1432">
        <v>6.452</v>
      </c>
      <c r="Y14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3" spans="1:25" x14ac:dyDescent="0.25">
      <c r="A1433" s="2">
        <v>35120</v>
      </c>
      <c r="B1433">
        <v>5.1428571428571432</v>
      </c>
      <c r="C1433"/>
      <c r="D1433"/>
      <c r="E1433" s="2">
        <v>35120</v>
      </c>
      <c r="F1433">
        <v>4.9675000000000002</v>
      </c>
      <c r="G1433" s="2">
        <v>35120</v>
      </c>
      <c r="H1433">
        <v>5.0225</v>
      </c>
      <c r="I1433" s="2">
        <v>35120</v>
      </c>
      <c r="J1433">
        <v>5.0374999999999996</v>
      </c>
      <c r="K1433" s="2">
        <v>35120</v>
      </c>
      <c r="L1433">
        <v>5.1449999999999996</v>
      </c>
      <c r="M1433" s="2">
        <v>35120</v>
      </c>
      <c r="N1433">
        <v>5.28</v>
      </c>
      <c r="O1433" s="2">
        <v>35120</v>
      </c>
      <c r="P1433">
        <v>5.5225</v>
      </c>
      <c r="Q1433" s="2">
        <v>35120</v>
      </c>
      <c r="R1433">
        <v>5.8049999999999997</v>
      </c>
      <c r="S1433" s="2">
        <v>35120</v>
      </c>
      <c r="T1433">
        <v>5.97</v>
      </c>
      <c r="U1433" s="2">
        <v>35120</v>
      </c>
      <c r="V1433">
        <v>6.4625000000000004</v>
      </c>
      <c r="W1433" s="2">
        <v>35120</v>
      </c>
      <c r="X1433">
        <v>6.39</v>
      </c>
      <c r="Y14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4" spans="1:25" x14ac:dyDescent="0.25">
      <c r="A1434" s="2">
        <v>35113</v>
      </c>
      <c r="B1434">
        <v>5.1028571428571432</v>
      </c>
      <c r="C1434"/>
      <c r="D1434"/>
      <c r="E1434" s="2">
        <v>35113</v>
      </c>
      <c r="F1434">
        <v>4.9219999999999997</v>
      </c>
      <c r="G1434" s="2">
        <v>35113</v>
      </c>
      <c r="H1434">
        <v>4.8959999999999999</v>
      </c>
      <c r="I1434" s="2">
        <v>35113</v>
      </c>
      <c r="J1434">
        <v>4.8140000000000001</v>
      </c>
      <c r="K1434" s="2">
        <v>35113</v>
      </c>
      <c r="L1434">
        <v>4.8440000000000003</v>
      </c>
      <c r="M1434" s="2">
        <v>35113</v>
      </c>
      <c r="N1434">
        <v>4.9400000000000004</v>
      </c>
      <c r="O1434" s="2">
        <v>35113</v>
      </c>
      <c r="P1434">
        <v>5.2</v>
      </c>
      <c r="Q1434" s="2">
        <v>35113</v>
      </c>
      <c r="R1434">
        <v>5.4640000000000004</v>
      </c>
      <c r="S1434" s="2">
        <v>35113</v>
      </c>
      <c r="T1434">
        <v>5.6539999999999999</v>
      </c>
      <c r="U1434" s="2">
        <v>35113</v>
      </c>
      <c r="V1434">
        <v>6.16</v>
      </c>
      <c r="W1434" s="2">
        <v>35113</v>
      </c>
      <c r="X1434">
        <v>6.1059999999999999</v>
      </c>
      <c r="Y14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5" spans="1:25" x14ac:dyDescent="0.25">
      <c r="A1435" s="2">
        <v>35106</v>
      </c>
      <c r="B1435">
        <v>5.1728571428571426</v>
      </c>
      <c r="C1435"/>
      <c r="D1435"/>
      <c r="E1435" s="2">
        <v>35106</v>
      </c>
      <c r="F1435">
        <v>4.9539999999999997</v>
      </c>
      <c r="G1435" s="2">
        <v>35106</v>
      </c>
      <c r="H1435">
        <v>4.9480000000000004</v>
      </c>
      <c r="I1435" s="2">
        <v>35106</v>
      </c>
      <c r="J1435">
        <v>4.8540000000000001</v>
      </c>
      <c r="K1435" s="2">
        <v>35106</v>
      </c>
      <c r="L1435">
        <v>4.91</v>
      </c>
      <c r="M1435" s="2">
        <v>35106</v>
      </c>
      <c r="N1435">
        <v>5.0279999999999996</v>
      </c>
      <c r="O1435" s="2">
        <v>35106</v>
      </c>
      <c r="P1435">
        <v>5.274</v>
      </c>
      <c r="Q1435" s="2">
        <v>35106</v>
      </c>
      <c r="R1435">
        <v>5.51</v>
      </c>
      <c r="S1435" s="2">
        <v>35106</v>
      </c>
      <c r="T1435">
        <v>5.6719999999999997</v>
      </c>
      <c r="U1435" s="2">
        <v>35106</v>
      </c>
      <c r="V1435">
        <v>6.1660000000000004</v>
      </c>
      <c r="W1435" s="2">
        <v>35106</v>
      </c>
      <c r="X1435">
        <v>6.1280000000000001</v>
      </c>
      <c r="Y14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6" spans="1:25" x14ac:dyDescent="0.25">
      <c r="A1436" s="2">
        <v>35099</v>
      </c>
      <c r="B1436">
        <v>5.3671428571428574</v>
      </c>
      <c r="C1436"/>
      <c r="D1436"/>
      <c r="E1436" s="2">
        <v>35099</v>
      </c>
      <c r="F1436">
        <v>5.0759999999999996</v>
      </c>
      <c r="G1436" s="2">
        <v>35099</v>
      </c>
      <c r="H1436">
        <v>5.0119999999999996</v>
      </c>
      <c r="I1436" s="2">
        <v>35099</v>
      </c>
      <c r="J1436">
        <v>4.9320000000000004</v>
      </c>
      <c r="K1436" s="2">
        <v>35099</v>
      </c>
      <c r="L1436">
        <v>4.976</v>
      </c>
      <c r="M1436" s="2">
        <v>35099</v>
      </c>
      <c r="N1436">
        <v>5.0979999999999999</v>
      </c>
      <c r="O1436" s="2">
        <v>35099</v>
      </c>
      <c r="P1436">
        <v>5.28</v>
      </c>
      <c r="Q1436" s="2">
        <v>35099</v>
      </c>
      <c r="R1436">
        <v>5.4980000000000002</v>
      </c>
      <c r="S1436" s="2">
        <v>35099</v>
      </c>
      <c r="T1436">
        <v>5.6420000000000003</v>
      </c>
      <c r="U1436" s="2">
        <v>35099</v>
      </c>
      <c r="V1436">
        <v>6.1120000000000001</v>
      </c>
      <c r="W1436" s="2">
        <v>35099</v>
      </c>
      <c r="X1436">
        <v>6.0780000000000003</v>
      </c>
      <c r="Y14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7" spans="1:25" x14ac:dyDescent="0.25">
      <c r="A1437" s="2">
        <v>35092</v>
      </c>
      <c r="B1437">
        <v>5.4985714285714282</v>
      </c>
      <c r="C1437"/>
      <c r="D1437"/>
      <c r="E1437" s="2">
        <v>35092</v>
      </c>
      <c r="F1437">
        <v>5.1219999999999999</v>
      </c>
      <c r="G1437" s="2">
        <v>35092</v>
      </c>
      <c r="H1437">
        <v>5.1079999999999997</v>
      </c>
      <c r="I1437" s="2">
        <v>35092</v>
      </c>
      <c r="J1437">
        <v>5.0460000000000003</v>
      </c>
      <c r="K1437" s="2">
        <v>35092</v>
      </c>
      <c r="L1437">
        <v>5.0860000000000003</v>
      </c>
      <c r="M1437" s="2">
        <v>35092</v>
      </c>
      <c r="N1437">
        <v>5.1840000000000002</v>
      </c>
      <c r="O1437" s="2">
        <v>35092</v>
      </c>
      <c r="P1437">
        <v>5.3520000000000003</v>
      </c>
      <c r="Q1437" s="2">
        <v>35092</v>
      </c>
      <c r="R1437">
        <v>5.5339999999999998</v>
      </c>
      <c r="S1437" s="2">
        <v>35092</v>
      </c>
      <c r="T1437">
        <v>5.6479999999999997</v>
      </c>
      <c r="U1437" s="2">
        <v>35092</v>
      </c>
      <c r="V1437">
        <v>6.1139999999999999</v>
      </c>
      <c r="W1437" s="2">
        <v>35092</v>
      </c>
      <c r="X1437">
        <v>6.06</v>
      </c>
      <c r="Y14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8" spans="1:25" x14ac:dyDescent="0.25">
      <c r="A1438" s="2">
        <v>35085</v>
      </c>
      <c r="B1438">
        <v>5.5657142857142858</v>
      </c>
      <c r="C1438"/>
      <c r="D1438"/>
      <c r="E1438" s="2">
        <v>35085</v>
      </c>
      <c r="F1438">
        <v>5.1224999999999996</v>
      </c>
      <c r="G1438" s="2">
        <v>35085</v>
      </c>
      <c r="H1438">
        <v>5.0525000000000002</v>
      </c>
      <c r="I1438" s="2">
        <v>35085</v>
      </c>
      <c r="J1438">
        <v>5.0324999999999998</v>
      </c>
      <c r="K1438" s="2">
        <v>35085</v>
      </c>
      <c r="L1438">
        <v>5.0425000000000004</v>
      </c>
      <c r="M1438" s="2">
        <v>35085</v>
      </c>
      <c r="N1438">
        <v>5.13</v>
      </c>
      <c r="O1438" s="2">
        <v>35085</v>
      </c>
      <c r="P1438">
        <v>5.2949999999999999</v>
      </c>
      <c r="Q1438" s="2">
        <v>35085</v>
      </c>
      <c r="R1438">
        <v>5.4649999999999999</v>
      </c>
      <c r="S1438" s="2">
        <v>35085</v>
      </c>
      <c r="T1438">
        <v>5.5774999999999997</v>
      </c>
      <c r="U1438" s="2">
        <v>35085</v>
      </c>
      <c r="V1438">
        <v>6.06</v>
      </c>
      <c r="W1438" s="2">
        <v>35085</v>
      </c>
      <c r="X1438">
        <v>6.01</v>
      </c>
      <c r="Y14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9" spans="1:25" x14ac:dyDescent="0.25">
      <c r="A1439" s="2">
        <v>35078</v>
      </c>
      <c r="B1439">
        <v>5.5228571428571431</v>
      </c>
      <c r="C1439"/>
      <c r="D1439"/>
      <c r="E1439" s="2">
        <v>35078</v>
      </c>
      <c r="F1439">
        <v>5.1840000000000002</v>
      </c>
      <c r="G1439" s="2">
        <v>35078</v>
      </c>
      <c r="H1439">
        <v>5.1959999999999997</v>
      </c>
      <c r="I1439" s="2">
        <v>35078</v>
      </c>
      <c r="J1439">
        <v>5.1680000000000001</v>
      </c>
      <c r="K1439" s="2">
        <v>35078</v>
      </c>
      <c r="L1439">
        <v>5.1980000000000004</v>
      </c>
      <c r="M1439" s="2">
        <v>35078</v>
      </c>
      <c r="N1439">
        <v>5.2880000000000003</v>
      </c>
      <c r="O1439" s="2">
        <v>35078</v>
      </c>
      <c r="P1439">
        <v>5.4379999999999997</v>
      </c>
      <c r="Q1439" s="2">
        <v>35078</v>
      </c>
      <c r="R1439">
        <v>5.6239999999999997</v>
      </c>
      <c r="S1439" s="2">
        <v>35078</v>
      </c>
      <c r="T1439">
        <v>5.742</v>
      </c>
      <c r="U1439" s="2">
        <v>35078</v>
      </c>
      <c r="V1439">
        <v>6.1779999999999999</v>
      </c>
      <c r="W1439" s="2">
        <v>35078</v>
      </c>
      <c r="X1439">
        <v>6.1159999999999997</v>
      </c>
      <c r="Y14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0" spans="1:25" x14ac:dyDescent="0.25">
      <c r="A1440" s="2">
        <v>35071</v>
      </c>
      <c r="B1440">
        <v>5.6842857142857142</v>
      </c>
      <c r="C1440"/>
      <c r="D1440"/>
      <c r="E1440" s="2">
        <v>35071</v>
      </c>
      <c r="F1440">
        <v>5.1950000000000003</v>
      </c>
      <c r="G1440" s="2">
        <v>35071</v>
      </c>
      <c r="H1440">
        <v>5.23</v>
      </c>
      <c r="I1440" s="2">
        <v>35071</v>
      </c>
      <c r="J1440">
        <v>5.1775000000000002</v>
      </c>
      <c r="K1440" s="2">
        <v>35071</v>
      </c>
      <c r="L1440">
        <v>5.18</v>
      </c>
      <c r="M1440" s="2">
        <v>35071</v>
      </c>
      <c r="N1440">
        <v>5.2549999999999999</v>
      </c>
      <c r="O1440" s="2">
        <v>35071</v>
      </c>
      <c r="P1440">
        <v>5.39</v>
      </c>
      <c r="Q1440" s="2">
        <v>35071</v>
      </c>
      <c r="R1440">
        <v>5.5350000000000001</v>
      </c>
      <c r="S1440" s="2">
        <v>35071</v>
      </c>
      <c r="T1440">
        <v>5.63</v>
      </c>
      <c r="U1440" s="2">
        <v>35071</v>
      </c>
      <c r="V1440">
        <v>6.0575000000000001</v>
      </c>
      <c r="W1440" s="2">
        <v>35071</v>
      </c>
      <c r="X1440">
        <v>6.0025000000000004</v>
      </c>
      <c r="Y14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1" spans="1:25" x14ac:dyDescent="0.25">
      <c r="A1441" s="2">
        <v>35064</v>
      </c>
      <c r="B1441">
        <v>5.15</v>
      </c>
      <c r="C1441"/>
      <c r="D1441"/>
      <c r="E1441" s="2">
        <v>35064</v>
      </c>
      <c r="F1441">
        <v>5.0425000000000004</v>
      </c>
      <c r="G1441" s="2">
        <v>35064</v>
      </c>
      <c r="H1441">
        <v>5.1924999999999999</v>
      </c>
      <c r="I1441" s="2">
        <v>35064</v>
      </c>
      <c r="J1441">
        <v>5.2125000000000004</v>
      </c>
      <c r="K1441" s="2">
        <v>35064</v>
      </c>
      <c r="L1441">
        <v>5.22</v>
      </c>
      <c r="M1441" s="2">
        <v>35064</v>
      </c>
      <c r="N1441">
        <v>5.2925000000000004</v>
      </c>
      <c r="O1441" s="2">
        <v>35064</v>
      </c>
      <c r="P1441">
        <v>5.4375</v>
      </c>
      <c r="Q1441" s="2">
        <v>35064</v>
      </c>
      <c r="R1441">
        <v>5.5625</v>
      </c>
      <c r="S1441" s="2">
        <v>35064</v>
      </c>
      <c r="T1441">
        <v>5.64</v>
      </c>
      <c r="U1441" s="2">
        <v>35064</v>
      </c>
      <c r="V1441">
        <v>6.0549999999999997</v>
      </c>
      <c r="W1441" s="2">
        <v>35064</v>
      </c>
      <c r="X1441">
        <v>5.9974999999999996</v>
      </c>
      <c r="Y14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2" spans="1:25" x14ac:dyDescent="0.25">
      <c r="A1442" s="2">
        <v>35057</v>
      </c>
      <c r="B1442">
        <v>5.7414285714285711</v>
      </c>
      <c r="C1442"/>
      <c r="D1442"/>
      <c r="E1442" s="2">
        <v>35057</v>
      </c>
      <c r="F1442">
        <v>5.16</v>
      </c>
      <c r="G1442" s="2">
        <v>35057</v>
      </c>
      <c r="H1442">
        <v>5.3140000000000001</v>
      </c>
      <c r="I1442" s="2">
        <v>35057</v>
      </c>
      <c r="J1442">
        <v>5.2960000000000003</v>
      </c>
      <c r="K1442" s="2">
        <v>35057</v>
      </c>
      <c r="L1442">
        <v>5.3460000000000001</v>
      </c>
      <c r="M1442" s="2">
        <v>35057</v>
      </c>
      <c r="N1442">
        <v>5.4320000000000004</v>
      </c>
      <c r="O1442" s="2">
        <v>35057</v>
      </c>
      <c r="P1442">
        <v>5.5640000000000001</v>
      </c>
      <c r="Q1442" s="2">
        <v>35057</v>
      </c>
      <c r="R1442">
        <v>5.69</v>
      </c>
      <c r="S1442" s="2">
        <v>35057</v>
      </c>
      <c r="T1442">
        <v>5.78</v>
      </c>
      <c r="U1442" s="2">
        <v>35057</v>
      </c>
      <c r="V1442">
        <v>6.1920000000000002</v>
      </c>
      <c r="W1442" s="2">
        <v>35057</v>
      </c>
      <c r="X1442">
        <v>6.1239999999999997</v>
      </c>
      <c r="Y14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3" spans="1:25" x14ac:dyDescent="0.25">
      <c r="A1443" s="2">
        <v>35050</v>
      </c>
      <c r="B1443">
        <v>5.7542857142857144</v>
      </c>
      <c r="C1443"/>
      <c r="D1443"/>
      <c r="E1443" s="2">
        <v>35050</v>
      </c>
      <c r="F1443">
        <v>5.41</v>
      </c>
      <c r="G1443" s="2">
        <v>35050</v>
      </c>
      <c r="H1443">
        <v>5.4119999999999999</v>
      </c>
      <c r="I1443" s="2">
        <v>35050</v>
      </c>
      <c r="J1443">
        <v>5.35</v>
      </c>
      <c r="K1443" s="2">
        <v>35050</v>
      </c>
      <c r="L1443">
        <v>5.38</v>
      </c>
      <c r="M1443" s="2">
        <v>35050</v>
      </c>
      <c r="N1443">
        <v>5.4219999999999997</v>
      </c>
      <c r="O1443" s="2">
        <v>35050</v>
      </c>
      <c r="P1443">
        <v>5.548</v>
      </c>
      <c r="Q1443" s="2">
        <v>35050</v>
      </c>
      <c r="R1443">
        <v>5.6559999999999997</v>
      </c>
      <c r="S1443" s="2">
        <v>35050</v>
      </c>
      <c r="T1443">
        <v>5.7320000000000002</v>
      </c>
      <c r="U1443" s="2">
        <v>35050</v>
      </c>
      <c r="V1443">
        <v>6.1260000000000003</v>
      </c>
      <c r="W1443" s="2">
        <v>35050</v>
      </c>
      <c r="X1443">
        <v>6.0659999999999998</v>
      </c>
      <c r="Y14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4" spans="1:25" x14ac:dyDescent="0.25">
      <c r="A1444" s="2">
        <v>35043</v>
      </c>
      <c r="B1444">
        <v>5.78</v>
      </c>
      <c r="C1444"/>
      <c r="D1444"/>
      <c r="E1444" s="2">
        <v>35043</v>
      </c>
      <c r="F1444">
        <v>5.4820000000000002</v>
      </c>
      <c r="G1444" s="2">
        <v>35043</v>
      </c>
      <c r="H1444">
        <v>5.4279999999999999</v>
      </c>
      <c r="I1444" s="2">
        <v>35043</v>
      </c>
      <c r="J1444">
        <v>5.3460000000000001</v>
      </c>
      <c r="K1444" s="2">
        <v>35043</v>
      </c>
      <c r="L1444">
        <v>5.3319999999999999</v>
      </c>
      <c r="M1444" s="2">
        <v>35043</v>
      </c>
      <c r="N1444">
        <v>5.3840000000000003</v>
      </c>
      <c r="O1444" s="2">
        <v>35043</v>
      </c>
      <c r="P1444">
        <v>5.4939999999999998</v>
      </c>
      <c r="Q1444" s="2">
        <v>35043</v>
      </c>
      <c r="R1444">
        <v>5.6040000000000001</v>
      </c>
      <c r="S1444" s="2">
        <v>35043</v>
      </c>
      <c r="T1444">
        <v>5.68</v>
      </c>
      <c r="U1444" s="2">
        <v>35043</v>
      </c>
      <c r="V1444">
        <v>6.1</v>
      </c>
      <c r="W1444" s="2">
        <v>35043</v>
      </c>
      <c r="X1444">
        <v>6.0419999999999998</v>
      </c>
      <c r="Y14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5" spans="1:25" x14ac:dyDescent="0.25">
      <c r="A1445" s="2">
        <v>35036</v>
      </c>
      <c r="B1445">
        <v>5.71</v>
      </c>
      <c r="C1445"/>
      <c r="D1445"/>
      <c r="E1445" s="2">
        <v>35036</v>
      </c>
      <c r="F1445">
        <v>5.492</v>
      </c>
      <c r="G1445" s="2">
        <v>35036</v>
      </c>
      <c r="H1445">
        <v>5.48</v>
      </c>
      <c r="I1445" s="2">
        <v>35036</v>
      </c>
      <c r="J1445">
        <v>5.3920000000000003</v>
      </c>
      <c r="K1445" s="2">
        <v>35036</v>
      </c>
      <c r="L1445">
        <v>5.4020000000000001</v>
      </c>
      <c r="M1445" s="2">
        <v>35036</v>
      </c>
      <c r="N1445">
        <v>5.468</v>
      </c>
      <c r="O1445" s="2">
        <v>35036</v>
      </c>
      <c r="P1445">
        <v>5.5919999999999996</v>
      </c>
      <c r="Q1445" s="2">
        <v>35036</v>
      </c>
      <c r="R1445">
        <v>5.7439999999999998</v>
      </c>
      <c r="S1445" s="2">
        <v>35036</v>
      </c>
      <c r="T1445">
        <v>5.8159999999999998</v>
      </c>
      <c r="U1445" s="2">
        <v>35036</v>
      </c>
      <c r="V1445">
        <v>6.2539999999999996</v>
      </c>
      <c r="W1445" s="2">
        <v>35036</v>
      </c>
      <c r="X1445">
        <v>6.1859999999999999</v>
      </c>
      <c r="Y14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6" spans="1:25" x14ac:dyDescent="0.25">
      <c r="A1446" s="2">
        <v>35029</v>
      </c>
      <c r="B1446">
        <v>5.9914285714285711</v>
      </c>
      <c r="C1446"/>
      <c r="D1446"/>
      <c r="E1446" s="2">
        <v>35029</v>
      </c>
      <c r="F1446">
        <v>5.5049999999999999</v>
      </c>
      <c r="G1446" s="2">
        <v>35029</v>
      </c>
      <c r="H1446">
        <v>5.4924999999999997</v>
      </c>
      <c r="I1446" s="2">
        <v>35029</v>
      </c>
      <c r="J1446">
        <v>5.4375</v>
      </c>
      <c r="K1446" s="2">
        <v>35029</v>
      </c>
      <c r="L1446">
        <v>5.4874999999999998</v>
      </c>
      <c r="M1446" s="2">
        <v>35029</v>
      </c>
      <c r="N1446">
        <v>5.5575000000000001</v>
      </c>
      <c r="O1446" s="2">
        <v>35029</v>
      </c>
      <c r="P1446">
        <v>5.6950000000000003</v>
      </c>
      <c r="Q1446" s="2">
        <v>35029</v>
      </c>
      <c r="R1446">
        <v>5.84</v>
      </c>
      <c r="S1446" s="2">
        <v>35029</v>
      </c>
      <c r="T1446">
        <v>5.9225000000000003</v>
      </c>
      <c r="U1446" s="2">
        <v>35029</v>
      </c>
      <c r="V1446">
        <v>6.3550000000000004</v>
      </c>
      <c r="W1446" s="2">
        <v>35029</v>
      </c>
      <c r="X1446">
        <v>6.2625000000000002</v>
      </c>
      <c r="Y14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7" spans="1:25" x14ac:dyDescent="0.25">
      <c r="A1447" s="2">
        <v>35022</v>
      </c>
      <c r="B1447">
        <v>5.7614285714285716</v>
      </c>
      <c r="C1447"/>
      <c r="D1447"/>
      <c r="E1447" s="2">
        <v>35022</v>
      </c>
      <c r="F1447">
        <v>5.5460000000000003</v>
      </c>
      <c r="G1447" s="2">
        <v>35022</v>
      </c>
      <c r="H1447">
        <v>5.524</v>
      </c>
      <c r="I1447" s="2">
        <v>35022</v>
      </c>
      <c r="J1447">
        <v>5.4320000000000004</v>
      </c>
      <c r="K1447" s="2">
        <v>35022</v>
      </c>
      <c r="L1447">
        <v>5.4820000000000002</v>
      </c>
      <c r="M1447" s="2">
        <v>35022</v>
      </c>
      <c r="N1447">
        <v>5.5839999999999996</v>
      </c>
      <c r="O1447" s="2">
        <v>35022</v>
      </c>
      <c r="P1447">
        <v>5.7080000000000002</v>
      </c>
      <c r="Q1447" s="2">
        <v>35022</v>
      </c>
      <c r="R1447">
        <v>5.8479999999999999</v>
      </c>
      <c r="S1447" s="2">
        <v>35022</v>
      </c>
      <c r="T1447">
        <v>5.96</v>
      </c>
      <c r="U1447" s="2">
        <v>35022</v>
      </c>
      <c r="V1447">
        <v>6.3440000000000003</v>
      </c>
      <c r="W1447" s="2">
        <v>35022</v>
      </c>
      <c r="X1447">
        <v>6.27</v>
      </c>
      <c r="Y14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8" spans="1:25" x14ac:dyDescent="0.25">
      <c r="A1448" s="2">
        <v>35015</v>
      </c>
      <c r="B1448">
        <v>5.7242857142857142</v>
      </c>
      <c r="C1448"/>
      <c r="D1448"/>
      <c r="E1448" s="2">
        <v>35015</v>
      </c>
      <c r="F1448">
        <v>5.54</v>
      </c>
      <c r="G1448" s="2">
        <v>35015</v>
      </c>
      <c r="H1448">
        <v>5.5259999999999998</v>
      </c>
      <c r="I1448" s="2">
        <v>35015</v>
      </c>
      <c r="J1448">
        <v>5.45</v>
      </c>
      <c r="K1448" s="2">
        <v>35015</v>
      </c>
      <c r="L1448">
        <v>5.5060000000000002</v>
      </c>
      <c r="M1448" s="2">
        <v>35015</v>
      </c>
      <c r="N1448">
        <v>5.6159999999999997</v>
      </c>
      <c r="O1448" s="2">
        <v>35015</v>
      </c>
      <c r="P1448">
        <v>5.734</v>
      </c>
      <c r="Q1448" s="2">
        <v>35015</v>
      </c>
      <c r="R1448">
        <v>5.8520000000000003</v>
      </c>
      <c r="S1448" s="2">
        <v>35015</v>
      </c>
      <c r="T1448">
        <v>5.968</v>
      </c>
      <c r="U1448" s="2">
        <v>35015</v>
      </c>
      <c r="V1448">
        <v>6.35</v>
      </c>
      <c r="W1448" s="2">
        <v>35015</v>
      </c>
      <c r="X1448">
        <v>6.2939999999999996</v>
      </c>
      <c r="Y14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9" spans="1:25" x14ac:dyDescent="0.25">
      <c r="A1449" s="2">
        <v>35008</v>
      </c>
      <c r="B1449">
        <v>5.7442857142857147</v>
      </c>
      <c r="C1449"/>
      <c r="D1449"/>
      <c r="E1449" s="2">
        <v>35008</v>
      </c>
      <c r="F1449">
        <v>5.4740000000000002</v>
      </c>
      <c r="G1449" s="2">
        <v>35008</v>
      </c>
      <c r="H1449">
        <v>5.508</v>
      </c>
      <c r="I1449" s="2">
        <v>35008</v>
      </c>
      <c r="J1449">
        <v>5.48</v>
      </c>
      <c r="K1449" s="2">
        <v>35008</v>
      </c>
      <c r="L1449">
        <v>5.54</v>
      </c>
      <c r="M1449" s="2">
        <v>35008</v>
      </c>
      <c r="N1449">
        <v>5.6360000000000001</v>
      </c>
      <c r="O1449" s="2">
        <v>35008</v>
      </c>
      <c r="P1449">
        <v>5.75</v>
      </c>
      <c r="Q1449" s="2">
        <v>35008</v>
      </c>
      <c r="R1449">
        <v>5.8680000000000003</v>
      </c>
      <c r="S1449" s="2">
        <v>35008</v>
      </c>
      <c r="T1449">
        <v>5.9820000000000002</v>
      </c>
      <c r="U1449" s="2">
        <v>35008</v>
      </c>
      <c r="V1449">
        <v>6.3620000000000001</v>
      </c>
      <c r="W1449" s="2">
        <v>35008</v>
      </c>
      <c r="X1449">
        <v>6.3019999999999996</v>
      </c>
      <c r="Y14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0" spans="1:25" x14ac:dyDescent="0.25">
      <c r="A1450" s="2">
        <v>35001</v>
      </c>
      <c r="B1450">
        <v>5.7614285714285716</v>
      </c>
      <c r="C1450"/>
      <c r="D1450"/>
      <c r="E1450" s="2">
        <v>35001</v>
      </c>
      <c r="F1450">
        <v>5.3879999999999999</v>
      </c>
      <c r="G1450" s="2">
        <v>35001</v>
      </c>
      <c r="H1450">
        <v>5.5419999999999998</v>
      </c>
      <c r="I1450" s="2">
        <v>35001</v>
      </c>
      <c r="J1450">
        <v>5.5780000000000003</v>
      </c>
      <c r="K1450" s="2">
        <v>35001</v>
      </c>
      <c r="L1450">
        <v>5.6660000000000004</v>
      </c>
      <c r="M1450" s="2">
        <v>35001</v>
      </c>
      <c r="N1450">
        <v>5.75</v>
      </c>
      <c r="O1450" s="2">
        <v>35001</v>
      </c>
      <c r="P1450">
        <v>5.8419999999999996</v>
      </c>
      <c r="Q1450" s="2">
        <v>35001</v>
      </c>
      <c r="R1450">
        <v>5.9480000000000004</v>
      </c>
      <c r="S1450" s="2">
        <v>35001</v>
      </c>
      <c r="T1450">
        <v>6.04</v>
      </c>
      <c r="U1450" s="2">
        <v>35001</v>
      </c>
      <c r="V1450">
        <v>6.4039999999999999</v>
      </c>
      <c r="W1450" s="2">
        <v>35001</v>
      </c>
      <c r="X1450">
        <v>6.3520000000000003</v>
      </c>
      <c r="Y14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1" spans="1:25" x14ac:dyDescent="0.25">
      <c r="A1451" s="2">
        <v>34994</v>
      </c>
      <c r="B1451">
        <v>5.6928571428571431</v>
      </c>
      <c r="C1451"/>
      <c r="D1451"/>
      <c r="E1451" s="2">
        <v>34994</v>
      </c>
      <c r="F1451">
        <v>5.4340000000000002</v>
      </c>
      <c r="G1451" s="2">
        <v>34994</v>
      </c>
      <c r="H1451">
        <v>5.56</v>
      </c>
      <c r="I1451" s="2">
        <v>34994</v>
      </c>
      <c r="J1451">
        <v>5.5880000000000001</v>
      </c>
      <c r="K1451" s="2">
        <v>34994</v>
      </c>
      <c r="L1451">
        <v>5.6760000000000002</v>
      </c>
      <c r="M1451" s="2">
        <v>34994</v>
      </c>
      <c r="N1451">
        <v>5.74</v>
      </c>
      <c r="O1451" s="2">
        <v>34994</v>
      </c>
      <c r="P1451">
        <v>5.8319999999999999</v>
      </c>
      <c r="Q1451" s="2">
        <v>34994</v>
      </c>
      <c r="R1451">
        <v>5.9219999999999997</v>
      </c>
      <c r="S1451" s="2">
        <v>34994</v>
      </c>
      <c r="T1451">
        <v>5.99</v>
      </c>
      <c r="U1451" s="2">
        <v>34994</v>
      </c>
      <c r="V1451">
        <v>6.3819999999999997</v>
      </c>
      <c r="W1451" s="2">
        <v>34994</v>
      </c>
      <c r="X1451">
        <v>6.32</v>
      </c>
      <c r="Y14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2" spans="1:25" x14ac:dyDescent="0.25">
      <c r="A1452" s="2">
        <v>34987</v>
      </c>
      <c r="B1452">
        <v>5.7571428571428571</v>
      </c>
      <c r="C1452"/>
      <c r="D1452"/>
      <c r="E1452" s="2">
        <v>34987</v>
      </c>
      <c r="F1452">
        <v>5.4625000000000004</v>
      </c>
      <c r="G1452" s="2">
        <v>34987</v>
      </c>
      <c r="H1452">
        <v>5.5674999999999999</v>
      </c>
      <c r="I1452" s="2">
        <v>34987</v>
      </c>
      <c r="J1452">
        <v>5.6025</v>
      </c>
      <c r="K1452" s="2">
        <v>34987</v>
      </c>
      <c r="L1452">
        <v>5.72</v>
      </c>
      <c r="M1452" s="2">
        <v>34987</v>
      </c>
      <c r="N1452">
        <v>5.7874999999999996</v>
      </c>
      <c r="O1452" s="2">
        <v>34987</v>
      </c>
      <c r="P1452">
        <v>5.875</v>
      </c>
      <c r="Q1452" s="2">
        <v>34987</v>
      </c>
      <c r="R1452">
        <v>5.9725000000000001</v>
      </c>
      <c r="S1452" s="2">
        <v>34987</v>
      </c>
      <c r="T1452">
        <v>6.05</v>
      </c>
      <c r="U1452" s="2">
        <v>34987</v>
      </c>
      <c r="V1452">
        <v>6.4649999999999999</v>
      </c>
      <c r="W1452" s="2">
        <v>34987</v>
      </c>
      <c r="X1452">
        <v>6.3949999999999996</v>
      </c>
      <c r="Y14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3" spans="1:25" x14ac:dyDescent="0.25">
      <c r="A1453" s="2">
        <v>34980</v>
      </c>
      <c r="B1453">
        <v>5.7157142857142853</v>
      </c>
      <c r="C1453"/>
      <c r="D1453"/>
      <c r="E1453" s="2">
        <v>34980</v>
      </c>
      <c r="F1453">
        <v>5.484</v>
      </c>
      <c r="G1453" s="2">
        <v>34980</v>
      </c>
      <c r="H1453">
        <v>5.5960000000000001</v>
      </c>
      <c r="I1453" s="2">
        <v>34980</v>
      </c>
      <c r="J1453">
        <v>5.6120000000000001</v>
      </c>
      <c r="K1453" s="2">
        <v>34980</v>
      </c>
      <c r="L1453">
        <v>5.7640000000000002</v>
      </c>
      <c r="M1453" s="2">
        <v>34980</v>
      </c>
      <c r="N1453">
        <v>5.8380000000000001</v>
      </c>
      <c r="O1453" s="2">
        <v>34980</v>
      </c>
      <c r="P1453">
        <v>5.9240000000000004</v>
      </c>
      <c r="Q1453" s="2">
        <v>34980</v>
      </c>
      <c r="R1453">
        <v>6.0419999999999998</v>
      </c>
      <c r="S1453" s="2">
        <v>34980</v>
      </c>
      <c r="T1453">
        <v>6.1040000000000001</v>
      </c>
      <c r="U1453" s="2">
        <v>34980</v>
      </c>
      <c r="V1453">
        <v>6.5519999999999996</v>
      </c>
      <c r="W1453" s="2">
        <v>34980</v>
      </c>
      <c r="X1453">
        <v>6.4480000000000004</v>
      </c>
      <c r="Y14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4" spans="1:25" x14ac:dyDescent="0.25">
      <c r="A1454" s="2">
        <v>34973</v>
      </c>
      <c r="B1454">
        <v>6.0828571428571427</v>
      </c>
      <c r="C1454"/>
      <c r="D1454"/>
      <c r="E1454" s="2">
        <v>34973</v>
      </c>
      <c r="F1454">
        <v>5.4080000000000004</v>
      </c>
      <c r="G1454" s="2">
        <v>34973</v>
      </c>
      <c r="H1454">
        <v>5.5839999999999996</v>
      </c>
      <c r="I1454" s="2">
        <v>34973</v>
      </c>
      <c r="J1454">
        <v>5.6879999999999997</v>
      </c>
      <c r="K1454" s="2">
        <v>34973</v>
      </c>
      <c r="L1454">
        <v>5.8879999999999999</v>
      </c>
      <c r="M1454" s="2">
        <v>34973</v>
      </c>
      <c r="N1454">
        <v>5.97</v>
      </c>
      <c r="O1454" s="2">
        <v>34973</v>
      </c>
      <c r="P1454">
        <v>6.0759999999999996</v>
      </c>
      <c r="Q1454" s="2">
        <v>34973</v>
      </c>
      <c r="R1454">
        <v>6.1980000000000004</v>
      </c>
      <c r="S1454" s="2">
        <v>34973</v>
      </c>
      <c r="T1454">
        <v>6.258</v>
      </c>
      <c r="U1454" s="2">
        <v>34973</v>
      </c>
      <c r="V1454">
        <v>6.6959999999999997</v>
      </c>
      <c r="W1454" s="2">
        <v>34973</v>
      </c>
      <c r="X1454">
        <v>6.57</v>
      </c>
      <c r="Y14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5" spans="1:25" x14ac:dyDescent="0.25">
      <c r="A1455" s="2">
        <v>34966</v>
      </c>
      <c r="B1455">
        <v>5.7</v>
      </c>
      <c r="C1455"/>
      <c r="D1455"/>
      <c r="E1455" s="2">
        <v>34966</v>
      </c>
      <c r="F1455">
        <v>5.3719999999999999</v>
      </c>
      <c r="G1455" s="2">
        <v>34966</v>
      </c>
      <c r="H1455">
        <v>5.48</v>
      </c>
      <c r="I1455" s="2">
        <v>34966</v>
      </c>
      <c r="J1455">
        <v>5.5739999999999998</v>
      </c>
      <c r="K1455" s="2">
        <v>34966</v>
      </c>
      <c r="L1455">
        <v>5.7859999999999996</v>
      </c>
      <c r="M1455" s="2">
        <v>34966</v>
      </c>
      <c r="N1455">
        <v>5.8680000000000003</v>
      </c>
      <c r="O1455" s="2">
        <v>34966</v>
      </c>
      <c r="P1455">
        <v>5.984</v>
      </c>
      <c r="Q1455" s="2">
        <v>34966</v>
      </c>
      <c r="R1455">
        <v>6.1159999999999997</v>
      </c>
      <c r="S1455" s="2">
        <v>34966</v>
      </c>
      <c r="T1455">
        <v>6.1740000000000004</v>
      </c>
      <c r="U1455" s="2">
        <v>34966</v>
      </c>
      <c r="V1455">
        <v>6.6360000000000001</v>
      </c>
      <c r="W1455" s="2">
        <v>34966</v>
      </c>
      <c r="X1455">
        <v>6.5259999999999998</v>
      </c>
      <c r="Y14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6" spans="1:25" x14ac:dyDescent="0.25">
      <c r="A1456" s="2">
        <v>34959</v>
      </c>
      <c r="B1456">
        <v>5.8028571428571425</v>
      </c>
      <c r="C1456"/>
      <c r="D1456"/>
      <c r="E1456" s="2">
        <v>34959</v>
      </c>
      <c r="F1456">
        <v>5.468</v>
      </c>
      <c r="G1456" s="2">
        <v>34959</v>
      </c>
      <c r="H1456">
        <v>5.53</v>
      </c>
      <c r="I1456" s="2">
        <v>34959</v>
      </c>
      <c r="J1456">
        <v>5.5940000000000003</v>
      </c>
      <c r="K1456" s="2">
        <v>34959</v>
      </c>
      <c r="L1456">
        <v>5.758</v>
      </c>
      <c r="M1456" s="2">
        <v>34959</v>
      </c>
      <c r="N1456">
        <v>5.8419999999999996</v>
      </c>
      <c r="O1456" s="2">
        <v>34959</v>
      </c>
      <c r="P1456">
        <v>5.9560000000000004</v>
      </c>
      <c r="Q1456" s="2">
        <v>34959</v>
      </c>
      <c r="R1456">
        <v>6.0839999999999996</v>
      </c>
      <c r="S1456" s="2">
        <v>34959</v>
      </c>
      <c r="T1456">
        <v>6.1539999999999999</v>
      </c>
      <c r="U1456" s="2">
        <v>34959</v>
      </c>
      <c r="V1456">
        <v>6.6079999999999997</v>
      </c>
      <c r="W1456" s="2">
        <v>34959</v>
      </c>
      <c r="X1456">
        <v>6.51</v>
      </c>
      <c r="Y14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7" spans="1:25" x14ac:dyDescent="0.25">
      <c r="A1457" s="2">
        <v>34952</v>
      </c>
      <c r="B1457">
        <v>5.725714285714286</v>
      </c>
      <c r="C1457"/>
      <c r="D1457"/>
      <c r="E1457" s="2">
        <v>34952</v>
      </c>
      <c r="F1457">
        <v>5.4974999999999996</v>
      </c>
      <c r="G1457" s="2">
        <v>34952</v>
      </c>
      <c r="H1457">
        <v>5.5625</v>
      </c>
      <c r="I1457" s="2">
        <v>34952</v>
      </c>
      <c r="J1457">
        <v>5.63</v>
      </c>
      <c r="K1457" s="2">
        <v>34952</v>
      </c>
      <c r="L1457">
        <v>5.7949999999999999</v>
      </c>
      <c r="M1457" s="2">
        <v>34952</v>
      </c>
      <c r="N1457">
        <v>5.8825000000000003</v>
      </c>
      <c r="O1457" s="2">
        <v>34952</v>
      </c>
      <c r="P1457">
        <v>5.9874999999999998</v>
      </c>
      <c r="Q1457" s="2">
        <v>34952</v>
      </c>
      <c r="R1457">
        <v>6.125</v>
      </c>
      <c r="S1457" s="2">
        <v>34952</v>
      </c>
      <c r="T1457">
        <v>6.2</v>
      </c>
      <c r="U1457" s="2">
        <v>34952</v>
      </c>
      <c r="V1457">
        <v>6.6449999999999996</v>
      </c>
      <c r="W1457" s="2">
        <v>34952</v>
      </c>
      <c r="X1457">
        <v>6.585</v>
      </c>
      <c r="Y14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8" spans="1:25" x14ac:dyDescent="0.25">
      <c r="A1458" s="2">
        <v>34945</v>
      </c>
      <c r="B1458">
        <v>5.7414285714285711</v>
      </c>
      <c r="C1458"/>
      <c r="D1458"/>
      <c r="E1458" s="2">
        <v>34945</v>
      </c>
      <c r="F1458">
        <v>5.468</v>
      </c>
      <c r="G1458" s="2">
        <v>34945</v>
      </c>
      <c r="H1458">
        <v>5.5540000000000003</v>
      </c>
      <c r="I1458" s="2">
        <v>34945</v>
      </c>
      <c r="J1458">
        <v>5.6559999999999997</v>
      </c>
      <c r="K1458" s="2">
        <v>34945</v>
      </c>
      <c r="L1458">
        <v>5.8579999999999997</v>
      </c>
      <c r="M1458" s="2">
        <v>34945</v>
      </c>
      <c r="N1458">
        <v>5.9640000000000004</v>
      </c>
      <c r="O1458" s="2">
        <v>34945</v>
      </c>
      <c r="P1458">
        <v>6.0839999999999996</v>
      </c>
      <c r="Q1458" s="2">
        <v>34945</v>
      </c>
      <c r="R1458">
        <v>6.23</v>
      </c>
      <c r="S1458" s="2">
        <v>34945</v>
      </c>
      <c r="T1458">
        <v>6.306</v>
      </c>
      <c r="U1458" s="2">
        <v>34945</v>
      </c>
      <c r="V1458">
        <v>6.7439999999999998</v>
      </c>
      <c r="W1458" s="2">
        <v>34945</v>
      </c>
      <c r="X1458">
        <v>6.6760000000000002</v>
      </c>
      <c r="Y14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9" spans="1:25" x14ac:dyDescent="0.25">
      <c r="A1459" s="2">
        <v>34938</v>
      </c>
      <c r="B1459">
        <v>5.7014285714285711</v>
      </c>
      <c r="C1459"/>
      <c r="D1459"/>
      <c r="E1459" s="2">
        <v>34938</v>
      </c>
      <c r="F1459">
        <v>5.5739999999999998</v>
      </c>
      <c r="G1459" s="2">
        <v>34938</v>
      </c>
      <c r="H1459">
        <v>5.6580000000000004</v>
      </c>
      <c r="I1459" s="2">
        <v>34938</v>
      </c>
      <c r="J1459">
        <v>5.8120000000000003</v>
      </c>
      <c r="K1459" s="2">
        <v>34938</v>
      </c>
      <c r="L1459">
        <v>6.0380000000000003</v>
      </c>
      <c r="M1459" s="2">
        <v>34938</v>
      </c>
      <c r="N1459">
        <v>6.1520000000000001</v>
      </c>
      <c r="O1459" s="2">
        <v>34938</v>
      </c>
      <c r="P1459">
        <v>6.2839999999999998</v>
      </c>
      <c r="Q1459" s="2">
        <v>34938</v>
      </c>
      <c r="R1459">
        <v>6.4459999999999997</v>
      </c>
      <c r="S1459" s="2">
        <v>34938</v>
      </c>
      <c r="T1459">
        <v>6.5179999999999998</v>
      </c>
      <c r="U1459" s="2">
        <v>34938</v>
      </c>
      <c r="V1459">
        <v>6.9320000000000004</v>
      </c>
      <c r="W1459" s="2">
        <v>34938</v>
      </c>
      <c r="X1459">
        <v>6.8479999999999999</v>
      </c>
      <c r="Y14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0" spans="1:25" x14ac:dyDescent="0.25">
      <c r="A1460" s="2">
        <v>34931</v>
      </c>
      <c r="B1460">
        <v>5.76</v>
      </c>
      <c r="C1460"/>
      <c r="D1460"/>
      <c r="E1460" s="2">
        <v>34931</v>
      </c>
      <c r="F1460">
        <v>5.6079999999999997</v>
      </c>
      <c r="G1460" s="2">
        <v>34931</v>
      </c>
      <c r="H1460">
        <v>5.7119999999999997</v>
      </c>
      <c r="I1460" s="2">
        <v>34931</v>
      </c>
      <c r="J1460">
        <v>5.8559999999999999</v>
      </c>
      <c r="K1460" s="2">
        <v>34931</v>
      </c>
      <c r="L1460">
        <v>6.0960000000000001</v>
      </c>
      <c r="M1460" s="2">
        <v>34931</v>
      </c>
      <c r="N1460">
        <v>6.2119999999999997</v>
      </c>
      <c r="O1460" s="2">
        <v>34931</v>
      </c>
      <c r="P1460">
        <v>6.3559999999999999</v>
      </c>
      <c r="Q1460" s="2">
        <v>34931</v>
      </c>
      <c r="R1460">
        <v>6.516</v>
      </c>
      <c r="S1460" s="2">
        <v>34931</v>
      </c>
      <c r="T1460">
        <v>6.5679999999999996</v>
      </c>
      <c r="U1460" s="2">
        <v>34931</v>
      </c>
      <c r="V1460">
        <v>7.0039999999999996</v>
      </c>
      <c r="W1460" s="2">
        <v>34931</v>
      </c>
      <c r="X1460">
        <v>6.9160000000000004</v>
      </c>
      <c r="Y14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1" spans="1:25" x14ac:dyDescent="0.25">
      <c r="A1461" s="2">
        <v>34924</v>
      </c>
      <c r="B1461">
        <v>5.6885714285714286</v>
      </c>
      <c r="C1461"/>
      <c r="D1461"/>
      <c r="E1461" s="2">
        <v>34924</v>
      </c>
      <c r="F1461">
        <v>5.5679999999999996</v>
      </c>
      <c r="G1461" s="2">
        <v>34924</v>
      </c>
      <c r="H1461">
        <v>5.65</v>
      </c>
      <c r="I1461" s="2">
        <v>34924</v>
      </c>
      <c r="J1461">
        <v>5.7080000000000002</v>
      </c>
      <c r="K1461" s="2">
        <v>34924</v>
      </c>
      <c r="L1461">
        <v>5.9459999999999997</v>
      </c>
      <c r="M1461" s="2">
        <v>34924</v>
      </c>
      <c r="N1461">
        <v>6.07</v>
      </c>
      <c r="O1461" s="2">
        <v>34924</v>
      </c>
      <c r="P1461">
        <v>6.2359999999999998</v>
      </c>
      <c r="Q1461" s="2">
        <v>34924</v>
      </c>
      <c r="R1461">
        <v>6.42</v>
      </c>
      <c r="S1461" s="2">
        <v>34924</v>
      </c>
      <c r="T1461">
        <v>6.5039999999999996</v>
      </c>
      <c r="U1461" s="2">
        <v>34924</v>
      </c>
      <c r="V1461">
        <v>6.9539999999999997</v>
      </c>
      <c r="W1461" s="2">
        <v>34924</v>
      </c>
      <c r="X1461">
        <v>6.9180000000000001</v>
      </c>
      <c r="Y14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2" spans="1:25" x14ac:dyDescent="0.25">
      <c r="A1462" s="2">
        <v>34917</v>
      </c>
      <c r="B1462">
        <v>5.8114285714285714</v>
      </c>
      <c r="C1462"/>
      <c r="D1462"/>
      <c r="E1462" s="2">
        <v>34917</v>
      </c>
      <c r="F1462">
        <v>5.5940000000000003</v>
      </c>
      <c r="G1462" s="2">
        <v>34917</v>
      </c>
      <c r="H1462">
        <v>5.6479999999999997</v>
      </c>
      <c r="I1462" s="2">
        <v>34917</v>
      </c>
      <c r="J1462">
        <v>5.6840000000000002</v>
      </c>
      <c r="K1462" s="2">
        <v>34917</v>
      </c>
      <c r="L1462">
        <v>5.9059999999999997</v>
      </c>
      <c r="M1462" s="2">
        <v>34917</v>
      </c>
      <c r="N1462">
        <v>6.056</v>
      </c>
      <c r="O1462" s="2">
        <v>34917</v>
      </c>
      <c r="P1462">
        <v>6.194</v>
      </c>
      <c r="Q1462" s="2">
        <v>34917</v>
      </c>
      <c r="R1462">
        <v>6.38</v>
      </c>
      <c r="S1462" s="2">
        <v>34917</v>
      </c>
      <c r="T1462">
        <v>6.484</v>
      </c>
      <c r="U1462" s="2">
        <v>34917</v>
      </c>
      <c r="V1462">
        <v>6.9160000000000004</v>
      </c>
      <c r="W1462" s="2">
        <v>34917</v>
      </c>
      <c r="X1462">
        <v>6.8940000000000001</v>
      </c>
      <c r="Y14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3" spans="1:25" x14ac:dyDescent="0.25">
      <c r="A1463" s="2">
        <v>34910</v>
      </c>
      <c r="B1463">
        <v>5.7614285714285716</v>
      </c>
      <c r="C1463"/>
      <c r="D1463"/>
      <c r="E1463" s="2">
        <v>34910</v>
      </c>
      <c r="F1463">
        <v>5.6040000000000001</v>
      </c>
      <c r="G1463" s="2">
        <v>34910</v>
      </c>
      <c r="H1463">
        <v>5.65</v>
      </c>
      <c r="I1463" s="2">
        <v>34910</v>
      </c>
      <c r="J1463">
        <v>5.72</v>
      </c>
      <c r="K1463" s="2">
        <v>34910</v>
      </c>
      <c r="L1463">
        <v>5.9420000000000002</v>
      </c>
      <c r="M1463" s="2">
        <v>34910</v>
      </c>
      <c r="N1463">
        <v>6.0739999999999998</v>
      </c>
      <c r="O1463" s="2">
        <v>34910</v>
      </c>
      <c r="P1463">
        <v>6.2060000000000004</v>
      </c>
      <c r="Q1463" s="2">
        <v>34910</v>
      </c>
      <c r="R1463">
        <v>6.39</v>
      </c>
      <c r="S1463" s="2">
        <v>34910</v>
      </c>
      <c r="T1463">
        <v>6.4580000000000002</v>
      </c>
      <c r="U1463" s="2">
        <v>34910</v>
      </c>
      <c r="V1463">
        <v>6.8959999999999999</v>
      </c>
      <c r="W1463" s="2">
        <v>34910</v>
      </c>
      <c r="X1463">
        <v>6.8780000000000001</v>
      </c>
      <c r="Y14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4" spans="1:25" x14ac:dyDescent="0.25">
      <c r="A1464" s="2">
        <v>34903</v>
      </c>
      <c r="B1464">
        <v>5.7528571428571427</v>
      </c>
      <c r="C1464"/>
      <c r="D1464"/>
      <c r="E1464" s="2">
        <v>34903</v>
      </c>
      <c r="F1464">
        <v>5.6059999999999999</v>
      </c>
      <c r="G1464" s="2">
        <v>34903</v>
      </c>
      <c r="H1464">
        <v>5.6580000000000004</v>
      </c>
      <c r="I1464" s="2">
        <v>34903</v>
      </c>
      <c r="J1464">
        <v>5.6360000000000001</v>
      </c>
      <c r="K1464" s="2">
        <v>34903</v>
      </c>
      <c r="L1464">
        <v>5.8579999999999997</v>
      </c>
      <c r="M1464" s="2">
        <v>34903</v>
      </c>
      <c r="N1464">
        <v>5.9720000000000004</v>
      </c>
      <c r="O1464" s="2">
        <v>34903</v>
      </c>
      <c r="P1464">
        <v>6.1079999999999997</v>
      </c>
      <c r="Q1464" s="2">
        <v>34903</v>
      </c>
      <c r="R1464">
        <v>6.3</v>
      </c>
      <c r="S1464" s="2">
        <v>34903</v>
      </c>
      <c r="T1464">
        <v>6.3719999999999999</v>
      </c>
      <c r="U1464" s="2">
        <v>34903</v>
      </c>
      <c r="V1464">
        <v>6.84</v>
      </c>
      <c r="W1464" s="2">
        <v>34903</v>
      </c>
      <c r="X1464">
        <v>6.8239999999999998</v>
      </c>
      <c r="Y14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5" spans="1:25" x14ac:dyDescent="0.25">
      <c r="A1465" s="2">
        <v>34896</v>
      </c>
      <c r="B1465">
        <v>5.7228571428571433</v>
      </c>
      <c r="C1465"/>
      <c r="D1465"/>
      <c r="E1465" s="2">
        <v>34896</v>
      </c>
      <c r="F1465">
        <v>5.556</v>
      </c>
      <c r="G1465" s="2">
        <v>34896</v>
      </c>
      <c r="H1465">
        <v>5.5620000000000003</v>
      </c>
      <c r="I1465" s="2">
        <v>34896</v>
      </c>
      <c r="J1465">
        <v>5.4660000000000002</v>
      </c>
      <c r="K1465" s="2">
        <v>34896</v>
      </c>
      <c r="L1465">
        <v>5.61</v>
      </c>
      <c r="M1465" s="2">
        <v>34896</v>
      </c>
      <c r="N1465">
        <v>5.7</v>
      </c>
      <c r="O1465" s="2">
        <v>34896</v>
      </c>
      <c r="P1465">
        <v>5.806</v>
      </c>
      <c r="Q1465" s="2">
        <v>34896</v>
      </c>
      <c r="R1465">
        <v>5.9980000000000002</v>
      </c>
      <c r="S1465" s="2">
        <v>34896</v>
      </c>
      <c r="T1465">
        <v>6.0940000000000003</v>
      </c>
      <c r="U1465" s="2">
        <v>34896</v>
      </c>
      <c r="V1465">
        <v>6.56</v>
      </c>
      <c r="W1465" s="2">
        <v>34896</v>
      </c>
      <c r="X1465">
        <v>6.556</v>
      </c>
      <c r="Y14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6" spans="1:25" x14ac:dyDescent="0.25">
      <c r="A1466" s="2">
        <v>34889</v>
      </c>
      <c r="B1466">
        <v>6.08</v>
      </c>
      <c r="C1466"/>
      <c r="D1466"/>
      <c r="E1466" s="2">
        <v>34889</v>
      </c>
      <c r="F1466">
        <v>5.6074999999999999</v>
      </c>
      <c r="G1466" s="2">
        <v>34889</v>
      </c>
      <c r="H1466">
        <v>5.5975000000000001</v>
      </c>
      <c r="I1466" s="2">
        <v>34889</v>
      </c>
      <c r="J1466">
        <v>5.5250000000000004</v>
      </c>
      <c r="K1466" s="2">
        <v>34889</v>
      </c>
      <c r="L1466">
        <v>5.6675000000000004</v>
      </c>
      <c r="M1466" s="2">
        <v>34889</v>
      </c>
      <c r="N1466">
        <v>5.74</v>
      </c>
      <c r="O1466" s="2">
        <v>34889</v>
      </c>
      <c r="P1466">
        <v>5.8525</v>
      </c>
      <c r="Q1466" s="2">
        <v>34889</v>
      </c>
      <c r="R1466">
        <v>6.0475000000000003</v>
      </c>
      <c r="S1466" s="2">
        <v>34889</v>
      </c>
      <c r="T1466">
        <v>6.1224999999999996</v>
      </c>
      <c r="U1466" s="2">
        <v>34889</v>
      </c>
      <c r="V1466">
        <v>6.5925000000000002</v>
      </c>
      <c r="W1466" s="2">
        <v>34889</v>
      </c>
      <c r="X1466">
        <v>6.5674999999999999</v>
      </c>
      <c r="Y14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7" spans="1:25" x14ac:dyDescent="0.25">
      <c r="A1467" s="2">
        <v>34882</v>
      </c>
      <c r="B1467">
        <v>6.02</v>
      </c>
      <c r="C1467"/>
      <c r="D1467"/>
      <c r="E1467" s="2">
        <v>34882</v>
      </c>
      <c r="F1467">
        <v>5.59</v>
      </c>
      <c r="G1467" s="2">
        <v>34882</v>
      </c>
      <c r="H1467">
        <v>5.5979999999999999</v>
      </c>
      <c r="I1467" s="2">
        <v>34882</v>
      </c>
      <c r="J1467">
        <v>5.6459999999999999</v>
      </c>
      <c r="K1467" s="2">
        <v>34882</v>
      </c>
      <c r="L1467">
        <v>5.7519999999999998</v>
      </c>
      <c r="M1467" s="2">
        <v>34882</v>
      </c>
      <c r="N1467">
        <v>5.83</v>
      </c>
      <c r="O1467" s="2">
        <v>34882</v>
      </c>
      <c r="P1467">
        <v>5.9539999999999997</v>
      </c>
      <c r="Q1467" s="2">
        <v>34882</v>
      </c>
      <c r="R1467">
        <v>6.0679999999999996</v>
      </c>
      <c r="S1467" s="2">
        <v>34882</v>
      </c>
      <c r="T1467">
        <v>6.17</v>
      </c>
      <c r="U1467" s="2">
        <v>34882</v>
      </c>
      <c r="V1467">
        <v>6.5960000000000001</v>
      </c>
      <c r="W1467" s="2">
        <v>34882</v>
      </c>
      <c r="X1467">
        <v>6.58</v>
      </c>
      <c r="Y14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8" spans="1:25" x14ac:dyDescent="0.25">
      <c r="A1468" s="2">
        <v>34875</v>
      </c>
      <c r="B1468">
        <v>5.9485714285714284</v>
      </c>
      <c r="C1468"/>
      <c r="D1468"/>
      <c r="E1468" s="2">
        <v>34875</v>
      </c>
      <c r="F1468">
        <v>5.5919999999999996</v>
      </c>
      <c r="G1468" s="2">
        <v>34875</v>
      </c>
      <c r="H1468">
        <v>5.6360000000000001</v>
      </c>
      <c r="I1468" s="2">
        <v>34875</v>
      </c>
      <c r="J1468">
        <v>5.5880000000000001</v>
      </c>
      <c r="K1468" s="2">
        <v>34875</v>
      </c>
      <c r="L1468">
        <v>5.66</v>
      </c>
      <c r="M1468" s="2">
        <v>34875</v>
      </c>
      <c r="N1468">
        <v>5.7320000000000002</v>
      </c>
      <c r="O1468" s="2">
        <v>34875</v>
      </c>
      <c r="P1468">
        <v>5.8620000000000001</v>
      </c>
      <c r="Q1468" s="2">
        <v>34875</v>
      </c>
      <c r="R1468">
        <v>5.9880000000000004</v>
      </c>
      <c r="S1468" s="2">
        <v>34875</v>
      </c>
      <c r="T1468">
        <v>6.1040000000000001</v>
      </c>
      <c r="U1468" s="2">
        <v>34875</v>
      </c>
      <c r="V1468">
        <v>6.5419999999999998</v>
      </c>
      <c r="W1468" s="2">
        <v>34875</v>
      </c>
      <c r="X1468">
        <v>6.5339999999999998</v>
      </c>
      <c r="Y14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9" spans="1:25" x14ac:dyDescent="0.25">
      <c r="A1469" s="2">
        <v>34868</v>
      </c>
      <c r="B1469">
        <v>6.02</v>
      </c>
      <c r="C1469"/>
      <c r="D1469"/>
      <c r="E1469" s="2">
        <v>34868</v>
      </c>
      <c r="F1469">
        <v>5.6520000000000001</v>
      </c>
      <c r="G1469" s="2">
        <v>34868</v>
      </c>
      <c r="H1469">
        <v>5.6980000000000004</v>
      </c>
      <c r="I1469" s="2">
        <v>34868</v>
      </c>
      <c r="J1469">
        <v>5.6619999999999999</v>
      </c>
      <c r="K1469" s="2">
        <v>34868</v>
      </c>
      <c r="L1469">
        <v>5.7519999999999998</v>
      </c>
      <c r="M1469" s="2">
        <v>34868</v>
      </c>
      <c r="N1469">
        <v>5.83</v>
      </c>
      <c r="O1469" s="2">
        <v>34868</v>
      </c>
      <c r="P1469">
        <v>5.9619999999999997</v>
      </c>
      <c r="Q1469" s="2">
        <v>34868</v>
      </c>
      <c r="R1469">
        <v>6.09</v>
      </c>
      <c r="S1469" s="2">
        <v>34868</v>
      </c>
      <c r="T1469">
        <v>6.21</v>
      </c>
      <c r="U1469" s="2">
        <v>34868</v>
      </c>
      <c r="V1469">
        <v>6.6420000000000003</v>
      </c>
      <c r="W1469" s="2">
        <v>34868</v>
      </c>
      <c r="X1469">
        <v>6.6139999999999999</v>
      </c>
      <c r="Y14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0" spans="1:25" x14ac:dyDescent="0.25">
      <c r="A1470" s="2">
        <v>34861</v>
      </c>
      <c r="B1470">
        <v>6.0342857142857147</v>
      </c>
      <c r="C1470"/>
      <c r="D1470"/>
      <c r="E1470" s="2">
        <v>34861</v>
      </c>
      <c r="F1470">
        <v>5.7279999999999998</v>
      </c>
      <c r="G1470" s="2">
        <v>34861</v>
      </c>
      <c r="H1470">
        <v>5.7279999999999998</v>
      </c>
      <c r="I1470" s="2">
        <v>34861</v>
      </c>
      <c r="J1470">
        <v>5.6920000000000002</v>
      </c>
      <c r="K1470" s="2">
        <v>34861</v>
      </c>
      <c r="L1470">
        <v>5.7359999999999998</v>
      </c>
      <c r="M1470" s="2">
        <v>34861</v>
      </c>
      <c r="N1470">
        <v>5.8259999999999996</v>
      </c>
      <c r="O1470" s="2">
        <v>34861</v>
      </c>
      <c r="P1470">
        <v>5.96</v>
      </c>
      <c r="Q1470" s="2">
        <v>34861</v>
      </c>
      <c r="R1470">
        <v>6.07</v>
      </c>
      <c r="S1470" s="2">
        <v>34861</v>
      </c>
      <c r="T1470">
        <v>6.1959999999999997</v>
      </c>
      <c r="U1470" s="2">
        <v>34861</v>
      </c>
      <c r="V1470">
        <v>6.5979999999999999</v>
      </c>
      <c r="W1470" s="2">
        <v>34861</v>
      </c>
      <c r="X1470">
        <v>6.5679999999999996</v>
      </c>
      <c r="Y14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1" spans="1:25" x14ac:dyDescent="0.25">
      <c r="A1471" s="2">
        <v>34854</v>
      </c>
      <c r="B1471">
        <v>6.0442857142857145</v>
      </c>
      <c r="C1471"/>
      <c r="D1471"/>
      <c r="E1471" s="2">
        <v>34854</v>
      </c>
      <c r="F1471">
        <v>5.7175000000000002</v>
      </c>
      <c r="G1471" s="2">
        <v>34854</v>
      </c>
      <c r="H1471">
        <v>5.7350000000000003</v>
      </c>
      <c r="I1471" s="2">
        <v>34854</v>
      </c>
      <c r="J1471">
        <v>5.7050000000000001</v>
      </c>
      <c r="K1471" s="2">
        <v>34854</v>
      </c>
      <c r="L1471">
        <v>5.7575000000000003</v>
      </c>
      <c r="M1471" s="2">
        <v>34854</v>
      </c>
      <c r="N1471">
        <v>5.8324999999999996</v>
      </c>
      <c r="O1471" s="2">
        <v>34854</v>
      </c>
      <c r="P1471">
        <v>5.9749999999999996</v>
      </c>
      <c r="Q1471" s="2">
        <v>34854</v>
      </c>
      <c r="R1471">
        <v>6.08</v>
      </c>
      <c r="S1471" s="2">
        <v>34854</v>
      </c>
      <c r="T1471">
        <v>6.2249999999999996</v>
      </c>
      <c r="U1471" s="2">
        <v>34854</v>
      </c>
      <c r="V1471">
        <v>6.6574999999999998</v>
      </c>
      <c r="W1471" s="2">
        <v>34854</v>
      </c>
      <c r="X1471">
        <v>6.6174999999999997</v>
      </c>
      <c r="Y14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2" spans="1:25" x14ac:dyDescent="0.25">
      <c r="A1472" s="2">
        <v>34847</v>
      </c>
      <c r="B1472">
        <v>6.01</v>
      </c>
      <c r="C1472"/>
      <c r="D1472"/>
      <c r="E1472" s="2">
        <v>34847</v>
      </c>
      <c r="F1472">
        <v>5.8739999999999997</v>
      </c>
      <c r="G1472" s="2">
        <v>34847</v>
      </c>
      <c r="H1472">
        <v>5.9240000000000004</v>
      </c>
      <c r="I1472" s="2">
        <v>34847</v>
      </c>
      <c r="J1472">
        <v>5.9240000000000004</v>
      </c>
      <c r="K1472" s="2">
        <v>34847</v>
      </c>
      <c r="L1472">
        <v>6.0620000000000003</v>
      </c>
      <c r="M1472" s="2">
        <v>34847</v>
      </c>
      <c r="N1472">
        <v>6.1420000000000003</v>
      </c>
      <c r="O1472" s="2">
        <v>34847</v>
      </c>
      <c r="P1472">
        <v>6.2779999999999996</v>
      </c>
      <c r="Q1472" s="2">
        <v>34847</v>
      </c>
      <c r="R1472">
        <v>6.3680000000000003</v>
      </c>
      <c r="S1472" s="2">
        <v>34847</v>
      </c>
      <c r="T1472">
        <v>6.4859999999999998</v>
      </c>
      <c r="U1472" s="2">
        <v>34847</v>
      </c>
      <c r="V1472">
        <v>6.86</v>
      </c>
      <c r="W1472" s="2">
        <v>34847</v>
      </c>
      <c r="X1472">
        <v>6.8079999999999998</v>
      </c>
      <c r="Y14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3" spans="1:25" x14ac:dyDescent="0.25">
      <c r="A1473" s="2">
        <v>34840</v>
      </c>
      <c r="B1473">
        <v>5.9928571428571429</v>
      </c>
      <c r="C1473"/>
      <c r="D1473"/>
      <c r="E1473" s="2">
        <v>34840</v>
      </c>
      <c r="F1473">
        <v>5.87</v>
      </c>
      <c r="G1473" s="2">
        <v>34840</v>
      </c>
      <c r="H1473">
        <v>5.9340000000000002</v>
      </c>
      <c r="I1473" s="2">
        <v>34840</v>
      </c>
      <c r="J1473">
        <v>5.984</v>
      </c>
      <c r="K1473" s="2">
        <v>34840</v>
      </c>
      <c r="L1473">
        <v>6.15</v>
      </c>
      <c r="M1473" s="2">
        <v>34840</v>
      </c>
      <c r="N1473">
        <v>6.25</v>
      </c>
      <c r="O1473" s="2">
        <v>34840</v>
      </c>
      <c r="P1473">
        <v>6.3979999999999997</v>
      </c>
      <c r="Q1473" s="2">
        <v>34840</v>
      </c>
      <c r="R1473">
        <v>6.4640000000000004</v>
      </c>
      <c r="S1473" s="2">
        <v>34840</v>
      </c>
      <c r="T1473">
        <v>6.5880000000000001</v>
      </c>
      <c r="U1473" s="2">
        <v>34840</v>
      </c>
      <c r="V1473">
        <v>6.95</v>
      </c>
      <c r="W1473" s="2">
        <v>34840</v>
      </c>
      <c r="X1473">
        <v>6.9</v>
      </c>
      <c r="Y14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4" spans="1:25" x14ac:dyDescent="0.25">
      <c r="A1474" s="2">
        <v>34833</v>
      </c>
      <c r="B1474">
        <v>5.9985714285714282</v>
      </c>
      <c r="C1474"/>
      <c r="D1474"/>
      <c r="E1474" s="2">
        <v>34833</v>
      </c>
      <c r="F1474">
        <v>5.83</v>
      </c>
      <c r="G1474" s="2">
        <v>34833</v>
      </c>
      <c r="H1474">
        <v>5.9240000000000004</v>
      </c>
      <c r="I1474" s="2">
        <v>34833</v>
      </c>
      <c r="J1474">
        <v>5.9960000000000004</v>
      </c>
      <c r="K1474" s="2">
        <v>34833</v>
      </c>
      <c r="L1474">
        <v>6.1539999999999999</v>
      </c>
      <c r="M1474" s="2">
        <v>34833</v>
      </c>
      <c r="N1474">
        <v>6.266</v>
      </c>
      <c r="O1474" s="2">
        <v>34833</v>
      </c>
      <c r="P1474">
        <v>6.4139999999999997</v>
      </c>
      <c r="Q1474" s="2">
        <v>34833</v>
      </c>
      <c r="R1474">
        <v>6.516</v>
      </c>
      <c r="S1474" s="2">
        <v>34833</v>
      </c>
      <c r="T1474">
        <v>6.6639999999999997</v>
      </c>
      <c r="U1474" s="2">
        <v>34833</v>
      </c>
      <c r="V1474">
        <v>7.0419999999999998</v>
      </c>
      <c r="W1474" s="2">
        <v>34833</v>
      </c>
      <c r="X1474">
        <v>6.984</v>
      </c>
      <c r="Y14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5" spans="1:25" x14ac:dyDescent="0.25">
      <c r="A1475" s="2">
        <v>34826</v>
      </c>
      <c r="B1475">
        <v>6.0085714285714289</v>
      </c>
      <c r="C1475"/>
      <c r="D1475"/>
      <c r="E1475" s="2">
        <v>34826</v>
      </c>
      <c r="F1475">
        <v>5.8319999999999999</v>
      </c>
      <c r="G1475" s="2">
        <v>34826</v>
      </c>
      <c r="H1475">
        <v>5.976</v>
      </c>
      <c r="I1475" s="2">
        <v>34826</v>
      </c>
      <c r="J1475">
        <v>6.16</v>
      </c>
      <c r="K1475" s="2">
        <v>34826</v>
      </c>
      <c r="L1475">
        <v>6.43</v>
      </c>
      <c r="M1475" s="2">
        <v>34826</v>
      </c>
      <c r="N1475">
        <v>6.5419999999999998</v>
      </c>
      <c r="O1475" s="2">
        <v>34826</v>
      </c>
      <c r="P1475">
        <v>6.702</v>
      </c>
      <c r="Q1475" s="2">
        <v>34826</v>
      </c>
      <c r="R1475">
        <v>6.7939999999999996</v>
      </c>
      <c r="S1475" s="2">
        <v>34826</v>
      </c>
      <c r="T1475">
        <v>6.9260000000000002</v>
      </c>
      <c r="U1475" s="2">
        <v>34826</v>
      </c>
      <c r="V1475">
        <v>7.29</v>
      </c>
      <c r="W1475" s="2">
        <v>34826</v>
      </c>
      <c r="X1475">
        <v>7.22</v>
      </c>
      <c r="Y14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6" spans="1:25" x14ac:dyDescent="0.25">
      <c r="A1476" s="2">
        <v>34819</v>
      </c>
      <c r="B1476">
        <v>6.0571428571428569</v>
      </c>
      <c r="C1476"/>
      <c r="D1476"/>
      <c r="E1476" s="2">
        <v>34819</v>
      </c>
      <c r="F1476">
        <v>5.8540000000000001</v>
      </c>
      <c r="G1476" s="2">
        <v>34819</v>
      </c>
      <c r="H1476">
        <v>6.0339999999999998</v>
      </c>
      <c r="I1476" s="2">
        <v>34819</v>
      </c>
      <c r="J1476">
        <v>6.2380000000000004</v>
      </c>
      <c r="K1476" s="2">
        <v>34819</v>
      </c>
      <c r="L1476">
        <v>6.5179999999999998</v>
      </c>
      <c r="M1476" s="2">
        <v>34819</v>
      </c>
      <c r="N1476">
        <v>6.64</v>
      </c>
      <c r="O1476" s="2">
        <v>34819</v>
      </c>
      <c r="P1476">
        <v>6.8140000000000001</v>
      </c>
      <c r="Q1476" s="2">
        <v>34819</v>
      </c>
      <c r="R1476">
        <v>6.8959999999999999</v>
      </c>
      <c r="S1476" s="2">
        <v>34819</v>
      </c>
      <c r="T1476">
        <v>7.0279999999999996</v>
      </c>
      <c r="U1476" s="2">
        <v>34819</v>
      </c>
      <c r="V1476">
        <v>7.4080000000000004</v>
      </c>
      <c r="W1476" s="2">
        <v>34819</v>
      </c>
      <c r="X1476">
        <v>7.3280000000000003</v>
      </c>
      <c r="Y14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7" spans="1:25" x14ac:dyDescent="0.25">
      <c r="A1477" s="2">
        <v>34812</v>
      </c>
      <c r="B1477">
        <v>5.97</v>
      </c>
      <c r="C1477"/>
      <c r="D1477"/>
      <c r="E1477" s="2">
        <v>34812</v>
      </c>
      <c r="F1477">
        <v>5.79</v>
      </c>
      <c r="G1477" s="2">
        <v>34812</v>
      </c>
      <c r="H1477">
        <v>5.976</v>
      </c>
      <c r="I1477" s="2">
        <v>34812</v>
      </c>
      <c r="J1477">
        <v>6.1719999999999997</v>
      </c>
      <c r="K1477" s="2">
        <v>34812</v>
      </c>
      <c r="L1477">
        <v>6.46</v>
      </c>
      <c r="M1477" s="2">
        <v>34812</v>
      </c>
      <c r="N1477">
        <v>6.5780000000000003</v>
      </c>
      <c r="O1477" s="2">
        <v>34812</v>
      </c>
      <c r="P1477">
        <v>6.7839999999999998</v>
      </c>
      <c r="Q1477" s="2">
        <v>34812</v>
      </c>
      <c r="R1477">
        <v>6.8959999999999999</v>
      </c>
      <c r="S1477" s="2">
        <v>34812</v>
      </c>
      <c r="T1477">
        <v>7.0339999999999998</v>
      </c>
      <c r="U1477" s="2">
        <v>34812</v>
      </c>
      <c r="V1477">
        <v>7.4560000000000004</v>
      </c>
      <c r="W1477" s="2">
        <v>34812</v>
      </c>
      <c r="X1477">
        <v>7.37</v>
      </c>
      <c r="Y14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8" spans="1:25" x14ac:dyDescent="0.25">
      <c r="A1478" s="2">
        <v>34805</v>
      </c>
      <c r="B1478">
        <v>6.0742857142857147</v>
      </c>
      <c r="C1478"/>
      <c r="D1478"/>
      <c r="E1478" s="2">
        <v>34805</v>
      </c>
      <c r="F1478">
        <v>5.8150000000000004</v>
      </c>
      <c r="G1478" s="2">
        <v>34805</v>
      </c>
      <c r="H1478">
        <v>6.0449999999999999</v>
      </c>
      <c r="I1478" s="2">
        <v>34805</v>
      </c>
      <c r="J1478">
        <v>6.2774999999999999</v>
      </c>
      <c r="K1478" s="2">
        <v>34805</v>
      </c>
      <c r="L1478">
        <v>6.6074999999999999</v>
      </c>
      <c r="M1478" s="2">
        <v>34805</v>
      </c>
      <c r="N1478">
        <v>6.7225000000000001</v>
      </c>
      <c r="O1478" s="2">
        <v>34805</v>
      </c>
      <c r="P1478">
        <v>6.8925000000000001</v>
      </c>
      <c r="Q1478" s="2">
        <v>34805</v>
      </c>
      <c r="R1478">
        <v>6.98</v>
      </c>
      <c r="S1478" s="2">
        <v>34805</v>
      </c>
      <c r="T1478">
        <v>7.0750000000000002</v>
      </c>
      <c r="U1478" s="2">
        <v>34805</v>
      </c>
      <c r="V1478">
        <v>7.46</v>
      </c>
      <c r="W1478" s="2">
        <v>34805</v>
      </c>
      <c r="X1478">
        <v>7.3650000000000002</v>
      </c>
      <c r="Y14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9" spans="1:25" x14ac:dyDescent="0.25">
      <c r="A1479" s="2">
        <v>34798</v>
      </c>
      <c r="B1479">
        <v>6.015714285714286</v>
      </c>
      <c r="C1479"/>
      <c r="D1479"/>
      <c r="E1479" s="2">
        <v>34798</v>
      </c>
      <c r="F1479">
        <v>5.8879999999999999</v>
      </c>
      <c r="G1479" s="2">
        <v>34798</v>
      </c>
      <c r="H1479">
        <v>6.13</v>
      </c>
      <c r="I1479" s="2">
        <v>34798</v>
      </c>
      <c r="J1479">
        <v>6.3780000000000001</v>
      </c>
      <c r="K1479" s="2">
        <v>34798</v>
      </c>
      <c r="L1479">
        <v>6.694</v>
      </c>
      <c r="M1479" s="2">
        <v>34798</v>
      </c>
      <c r="N1479">
        <v>6.8040000000000003</v>
      </c>
      <c r="O1479" s="2">
        <v>34798</v>
      </c>
      <c r="P1479">
        <v>6.9560000000000004</v>
      </c>
      <c r="Q1479" s="2">
        <v>34798</v>
      </c>
      <c r="R1479">
        <v>7.0380000000000003</v>
      </c>
      <c r="S1479" s="2">
        <v>34798</v>
      </c>
      <c r="T1479">
        <v>7.1159999999999997</v>
      </c>
      <c r="U1479" s="2">
        <v>34798</v>
      </c>
      <c r="V1479">
        <v>7.484</v>
      </c>
      <c r="W1479" s="2">
        <v>34798</v>
      </c>
      <c r="X1479">
        <v>7.38</v>
      </c>
      <c r="Y14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0" spans="1:25" x14ac:dyDescent="0.25">
      <c r="A1480" s="2">
        <v>34791</v>
      </c>
      <c r="B1480">
        <v>6.194285714285714</v>
      </c>
      <c r="C1480"/>
      <c r="D1480"/>
      <c r="E1480" s="2">
        <v>34791</v>
      </c>
      <c r="F1480">
        <v>5.8620000000000001</v>
      </c>
      <c r="G1480" s="2">
        <v>34791</v>
      </c>
      <c r="H1480">
        <v>6.0839999999999996</v>
      </c>
      <c r="I1480" s="2">
        <v>34791</v>
      </c>
      <c r="J1480">
        <v>6.3840000000000003</v>
      </c>
      <c r="K1480" s="2">
        <v>34791</v>
      </c>
      <c r="L1480">
        <v>6.7279999999999998</v>
      </c>
      <c r="M1480" s="2">
        <v>34791</v>
      </c>
      <c r="N1480">
        <v>6.84</v>
      </c>
      <c r="O1480" s="2">
        <v>34791</v>
      </c>
      <c r="P1480">
        <v>7.0060000000000002</v>
      </c>
      <c r="Q1480" s="2">
        <v>34791</v>
      </c>
      <c r="R1480">
        <v>7.1059999999999999</v>
      </c>
      <c r="S1480" s="2">
        <v>34791</v>
      </c>
      <c r="T1480">
        <v>7.15</v>
      </c>
      <c r="U1480" s="2">
        <v>34791</v>
      </c>
      <c r="V1480">
        <v>7.508</v>
      </c>
      <c r="W1480" s="2">
        <v>34791</v>
      </c>
      <c r="X1480">
        <v>7.4020000000000001</v>
      </c>
      <c r="Y14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1" spans="1:25" x14ac:dyDescent="0.25">
      <c r="A1481" s="2">
        <v>34784</v>
      </c>
      <c r="B1481">
        <v>6.0057142857142853</v>
      </c>
      <c r="C1481"/>
      <c r="D1481"/>
      <c r="E1481" s="2">
        <v>34784</v>
      </c>
      <c r="F1481">
        <v>5.9</v>
      </c>
      <c r="G1481" s="2">
        <v>34784</v>
      </c>
      <c r="H1481">
        <v>6.15</v>
      </c>
      <c r="I1481" s="2">
        <v>34784</v>
      </c>
      <c r="J1481">
        <v>6.3680000000000003</v>
      </c>
      <c r="K1481" s="2">
        <v>34784</v>
      </c>
      <c r="L1481">
        <v>6.7080000000000002</v>
      </c>
      <c r="M1481" s="2">
        <v>34784</v>
      </c>
      <c r="N1481">
        <v>6.8280000000000003</v>
      </c>
      <c r="O1481" s="2">
        <v>34784</v>
      </c>
      <c r="P1481">
        <v>7.0060000000000002</v>
      </c>
      <c r="Q1481" s="2">
        <v>34784</v>
      </c>
      <c r="R1481">
        <v>7.1040000000000001</v>
      </c>
      <c r="S1481" s="2">
        <v>34784</v>
      </c>
      <c r="T1481">
        <v>7.1580000000000004</v>
      </c>
      <c r="U1481" s="2">
        <v>34784</v>
      </c>
      <c r="V1481">
        <v>7.5540000000000003</v>
      </c>
      <c r="W1481" s="2">
        <v>34784</v>
      </c>
      <c r="X1481">
        <v>7.4279999999999999</v>
      </c>
      <c r="Y14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2" spans="1:25" x14ac:dyDescent="0.25">
      <c r="A1482" s="2">
        <v>34777</v>
      </c>
      <c r="B1482">
        <v>5.9671428571428571</v>
      </c>
      <c r="C1482"/>
      <c r="D1482"/>
      <c r="E1482" s="2">
        <v>34777</v>
      </c>
      <c r="F1482">
        <v>5.9260000000000002</v>
      </c>
      <c r="G1482" s="2">
        <v>34777</v>
      </c>
      <c r="H1482">
        <v>6.1760000000000002</v>
      </c>
      <c r="I1482" s="2">
        <v>34777</v>
      </c>
      <c r="J1482">
        <v>6.3920000000000003</v>
      </c>
      <c r="K1482" s="2">
        <v>34777</v>
      </c>
      <c r="L1482">
        <v>6.7060000000000004</v>
      </c>
      <c r="M1482" s="2">
        <v>34777</v>
      </c>
      <c r="N1482">
        <v>6.81</v>
      </c>
      <c r="O1482" s="2">
        <v>34777</v>
      </c>
      <c r="P1482">
        <v>6.9459999999999997</v>
      </c>
      <c r="Q1482" s="2">
        <v>34777</v>
      </c>
      <c r="R1482">
        <v>7.03</v>
      </c>
      <c r="S1482" s="2">
        <v>34777</v>
      </c>
      <c r="T1482">
        <v>7.1079999999999997</v>
      </c>
      <c r="U1482" s="2">
        <v>34777</v>
      </c>
      <c r="V1482">
        <v>7.4820000000000002</v>
      </c>
      <c r="W1482" s="2">
        <v>34777</v>
      </c>
      <c r="X1482">
        <v>7.3719999999999999</v>
      </c>
      <c r="Y14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3" spans="1:25" x14ac:dyDescent="0.25">
      <c r="A1483" s="2">
        <v>34770</v>
      </c>
      <c r="B1483">
        <v>5.9157142857142855</v>
      </c>
      <c r="C1483"/>
      <c r="D1483"/>
      <c r="E1483" s="2">
        <v>34770</v>
      </c>
      <c r="F1483">
        <v>5.944</v>
      </c>
      <c r="G1483" s="2">
        <v>34770</v>
      </c>
      <c r="H1483">
        <v>6.2539999999999996</v>
      </c>
      <c r="I1483" s="2">
        <v>34770</v>
      </c>
      <c r="J1483">
        <v>6.5419999999999998</v>
      </c>
      <c r="K1483" s="2">
        <v>34770</v>
      </c>
      <c r="L1483">
        <v>6.91</v>
      </c>
      <c r="M1483" s="2">
        <v>34770</v>
      </c>
      <c r="N1483">
        <v>7.0359999999999996</v>
      </c>
      <c r="O1483" s="2">
        <v>34770</v>
      </c>
      <c r="P1483">
        <v>7.18</v>
      </c>
      <c r="Q1483" s="2">
        <v>34770</v>
      </c>
      <c r="R1483">
        <v>7.2779999999999996</v>
      </c>
      <c r="S1483" s="2">
        <v>34770</v>
      </c>
      <c r="T1483">
        <v>7.3479999999999999</v>
      </c>
      <c r="U1483" s="2">
        <v>34770</v>
      </c>
      <c r="V1483">
        <v>7.6840000000000002</v>
      </c>
      <c r="W1483" s="2">
        <v>34770</v>
      </c>
      <c r="X1483">
        <v>7.556</v>
      </c>
      <c r="Y14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4" spans="1:25" x14ac:dyDescent="0.25">
      <c r="A1484" s="2">
        <v>34763</v>
      </c>
      <c r="B1484">
        <v>5.911428571428571</v>
      </c>
      <c r="C1484"/>
      <c r="D1484"/>
      <c r="E1484" s="2">
        <v>34763</v>
      </c>
      <c r="F1484">
        <v>5.9279999999999999</v>
      </c>
      <c r="G1484" s="2">
        <v>34763</v>
      </c>
      <c r="H1484">
        <v>6.2</v>
      </c>
      <c r="I1484" s="2">
        <v>34763</v>
      </c>
      <c r="J1484">
        <v>6.4740000000000002</v>
      </c>
      <c r="K1484" s="2">
        <v>34763</v>
      </c>
      <c r="L1484">
        <v>6.8319999999999999</v>
      </c>
      <c r="M1484" s="2">
        <v>34763</v>
      </c>
      <c r="N1484">
        <v>6.95</v>
      </c>
      <c r="O1484" s="2">
        <v>34763</v>
      </c>
      <c r="P1484">
        <v>7.1040000000000001</v>
      </c>
      <c r="Q1484" s="2">
        <v>34763</v>
      </c>
      <c r="R1484">
        <v>7.2060000000000004</v>
      </c>
      <c r="S1484" s="2">
        <v>34763</v>
      </c>
      <c r="T1484">
        <v>7.27</v>
      </c>
      <c r="U1484" s="2">
        <v>34763</v>
      </c>
      <c r="V1484">
        <v>7.6120000000000001</v>
      </c>
      <c r="W1484" s="2">
        <v>34763</v>
      </c>
      <c r="X1484">
        <v>7.492</v>
      </c>
      <c r="Y14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5" spans="1:25" x14ac:dyDescent="0.25">
      <c r="A1485" s="2">
        <v>34756</v>
      </c>
      <c r="B1485">
        <v>5.9057142857142857</v>
      </c>
      <c r="C1485"/>
      <c r="D1485"/>
      <c r="E1485" s="2">
        <v>34756</v>
      </c>
      <c r="F1485">
        <v>5.8825000000000003</v>
      </c>
      <c r="G1485" s="2">
        <v>34756</v>
      </c>
      <c r="H1485">
        <v>6.2050000000000001</v>
      </c>
      <c r="I1485" s="2">
        <v>34756</v>
      </c>
      <c r="J1485">
        <v>6.5425000000000004</v>
      </c>
      <c r="K1485" s="2">
        <v>34756</v>
      </c>
      <c r="L1485">
        <v>6.9550000000000001</v>
      </c>
      <c r="M1485" s="2">
        <v>34756</v>
      </c>
      <c r="N1485">
        <v>7.0724999999999998</v>
      </c>
      <c r="O1485" s="2">
        <v>34756</v>
      </c>
      <c r="P1485">
        <v>7.2275</v>
      </c>
      <c r="Q1485" s="2">
        <v>34756</v>
      </c>
      <c r="R1485">
        <v>7.3274999999999997</v>
      </c>
      <c r="S1485" s="2">
        <v>34756</v>
      </c>
      <c r="T1485">
        <v>7.3624999999999998</v>
      </c>
      <c r="U1485" s="2">
        <v>34756</v>
      </c>
      <c r="V1485">
        <v>7.6875</v>
      </c>
      <c r="W1485" s="2">
        <v>34756</v>
      </c>
      <c r="X1485">
        <v>7.5625</v>
      </c>
      <c r="Y14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6" spans="1:25" x14ac:dyDescent="0.25">
      <c r="A1486" s="2">
        <v>34749</v>
      </c>
      <c r="B1486">
        <v>5.9314285714285715</v>
      </c>
      <c r="C1486"/>
      <c r="D1486"/>
      <c r="E1486" s="2">
        <v>34749</v>
      </c>
      <c r="F1486">
        <v>5.9180000000000001</v>
      </c>
      <c r="G1486" s="2">
        <v>34749</v>
      </c>
      <c r="H1486">
        <v>6.3159999999999998</v>
      </c>
      <c r="I1486" s="2">
        <v>34749</v>
      </c>
      <c r="J1486">
        <v>6.7</v>
      </c>
      <c r="K1486" s="2">
        <v>34749</v>
      </c>
      <c r="L1486">
        <v>7.1479999999999997</v>
      </c>
      <c r="M1486" s="2">
        <v>34749</v>
      </c>
      <c r="N1486">
        <v>7.2779999999999996</v>
      </c>
      <c r="O1486" s="2">
        <v>34749</v>
      </c>
      <c r="P1486">
        <v>7.3959999999999999</v>
      </c>
      <c r="Q1486" s="2">
        <v>34749</v>
      </c>
      <c r="R1486">
        <v>7.4660000000000002</v>
      </c>
      <c r="S1486" s="2">
        <v>34749</v>
      </c>
      <c r="T1486">
        <v>7.48</v>
      </c>
      <c r="U1486" s="2">
        <v>34749</v>
      </c>
      <c r="V1486">
        <v>7.7320000000000002</v>
      </c>
      <c r="W1486" s="2">
        <v>34749</v>
      </c>
      <c r="X1486">
        <v>7.6040000000000001</v>
      </c>
      <c r="Y14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7" spans="1:25" x14ac:dyDescent="0.25">
      <c r="A1487" s="2">
        <v>34742</v>
      </c>
      <c r="B1487">
        <v>5.9471428571428575</v>
      </c>
      <c r="C1487"/>
      <c r="D1487"/>
      <c r="E1487" s="2">
        <v>34742</v>
      </c>
      <c r="F1487">
        <v>5.9640000000000004</v>
      </c>
      <c r="G1487" s="2">
        <v>34742</v>
      </c>
      <c r="H1487">
        <v>6.3620000000000001</v>
      </c>
      <c r="I1487" s="2">
        <v>34742</v>
      </c>
      <c r="J1487">
        <v>6.79</v>
      </c>
      <c r="K1487" s="2">
        <v>34742</v>
      </c>
      <c r="L1487">
        <v>7.2220000000000004</v>
      </c>
      <c r="M1487" s="2">
        <v>34742</v>
      </c>
      <c r="N1487">
        <v>7.39</v>
      </c>
      <c r="O1487" s="2">
        <v>34742</v>
      </c>
      <c r="P1487">
        <v>7.47</v>
      </c>
      <c r="Q1487" s="2">
        <v>34742</v>
      </c>
      <c r="R1487">
        <v>7.5259999999999998</v>
      </c>
      <c r="S1487" s="2">
        <v>34742</v>
      </c>
      <c r="T1487">
        <v>7.556</v>
      </c>
      <c r="U1487" s="2">
        <v>34742</v>
      </c>
      <c r="V1487">
        <v>7.7560000000000002</v>
      </c>
      <c r="W1487" s="2">
        <v>34742</v>
      </c>
      <c r="X1487">
        <v>7.6559999999999997</v>
      </c>
      <c r="Y14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8" spans="1:25" x14ac:dyDescent="0.25">
      <c r="A1488" s="2">
        <v>34735</v>
      </c>
      <c r="B1488">
        <v>5.81</v>
      </c>
      <c r="C1488"/>
      <c r="D1488"/>
      <c r="E1488" s="2">
        <v>34735</v>
      </c>
      <c r="F1488">
        <v>6.0019999999999998</v>
      </c>
      <c r="G1488" s="2">
        <v>34735</v>
      </c>
      <c r="H1488">
        <v>6.4180000000000001</v>
      </c>
      <c r="I1488" s="2">
        <v>34735</v>
      </c>
      <c r="J1488">
        <v>6.8780000000000001</v>
      </c>
      <c r="K1488" s="2">
        <v>34735</v>
      </c>
      <c r="L1488">
        <v>7.2720000000000002</v>
      </c>
      <c r="M1488" s="2">
        <v>34735</v>
      </c>
      <c r="N1488">
        <v>7.4119999999999999</v>
      </c>
      <c r="O1488" s="2">
        <v>34735</v>
      </c>
      <c r="P1488">
        <v>7.5359999999999996</v>
      </c>
      <c r="Q1488" s="2">
        <v>34735</v>
      </c>
      <c r="R1488">
        <v>7.5919999999999996</v>
      </c>
      <c r="S1488" s="2">
        <v>34735</v>
      </c>
      <c r="T1488">
        <v>7.6159999999999997</v>
      </c>
      <c r="U1488" s="2">
        <v>34735</v>
      </c>
      <c r="V1488">
        <v>7.8140000000000001</v>
      </c>
      <c r="W1488" s="2">
        <v>34735</v>
      </c>
      <c r="X1488">
        <v>7.718</v>
      </c>
      <c r="Y14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9" spans="1:25" x14ac:dyDescent="0.25">
      <c r="A1489" s="2">
        <v>34728</v>
      </c>
      <c r="B1489">
        <v>5.56</v>
      </c>
      <c r="C1489"/>
      <c r="D1489"/>
      <c r="E1489" s="2">
        <v>34728</v>
      </c>
      <c r="F1489">
        <v>5.95</v>
      </c>
      <c r="G1489" s="2">
        <v>34728</v>
      </c>
      <c r="H1489">
        <v>6.47</v>
      </c>
      <c r="I1489" s="2">
        <v>34728</v>
      </c>
      <c r="J1489">
        <v>6.9480000000000004</v>
      </c>
      <c r="K1489" s="2">
        <v>34728</v>
      </c>
      <c r="L1489">
        <v>7.45</v>
      </c>
      <c r="M1489" s="2">
        <v>34728</v>
      </c>
      <c r="N1489">
        <v>7.6020000000000003</v>
      </c>
      <c r="O1489" s="2">
        <v>34728</v>
      </c>
      <c r="P1489">
        <v>7.7359999999999998</v>
      </c>
      <c r="Q1489" s="2">
        <v>34728</v>
      </c>
      <c r="R1489">
        <v>7.7839999999999998</v>
      </c>
      <c r="S1489" s="2">
        <v>34728</v>
      </c>
      <c r="T1489">
        <v>7.782</v>
      </c>
      <c r="U1489" s="2">
        <v>34728</v>
      </c>
      <c r="V1489">
        <v>7.968</v>
      </c>
      <c r="W1489" s="2">
        <v>34728</v>
      </c>
      <c r="X1489">
        <v>7.8639999999999999</v>
      </c>
      <c r="Y14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0" spans="1:25" x14ac:dyDescent="0.25">
      <c r="A1490" s="2">
        <v>34721</v>
      </c>
      <c r="B1490">
        <v>5.3957142857142859</v>
      </c>
      <c r="C1490"/>
      <c r="D1490"/>
      <c r="E1490" s="2">
        <v>34721</v>
      </c>
      <c r="F1490">
        <v>5.8849999999999998</v>
      </c>
      <c r="G1490" s="2">
        <v>34721</v>
      </c>
      <c r="H1490">
        <v>6.4675000000000002</v>
      </c>
      <c r="I1490" s="2">
        <v>34721</v>
      </c>
      <c r="J1490">
        <v>7.0225</v>
      </c>
      <c r="K1490" s="2">
        <v>34721</v>
      </c>
      <c r="L1490">
        <v>7.4775</v>
      </c>
      <c r="M1490" s="2">
        <v>34721</v>
      </c>
      <c r="N1490">
        <v>7.6475</v>
      </c>
      <c r="O1490" s="2">
        <v>34721</v>
      </c>
      <c r="P1490">
        <v>7.7324999999999999</v>
      </c>
      <c r="Q1490" s="2">
        <v>34721</v>
      </c>
      <c r="R1490">
        <v>7.76</v>
      </c>
      <c r="S1490" s="2">
        <v>34721</v>
      </c>
      <c r="T1490">
        <v>7.7424999999999997</v>
      </c>
      <c r="U1490" s="2">
        <v>34721</v>
      </c>
      <c r="V1490">
        <v>7.95</v>
      </c>
      <c r="W1490" s="2">
        <v>34721</v>
      </c>
      <c r="X1490">
        <v>7.82</v>
      </c>
      <c r="Y14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1" spans="1:25" x14ac:dyDescent="0.25">
      <c r="A1491" s="2">
        <v>34714</v>
      </c>
      <c r="B1491">
        <v>5.4728571428571433</v>
      </c>
      <c r="C1491"/>
      <c r="D1491"/>
      <c r="E1491" s="2">
        <v>34714</v>
      </c>
      <c r="F1491">
        <v>5.84</v>
      </c>
      <c r="G1491" s="2">
        <v>34714</v>
      </c>
      <c r="H1491">
        <v>6.532</v>
      </c>
      <c r="I1491" s="2">
        <v>34714</v>
      </c>
      <c r="J1491">
        <v>7.1159999999999997</v>
      </c>
      <c r="K1491" s="2">
        <v>34714</v>
      </c>
      <c r="L1491">
        <v>7.5679999999999996</v>
      </c>
      <c r="M1491" s="2">
        <v>34714</v>
      </c>
      <c r="N1491">
        <v>7.726</v>
      </c>
      <c r="O1491" s="2">
        <v>34714</v>
      </c>
      <c r="P1491">
        <v>7.798</v>
      </c>
      <c r="Q1491" s="2">
        <v>34714</v>
      </c>
      <c r="R1491">
        <v>7.8319999999999999</v>
      </c>
      <c r="S1491" s="2">
        <v>34714</v>
      </c>
      <c r="T1491">
        <v>7.8019999999999996</v>
      </c>
      <c r="U1491" s="2">
        <v>34714</v>
      </c>
      <c r="V1491">
        <v>7.992</v>
      </c>
      <c r="W1491" s="2">
        <v>34714</v>
      </c>
      <c r="X1491">
        <v>7.86</v>
      </c>
      <c r="Y14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2" spans="1:25" x14ac:dyDescent="0.25">
      <c r="A1492" s="2">
        <v>34707</v>
      </c>
      <c r="B1492">
        <v>5.6842857142857142</v>
      </c>
      <c r="C1492"/>
      <c r="D1492"/>
      <c r="E1492" s="2">
        <v>34707</v>
      </c>
      <c r="F1492">
        <v>5.8949999999999996</v>
      </c>
      <c r="G1492" s="2">
        <v>34707</v>
      </c>
      <c r="H1492">
        <v>6.6124999999999998</v>
      </c>
      <c r="I1492" s="2">
        <v>34707</v>
      </c>
      <c r="J1492">
        <v>7.24</v>
      </c>
      <c r="K1492" s="2">
        <v>34707</v>
      </c>
      <c r="L1492">
        <v>7.6624999999999996</v>
      </c>
      <c r="M1492" s="2">
        <v>34707</v>
      </c>
      <c r="N1492">
        <v>7.8075000000000001</v>
      </c>
      <c r="O1492" s="2">
        <v>34707</v>
      </c>
      <c r="P1492">
        <v>7.8574999999999999</v>
      </c>
      <c r="Q1492" s="2">
        <v>34707</v>
      </c>
      <c r="R1492">
        <v>7.8775000000000004</v>
      </c>
      <c r="S1492" s="2">
        <v>34707</v>
      </c>
      <c r="T1492">
        <v>7.8624999999999998</v>
      </c>
      <c r="U1492" s="2">
        <v>34707</v>
      </c>
      <c r="V1492">
        <v>8.02</v>
      </c>
      <c r="W1492" s="2">
        <v>34707</v>
      </c>
      <c r="X1492">
        <v>7.89</v>
      </c>
      <c r="Y14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3" spans="1:25" x14ac:dyDescent="0.25">
      <c r="A1493" s="2">
        <v>34700</v>
      </c>
      <c r="B1493">
        <v>5.2428571428571429</v>
      </c>
      <c r="C1493"/>
      <c r="D1493"/>
      <c r="E1493" s="2">
        <v>34700</v>
      </c>
      <c r="F1493">
        <v>5.69</v>
      </c>
      <c r="G1493" s="2">
        <v>34700</v>
      </c>
      <c r="H1493">
        <v>6.53</v>
      </c>
      <c r="I1493" s="2">
        <v>34700</v>
      </c>
      <c r="J1493">
        <v>7.2074999999999996</v>
      </c>
      <c r="K1493" s="2">
        <v>34700</v>
      </c>
      <c r="L1493">
        <v>7.69</v>
      </c>
      <c r="M1493" s="2">
        <v>34700</v>
      </c>
      <c r="N1493">
        <v>7.7850000000000001</v>
      </c>
      <c r="O1493" s="2">
        <v>34700</v>
      </c>
      <c r="P1493">
        <v>7.8125</v>
      </c>
      <c r="Q1493" s="2">
        <v>34700</v>
      </c>
      <c r="R1493">
        <v>7.8049999999999997</v>
      </c>
      <c r="S1493" s="2">
        <v>34700</v>
      </c>
      <c r="T1493">
        <v>7.8049999999999997</v>
      </c>
      <c r="U1493" s="2">
        <v>34700</v>
      </c>
      <c r="V1493">
        <v>7.96</v>
      </c>
      <c r="W1493" s="2">
        <v>34700</v>
      </c>
      <c r="X1493">
        <v>7.8324999999999996</v>
      </c>
      <c r="Y14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4" spans="1:25" x14ac:dyDescent="0.25">
      <c r="A1494" s="2">
        <v>34693</v>
      </c>
      <c r="B1494">
        <v>5.57</v>
      </c>
      <c r="C1494"/>
      <c r="D1494"/>
      <c r="E1494" s="2">
        <v>34693</v>
      </c>
      <c r="F1494">
        <v>5.6459999999999999</v>
      </c>
      <c r="G1494" s="2">
        <v>34693</v>
      </c>
      <c r="H1494">
        <v>6.4939999999999998</v>
      </c>
      <c r="I1494" s="2">
        <v>34693</v>
      </c>
      <c r="J1494">
        <v>7.12</v>
      </c>
      <c r="K1494" s="2">
        <v>34693</v>
      </c>
      <c r="L1494">
        <v>7.6340000000000003</v>
      </c>
      <c r="M1494" s="2">
        <v>34693</v>
      </c>
      <c r="N1494">
        <v>7.742</v>
      </c>
      <c r="O1494" s="2">
        <v>34693</v>
      </c>
      <c r="P1494">
        <v>7.7939999999999996</v>
      </c>
      <c r="Q1494" s="2">
        <v>34693</v>
      </c>
      <c r="R1494">
        <v>7.8179999999999996</v>
      </c>
      <c r="S1494" s="2">
        <v>34693</v>
      </c>
      <c r="T1494">
        <v>7.8220000000000001</v>
      </c>
      <c r="U1494" s="2">
        <v>34693</v>
      </c>
      <c r="V1494">
        <v>7.97</v>
      </c>
      <c r="W1494" s="2">
        <v>34693</v>
      </c>
      <c r="X1494">
        <v>7.85</v>
      </c>
      <c r="Y14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5" spans="1:25" x14ac:dyDescent="0.25">
      <c r="A1495" s="2">
        <v>34686</v>
      </c>
      <c r="B1495">
        <v>5.4314285714285715</v>
      </c>
      <c r="C1495"/>
      <c r="D1495"/>
      <c r="E1495" s="2">
        <v>34686</v>
      </c>
      <c r="F1495">
        <v>5.8259999999999996</v>
      </c>
      <c r="G1495" s="2">
        <v>34686</v>
      </c>
      <c r="H1495">
        <v>6.5720000000000001</v>
      </c>
      <c r="I1495" s="2">
        <v>34686</v>
      </c>
      <c r="J1495">
        <v>7.1980000000000004</v>
      </c>
      <c r="K1495" s="2">
        <v>34686</v>
      </c>
      <c r="L1495">
        <v>7.61</v>
      </c>
      <c r="M1495" s="2">
        <v>34686</v>
      </c>
      <c r="N1495">
        <v>7.726</v>
      </c>
      <c r="O1495" s="2">
        <v>34686</v>
      </c>
      <c r="P1495">
        <v>7.7779999999999996</v>
      </c>
      <c r="Q1495" s="2">
        <v>34686</v>
      </c>
      <c r="R1495">
        <v>7.8120000000000003</v>
      </c>
      <c r="S1495" s="2">
        <v>34686</v>
      </c>
      <c r="T1495">
        <v>7.8159999999999998</v>
      </c>
      <c r="U1495" s="2">
        <v>34686</v>
      </c>
      <c r="V1495">
        <v>7.9960000000000004</v>
      </c>
      <c r="W1495" s="2">
        <v>34686</v>
      </c>
      <c r="X1495">
        <v>7.8719999999999999</v>
      </c>
      <c r="Y14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6" spans="1:25" x14ac:dyDescent="0.25">
      <c r="A1496" s="2">
        <v>34679</v>
      </c>
      <c r="B1496">
        <v>5.5042857142857144</v>
      </c>
      <c r="C1496"/>
      <c r="D1496"/>
      <c r="E1496" s="2">
        <v>34679</v>
      </c>
      <c r="F1496">
        <v>5.8879999999999999</v>
      </c>
      <c r="G1496" s="2">
        <v>34679</v>
      </c>
      <c r="H1496">
        <v>6.5</v>
      </c>
      <c r="I1496" s="2">
        <v>34679</v>
      </c>
      <c r="J1496">
        <v>7.0979999999999999</v>
      </c>
      <c r="K1496" s="2">
        <v>34679</v>
      </c>
      <c r="L1496">
        <v>7.508</v>
      </c>
      <c r="M1496" s="2">
        <v>34679</v>
      </c>
      <c r="N1496">
        <v>7.64</v>
      </c>
      <c r="O1496" s="2">
        <v>34679</v>
      </c>
      <c r="P1496">
        <v>7.7359999999999998</v>
      </c>
      <c r="Q1496" s="2">
        <v>34679</v>
      </c>
      <c r="R1496">
        <v>7.7640000000000002</v>
      </c>
      <c r="S1496" s="2">
        <v>34679</v>
      </c>
      <c r="T1496">
        <v>7.79</v>
      </c>
      <c r="U1496" s="2">
        <v>34679</v>
      </c>
      <c r="V1496">
        <v>7.9880000000000004</v>
      </c>
      <c r="W1496" s="2">
        <v>34679</v>
      </c>
      <c r="X1496">
        <v>7.8840000000000003</v>
      </c>
      <c r="Y14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7" spans="1:25" x14ac:dyDescent="0.25">
      <c r="A1497" s="2">
        <v>34672</v>
      </c>
      <c r="B1497">
        <v>5.5171428571428569</v>
      </c>
      <c r="C1497"/>
      <c r="D1497"/>
      <c r="E1497" s="2">
        <v>34672</v>
      </c>
      <c r="F1497">
        <v>5.702</v>
      </c>
      <c r="G1497" s="2">
        <v>34672</v>
      </c>
      <c r="H1497">
        <v>6.234</v>
      </c>
      <c r="I1497" s="2">
        <v>34672</v>
      </c>
      <c r="J1497">
        <v>6.89</v>
      </c>
      <c r="K1497" s="2">
        <v>34672</v>
      </c>
      <c r="L1497">
        <v>7.41</v>
      </c>
      <c r="M1497" s="2">
        <v>34672</v>
      </c>
      <c r="N1497">
        <v>7.6219999999999999</v>
      </c>
      <c r="O1497" s="2">
        <v>34672</v>
      </c>
      <c r="P1497">
        <v>7.7859999999999996</v>
      </c>
      <c r="Q1497" s="2">
        <v>34672</v>
      </c>
      <c r="R1497">
        <v>7.8319999999999999</v>
      </c>
      <c r="S1497" s="2">
        <v>34672</v>
      </c>
      <c r="T1497">
        <v>7.8940000000000001</v>
      </c>
      <c r="U1497" s="2">
        <v>34672</v>
      </c>
      <c r="V1497">
        <v>8.0960000000000001</v>
      </c>
      <c r="W1497" s="2">
        <v>34672</v>
      </c>
      <c r="X1497">
        <v>7.9939999999999998</v>
      </c>
      <c r="Y14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8" spans="1:25" x14ac:dyDescent="0.25">
      <c r="A1498" s="2">
        <v>34665</v>
      </c>
      <c r="B1498">
        <v>5.8585714285714285</v>
      </c>
      <c r="C1498"/>
      <c r="D1498"/>
      <c r="E1498" s="2">
        <v>34665</v>
      </c>
      <c r="F1498">
        <v>5.4775</v>
      </c>
      <c r="G1498" s="2">
        <v>34665</v>
      </c>
      <c r="H1498">
        <v>6.0350000000000001</v>
      </c>
      <c r="I1498" s="2">
        <v>34665</v>
      </c>
      <c r="J1498">
        <v>6.625</v>
      </c>
      <c r="K1498" s="2">
        <v>34665</v>
      </c>
      <c r="L1498">
        <v>7.24</v>
      </c>
      <c r="M1498" s="2">
        <v>34665</v>
      </c>
      <c r="N1498">
        <v>7.5</v>
      </c>
      <c r="O1498" s="2">
        <v>34665</v>
      </c>
      <c r="P1498">
        <v>7.7350000000000003</v>
      </c>
      <c r="Q1498" s="2">
        <v>34665</v>
      </c>
      <c r="R1498">
        <v>7.81</v>
      </c>
      <c r="S1498" s="2">
        <v>34665</v>
      </c>
      <c r="T1498">
        <v>7.91</v>
      </c>
      <c r="U1498" s="2">
        <v>34665</v>
      </c>
      <c r="V1498">
        <v>8.1475000000000009</v>
      </c>
      <c r="W1498" s="2">
        <v>34665</v>
      </c>
      <c r="X1498">
        <v>8.0374999999999996</v>
      </c>
      <c r="Y14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9" spans="1:25" x14ac:dyDescent="0.25">
      <c r="A1499" s="2">
        <v>34658</v>
      </c>
      <c r="B1499">
        <v>5.4857142857142858</v>
      </c>
      <c r="C1499"/>
      <c r="D1499"/>
      <c r="E1499" s="2">
        <v>34658</v>
      </c>
      <c r="F1499">
        <v>5.5039999999999996</v>
      </c>
      <c r="G1499" s="2">
        <v>34658</v>
      </c>
      <c r="H1499">
        <v>6.0259999999999998</v>
      </c>
      <c r="I1499" s="2">
        <v>34658</v>
      </c>
      <c r="J1499">
        <v>6.5780000000000003</v>
      </c>
      <c r="K1499" s="2">
        <v>34658</v>
      </c>
      <c r="L1499">
        <v>7.15</v>
      </c>
      <c r="M1499" s="2">
        <v>34658</v>
      </c>
      <c r="N1499">
        <v>7.4539999999999997</v>
      </c>
      <c r="O1499" s="2">
        <v>34658</v>
      </c>
      <c r="P1499">
        <v>7.7320000000000002</v>
      </c>
      <c r="Q1499" s="2">
        <v>34658</v>
      </c>
      <c r="R1499">
        <v>7.85</v>
      </c>
      <c r="S1499" s="2">
        <v>34658</v>
      </c>
      <c r="T1499">
        <v>7.9740000000000002</v>
      </c>
      <c r="U1499" s="2">
        <v>34658</v>
      </c>
      <c r="V1499">
        <v>8.2200000000000006</v>
      </c>
      <c r="W1499" s="2">
        <v>34658</v>
      </c>
      <c r="X1499">
        <v>8.1020000000000003</v>
      </c>
      <c r="Y14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0" spans="1:25" x14ac:dyDescent="0.25">
      <c r="A1500" s="2">
        <v>34651</v>
      </c>
      <c r="B1500">
        <v>4.92</v>
      </c>
      <c r="C1500"/>
      <c r="D1500"/>
      <c r="E1500" s="2">
        <v>34651</v>
      </c>
      <c r="F1500">
        <v>5.3775000000000004</v>
      </c>
      <c r="G1500" s="2">
        <v>34651</v>
      </c>
      <c r="H1500">
        <v>5.89</v>
      </c>
      <c r="I1500" s="2">
        <v>34651</v>
      </c>
      <c r="J1500">
        <v>6.42</v>
      </c>
      <c r="K1500" s="2">
        <v>34651</v>
      </c>
      <c r="L1500">
        <v>7.0374999999999996</v>
      </c>
      <c r="M1500" s="2">
        <v>34651</v>
      </c>
      <c r="N1500">
        <v>7.3825000000000003</v>
      </c>
      <c r="O1500" s="2">
        <v>34651</v>
      </c>
      <c r="P1500">
        <v>7.6875</v>
      </c>
      <c r="Q1500" s="2">
        <v>34651</v>
      </c>
      <c r="R1500">
        <v>7.8425000000000002</v>
      </c>
      <c r="S1500" s="2">
        <v>34651</v>
      </c>
      <c r="T1500">
        <v>7.9950000000000001</v>
      </c>
      <c r="U1500" s="2">
        <v>34651</v>
      </c>
      <c r="V1500">
        <v>8.2550000000000008</v>
      </c>
      <c r="W1500" s="2">
        <v>34651</v>
      </c>
      <c r="X1500">
        <v>8.1300000000000008</v>
      </c>
      <c r="Y15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1" spans="1:25" x14ac:dyDescent="0.25">
      <c r="A1501" s="2">
        <v>34644</v>
      </c>
      <c r="B1501">
        <v>4.7171428571428571</v>
      </c>
      <c r="C1501"/>
      <c r="D1501"/>
      <c r="E1501" s="2">
        <v>34644</v>
      </c>
      <c r="F1501">
        <v>5.2460000000000004</v>
      </c>
      <c r="G1501" s="2">
        <v>34644</v>
      </c>
      <c r="H1501">
        <v>5.774</v>
      </c>
      <c r="I1501" s="2">
        <v>34644</v>
      </c>
      <c r="J1501">
        <v>6.282</v>
      </c>
      <c r="K1501" s="2">
        <v>34644</v>
      </c>
      <c r="L1501">
        <v>6.952</v>
      </c>
      <c r="M1501" s="2">
        <v>34644</v>
      </c>
      <c r="N1501">
        <v>7.242</v>
      </c>
      <c r="O1501" s="2">
        <v>34644</v>
      </c>
      <c r="P1501">
        <v>7.6120000000000001</v>
      </c>
      <c r="Q1501" s="2">
        <v>34644</v>
      </c>
      <c r="R1501">
        <v>7.774</v>
      </c>
      <c r="S1501" s="2">
        <v>34644</v>
      </c>
      <c r="T1501">
        <v>7.9359999999999999</v>
      </c>
      <c r="U1501" s="2">
        <v>34644</v>
      </c>
      <c r="V1501">
        <v>8.2100000000000009</v>
      </c>
      <c r="W1501" s="2">
        <v>34644</v>
      </c>
      <c r="X1501">
        <v>8.0779999999999994</v>
      </c>
      <c r="Y15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2" spans="1:25" x14ac:dyDescent="0.25">
      <c r="A1502" s="2">
        <v>34637</v>
      </c>
      <c r="B1502">
        <v>4.76</v>
      </c>
      <c r="C1502"/>
      <c r="D1502"/>
      <c r="E1502" s="2">
        <v>34637</v>
      </c>
      <c r="F1502">
        <v>5.1660000000000004</v>
      </c>
      <c r="G1502" s="2">
        <v>34637</v>
      </c>
      <c r="H1502">
        <v>5.7140000000000004</v>
      </c>
      <c r="I1502" s="2">
        <v>34637</v>
      </c>
      <c r="J1502">
        <v>6.2240000000000002</v>
      </c>
      <c r="K1502" s="2">
        <v>34637</v>
      </c>
      <c r="L1502">
        <v>6.8639999999999999</v>
      </c>
      <c r="M1502" s="2">
        <v>34637</v>
      </c>
      <c r="N1502">
        <v>7.1559999999999997</v>
      </c>
      <c r="O1502" s="2">
        <v>34637</v>
      </c>
      <c r="P1502">
        <v>7.5279999999999996</v>
      </c>
      <c r="Q1502" s="2">
        <v>34637</v>
      </c>
      <c r="R1502">
        <v>7.6980000000000004</v>
      </c>
      <c r="S1502" s="2">
        <v>34637</v>
      </c>
      <c r="T1502">
        <v>7.8639999999999999</v>
      </c>
      <c r="U1502" s="2">
        <v>34637</v>
      </c>
      <c r="V1502">
        <v>8.16</v>
      </c>
      <c r="W1502" s="2">
        <v>34637</v>
      </c>
      <c r="X1502">
        <v>8.0340000000000007</v>
      </c>
      <c r="Y15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3" spans="1:25" x14ac:dyDescent="0.25">
      <c r="A1503" s="2">
        <v>34630</v>
      </c>
      <c r="B1503">
        <v>4.7028571428571428</v>
      </c>
      <c r="C1503"/>
      <c r="D1503"/>
      <c r="E1503" s="2">
        <v>34630</v>
      </c>
      <c r="F1503">
        <v>5.0839999999999996</v>
      </c>
      <c r="G1503" s="2">
        <v>34630</v>
      </c>
      <c r="H1503">
        <v>5.6059999999999999</v>
      </c>
      <c r="I1503" s="2">
        <v>34630</v>
      </c>
      <c r="J1503">
        <v>6.1040000000000001</v>
      </c>
      <c r="K1503" s="2">
        <v>34630</v>
      </c>
      <c r="L1503">
        <v>6.69</v>
      </c>
      <c r="M1503" s="2">
        <v>34630</v>
      </c>
      <c r="N1503">
        <v>7.008</v>
      </c>
      <c r="O1503" s="2">
        <v>34630</v>
      </c>
      <c r="P1503">
        <v>7.3659999999999997</v>
      </c>
      <c r="Q1503" s="2">
        <v>34630</v>
      </c>
      <c r="R1503">
        <v>7.5439999999999996</v>
      </c>
      <c r="S1503" s="2">
        <v>34630</v>
      </c>
      <c r="T1503">
        <v>7.71</v>
      </c>
      <c r="U1503" s="2">
        <v>34630</v>
      </c>
      <c r="V1503">
        <v>8.0559999999999992</v>
      </c>
      <c r="W1503" s="2">
        <v>34630</v>
      </c>
      <c r="X1503">
        <v>7.9160000000000004</v>
      </c>
      <c r="Y15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4" spans="1:25" x14ac:dyDescent="0.25">
      <c r="A1504" s="2">
        <v>34623</v>
      </c>
      <c r="B1504">
        <v>4.668571428571429</v>
      </c>
      <c r="C1504"/>
      <c r="D1504"/>
      <c r="E1504" s="2">
        <v>34623</v>
      </c>
      <c r="F1504">
        <v>5.0575000000000001</v>
      </c>
      <c r="G1504" s="2">
        <v>34623</v>
      </c>
      <c r="H1504">
        <v>5.5274999999999999</v>
      </c>
      <c r="I1504" s="2">
        <v>34623</v>
      </c>
      <c r="J1504">
        <v>6.0350000000000001</v>
      </c>
      <c r="K1504" s="2">
        <v>34623</v>
      </c>
      <c r="L1504">
        <v>6.625</v>
      </c>
      <c r="M1504" s="2">
        <v>34623</v>
      </c>
      <c r="N1504">
        <v>6.9524999999999997</v>
      </c>
      <c r="O1504" s="2">
        <v>34623</v>
      </c>
      <c r="P1504">
        <v>7.3</v>
      </c>
      <c r="Q1504" s="2">
        <v>34623</v>
      </c>
      <c r="R1504">
        <v>7.4824999999999999</v>
      </c>
      <c r="S1504" s="2">
        <v>34623</v>
      </c>
      <c r="T1504">
        <v>7.6475</v>
      </c>
      <c r="U1504" s="2">
        <v>34623</v>
      </c>
      <c r="V1504">
        <v>8.0075000000000003</v>
      </c>
      <c r="W1504" s="2">
        <v>34623</v>
      </c>
      <c r="X1504">
        <v>7.8550000000000004</v>
      </c>
      <c r="Y15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5" spans="1:25" x14ac:dyDescent="0.25">
      <c r="A1505" s="2">
        <v>34616</v>
      </c>
      <c r="B1505">
        <v>4.694285714285714</v>
      </c>
      <c r="C1505"/>
      <c r="D1505"/>
      <c r="E1505" s="2">
        <v>34616</v>
      </c>
      <c r="F1505">
        <v>5.0720000000000001</v>
      </c>
      <c r="G1505" s="2">
        <v>34616</v>
      </c>
      <c r="H1505">
        <v>5.5979999999999999</v>
      </c>
      <c r="I1505" s="2">
        <v>34616</v>
      </c>
      <c r="J1505">
        <v>6.0659999999999998</v>
      </c>
      <c r="K1505" s="2">
        <v>34616</v>
      </c>
      <c r="L1505">
        <v>6.6920000000000002</v>
      </c>
      <c r="M1505" s="2">
        <v>34616</v>
      </c>
      <c r="N1505">
        <v>7.02</v>
      </c>
      <c r="O1505" s="2">
        <v>34616</v>
      </c>
      <c r="P1505">
        <v>7.3819999999999997</v>
      </c>
      <c r="Q1505" s="2">
        <v>34616</v>
      </c>
      <c r="R1505">
        <v>7.5679999999999996</v>
      </c>
      <c r="S1505" s="2">
        <v>34616</v>
      </c>
      <c r="T1505">
        <v>7.7220000000000004</v>
      </c>
      <c r="U1505" s="2">
        <v>34616</v>
      </c>
      <c r="V1505">
        <v>8.0779999999999994</v>
      </c>
      <c r="W1505" s="2">
        <v>34616</v>
      </c>
      <c r="X1505">
        <v>7.9119999999999999</v>
      </c>
      <c r="Y15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6" spans="1:25" x14ac:dyDescent="0.25">
      <c r="A1506" s="2">
        <v>34609</v>
      </c>
      <c r="B1506">
        <v>4.9671428571428571</v>
      </c>
      <c r="C1506"/>
      <c r="D1506"/>
      <c r="E1506" s="2">
        <v>34609</v>
      </c>
      <c r="F1506">
        <v>4.782</v>
      </c>
      <c r="G1506" s="2">
        <v>34609</v>
      </c>
      <c r="H1506">
        <v>5.4160000000000004</v>
      </c>
      <c r="I1506" s="2">
        <v>34609</v>
      </c>
      <c r="J1506">
        <v>5.9180000000000001</v>
      </c>
      <c r="K1506" s="2">
        <v>34609</v>
      </c>
      <c r="L1506">
        <v>6.5579999999999998</v>
      </c>
      <c r="M1506" s="2">
        <v>34609</v>
      </c>
      <c r="N1506">
        <v>6.8659999999999997</v>
      </c>
      <c r="O1506" s="2">
        <v>34609</v>
      </c>
      <c r="P1506">
        <v>7.2460000000000004</v>
      </c>
      <c r="Q1506" s="2">
        <v>34609</v>
      </c>
      <c r="R1506">
        <v>7.4420000000000002</v>
      </c>
      <c r="S1506" s="2">
        <v>34609</v>
      </c>
      <c r="T1506">
        <v>7.6020000000000003</v>
      </c>
      <c r="U1506" s="2">
        <v>34609</v>
      </c>
      <c r="V1506">
        <v>7.9859999999999998</v>
      </c>
      <c r="W1506" s="2">
        <v>34609</v>
      </c>
      <c r="X1506">
        <v>7.8280000000000003</v>
      </c>
      <c r="Y15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7" spans="1:25" x14ac:dyDescent="0.25">
      <c r="A1507" s="2">
        <v>34602</v>
      </c>
      <c r="B1507">
        <v>4.7414285714285711</v>
      </c>
      <c r="C1507"/>
      <c r="D1507"/>
      <c r="E1507" s="2">
        <v>34602</v>
      </c>
      <c r="F1507">
        <v>4.8419999999999996</v>
      </c>
      <c r="G1507" s="2">
        <v>34602</v>
      </c>
      <c r="H1507">
        <v>5.3479999999999999</v>
      </c>
      <c r="I1507" s="2">
        <v>34602</v>
      </c>
      <c r="J1507">
        <v>5.8540000000000001</v>
      </c>
      <c r="K1507" s="2">
        <v>34602</v>
      </c>
      <c r="L1507">
        <v>6.4740000000000002</v>
      </c>
      <c r="M1507" s="2">
        <v>34602</v>
      </c>
      <c r="N1507">
        <v>6.78</v>
      </c>
      <c r="O1507" s="2">
        <v>34602</v>
      </c>
      <c r="P1507">
        <v>7.1719999999999997</v>
      </c>
      <c r="Q1507" s="2">
        <v>34602</v>
      </c>
      <c r="R1507">
        <v>7.3760000000000003</v>
      </c>
      <c r="S1507" s="2">
        <v>34602</v>
      </c>
      <c r="T1507">
        <v>7.5419999999999998</v>
      </c>
      <c r="U1507" s="2">
        <v>34602</v>
      </c>
      <c r="V1507">
        <v>7.9340000000000002</v>
      </c>
      <c r="W1507" s="2">
        <v>34602</v>
      </c>
      <c r="X1507">
        <v>7.7839999999999998</v>
      </c>
      <c r="Y15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8" spans="1:25" x14ac:dyDescent="0.25">
      <c r="A1508" s="2">
        <v>34595</v>
      </c>
      <c r="B1508">
        <v>4.7114285714285717</v>
      </c>
      <c r="C1508"/>
      <c r="D1508"/>
      <c r="E1508" s="2">
        <v>34595</v>
      </c>
      <c r="F1508">
        <v>4.72</v>
      </c>
      <c r="G1508" s="2">
        <v>34595</v>
      </c>
      <c r="H1508">
        <v>5.1760000000000002</v>
      </c>
      <c r="I1508" s="2">
        <v>34595</v>
      </c>
      <c r="J1508">
        <v>5.7160000000000002</v>
      </c>
      <c r="K1508" s="2">
        <v>34595</v>
      </c>
      <c r="L1508">
        <v>6.35</v>
      </c>
      <c r="M1508" s="2">
        <v>34595</v>
      </c>
      <c r="N1508">
        <v>6.65</v>
      </c>
      <c r="O1508" s="2">
        <v>34595</v>
      </c>
      <c r="P1508">
        <v>7.05</v>
      </c>
      <c r="Q1508" s="2">
        <v>34595</v>
      </c>
      <c r="R1508">
        <v>7.258</v>
      </c>
      <c r="S1508" s="2">
        <v>34595</v>
      </c>
      <c r="T1508">
        <v>7.4359999999999999</v>
      </c>
      <c r="U1508" s="2">
        <v>34595</v>
      </c>
      <c r="V1508">
        <v>7.8680000000000003</v>
      </c>
      <c r="W1508" s="2">
        <v>34595</v>
      </c>
      <c r="X1508">
        <v>7.7039999999999997</v>
      </c>
      <c r="Y15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9" spans="1:25" x14ac:dyDescent="0.25">
      <c r="A1509" s="2">
        <v>34588</v>
      </c>
      <c r="B1509">
        <v>4.7185714285714289</v>
      </c>
      <c r="C1509"/>
      <c r="D1509"/>
      <c r="E1509" s="2">
        <v>34588</v>
      </c>
      <c r="F1509">
        <v>4.68</v>
      </c>
      <c r="G1509" s="2">
        <v>34588</v>
      </c>
      <c r="H1509">
        <v>5.0774999999999997</v>
      </c>
      <c r="I1509" s="2">
        <v>34588</v>
      </c>
      <c r="J1509">
        <v>5.6174999999999997</v>
      </c>
      <c r="K1509" s="2">
        <v>34588</v>
      </c>
      <c r="L1509">
        <v>6.2525000000000004</v>
      </c>
      <c r="M1509" s="2">
        <v>34588</v>
      </c>
      <c r="N1509">
        <v>6.5449999999999999</v>
      </c>
      <c r="O1509" s="2">
        <v>34588</v>
      </c>
      <c r="P1509">
        <v>6.9450000000000003</v>
      </c>
      <c r="Q1509" s="2">
        <v>34588</v>
      </c>
      <c r="R1509">
        <v>7.1375000000000002</v>
      </c>
      <c r="S1509" s="2">
        <v>34588</v>
      </c>
      <c r="T1509">
        <v>7.3250000000000002</v>
      </c>
      <c r="U1509" s="2">
        <v>34588</v>
      </c>
      <c r="V1509">
        <v>7.7625000000000002</v>
      </c>
      <c r="W1509" s="2">
        <v>34588</v>
      </c>
      <c r="X1509">
        <v>7.6050000000000004</v>
      </c>
      <c r="Y15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0" spans="1:25" x14ac:dyDescent="0.25">
      <c r="A1510" s="2">
        <v>34581</v>
      </c>
      <c r="B1510">
        <v>4.7242857142857142</v>
      </c>
      <c r="C1510"/>
      <c r="D1510"/>
      <c r="E1510" s="2">
        <v>34581</v>
      </c>
      <c r="F1510">
        <v>4.6920000000000002</v>
      </c>
      <c r="G1510" s="2">
        <v>34581</v>
      </c>
      <c r="H1510">
        <v>5.0540000000000003</v>
      </c>
      <c r="I1510" s="2">
        <v>34581</v>
      </c>
      <c r="J1510">
        <v>5.5620000000000003</v>
      </c>
      <c r="K1510" s="2">
        <v>34581</v>
      </c>
      <c r="L1510">
        <v>6.1740000000000004</v>
      </c>
      <c r="M1510" s="2">
        <v>34581</v>
      </c>
      <c r="N1510">
        <v>6.4539999999999997</v>
      </c>
      <c r="O1510" s="2">
        <v>34581</v>
      </c>
      <c r="P1510">
        <v>6.8280000000000003</v>
      </c>
      <c r="Q1510" s="2">
        <v>34581</v>
      </c>
      <c r="R1510">
        <v>7.02</v>
      </c>
      <c r="S1510" s="2">
        <v>34581</v>
      </c>
      <c r="T1510">
        <v>7.2060000000000004</v>
      </c>
      <c r="U1510" s="2">
        <v>34581</v>
      </c>
      <c r="V1510">
        <v>7.6239999999999997</v>
      </c>
      <c r="W1510" s="2">
        <v>34581</v>
      </c>
      <c r="X1510">
        <v>7.4779999999999998</v>
      </c>
      <c r="Y15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1" spans="1:25" x14ac:dyDescent="0.25">
      <c r="A1511" s="2">
        <v>34574</v>
      </c>
      <c r="B1511">
        <v>4.6928571428571431</v>
      </c>
      <c r="C1511"/>
      <c r="D1511"/>
      <c r="E1511" s="2">
        <v>34574</v>
      </c>
      <c r="F1511">
        <v>4.6879999999999997</v>
      </c>
      <c r="G1511" s="2">
        <v>34574</v>
      </c>
      <c r="H1511">
        <v>5.1100000000000003</v>
      </c>
      <c r="I1511" s="2">
        <v>34574</v>
      </c>
      <c r="J1511">
        <v>5.6059999999999999</v>
      </c>
      <c r="K1511" s="2">
        <v>34574</v>
      </c>
      <c r="L1511">
        <v>6.2320000000000002</v>
      </c>
      <c r="M1511" s="2">
        <v>34574</v>
      </c>
      <c r="N1511">
        <v>6.524</v>
      </c>
      <c r="O1511" s="2">
        <v>34574</v>
      </c>
      <c r="P1511">
        <v>6.9160000000000004</v>
      </c>
      <c r="Q1511" s="2">
        <v>34574</v>
      </c>
      <c r="R1511">
        <v>7.0979999999999999</v>
      </c>
      <c r="S1511" s="2">
        <v>34574</v>
      </c>
      <c r="T1511">
        <v>7.2679999999999998</v>
      </c>
      <c r="U1511" s="2">
        <v>34574</v>
      </c>
      <c r="V1511">
        <v>7.6859999999999999</v>
      </c>
      <c r="W1511" s="2">
        <v>34574</v>
      </c>
      <c r="X1511">
        <v>7.5220000000000002</v>
      </c>
      <c r="Y15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2" spans="1:25" x14ac:dyDescent="0.25">
      <c r="A1512" s="2">
        <v>34567</v>
      </c>
      <c r="B1512">
        <v>4.5985714285714288</v>
      </c>
      <c r="C1512"/>
      <c r="D1512"/>
      <c r="E1512" s="2">
        <v>34567</v>
      </c>
      <c r="F1512">
        <v>4.71</v>
      </c>
      <c r="G1512" s="2">
        <v>34567</v>
      </c>
      <c r="H1512">
        <v>5.15</v>
      </c>
      <c r="I1512" s="2">
        <v>34567</v>
      </c>
      <c r="J1512">
        <v>5.6280000000000001</v>
      </c>
      <c r="K1512" s="2">
        <v>34567</v>
      </c>
      <c r="L1512">
        <v>6.2140000000000004</v>
      </c>
      <c r="M1512" s="2">
        <v>34567</v>
      </c>
      <c r="N1512">
        <v>6.532</v>
      </c>
      <c r="O1512" s="2">
        <v>34567</v>
      </c>
      <c r="P1512">
        <v>6.8959999999999999</v>
      </c>
      <c r="Q1512" s="2">
        <v>34567</v>
      </c>
      <c r="R1512">
        <v>7.0739999999999998</v>
      </c>
      <c r="S1512" s="2">
        <v>34567</v>
      </c>
      <c r="T1512">
        <v>7.2380000000000004</v>
      </c>
      <c r="U1512" s="2">
        <v>34567</v>
      </c>
      <c r="V1512">
        <v>7.6260000000000003</v>
      </c>
      <c r="W1512" s="2">
        <v>34567</v>
      </c>
      <c r="X1512">
        <v>7.4580000000000002</v>
      </c>
      <c r="Y15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3" spans="1:25" x14ac:dyDescent="0.25">
      <c r="A1513" s="2">
        <v>34560</v>
      </c>
      <c r="B1513">
        <v>4.2285714285714286</v>
      </c>
      <c r="C1513"/>
      <c r="D1513"/>
      <c r="E1513" s="2">
        <v>34560</v>
      </c>
      <c r="F1513">
        <v>4.5220000000000002</v>
      </c>
      <c r="G1513" s="2">
        <v>34560</v>
      </c>
      <c r="H1513">
        <v>5.1180000000000003</v>
      </c>
      <c r="I1513" s="2">
        <v>34560</v>
      </c>
      <c r="J1513">
        <v>5.6040000000000001</v>
      </c>
      <c r="K1513" s="2">
        <v>34560</v>
      </c>
      <c r="L1513">
        <v>6.234</v>
      </c>
      <c r="M1513" s="2">
        <v>34560</v>
      </c>
      <c r="N1513">
        <v>6.5839999999999996</v>
      </c>
      <c r="O1513" s="2">
        <v>34560</v>
      </c>
      <c r="P1513">
        <v>6.9580000000000002</v>
      </c>
      <c r="Q1513" s="2">
        <v>34560</v>
      </c>
      <c r="R1513">
        <v>7.1379999999999999</v>
      </c>
      <c r="S1513" s="2">
        <v>34560</v>
      </c>
      <c r="T1513">
        <v>7.3079999999999998</v>
      </c>
      <c r="U1513" s="2">
        <v>34560</v>
      </c>
      <c r="V1513">
        <v>7.66</v>
      </c>
      <c r="W1513" s="2">
        <v>34560</v>
      </c>
      <c r="X1513">
        <v>7.5439999999999996</v>
      </c>
      <c r="Y15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4" spans="1:25" x14ac:dyDescent="0.25">
      <c r="A1514" s="2">
        <v>34553</v>
      </c>
      <c r="B1514">
        <v>4.274285714285714</v>
      </c>
      <c r="C1514"/>
      <c r="D1514"/>
      <c r="E1514" s="2">
        <v>34553</v>
      </c>
      <c r="F1514">
        <v>4.47</v>
      </c>
      <c r="G1514" s="2">
        <v>34553</v>
      </c>
      <c r="H1514">
        <v>4.95</v>
      </c>
      <c r="I1514" s="2">
        <v>34553</v>
      </c>
      <c r="J1514">
        <v>5.4080000000000004</v>
      </c>
      <c r="K1514" s="2">
        <v>34553</v>
      </c>
      <c r="L1514">
        <v>6.0259999999999998</v>
      </c>
      <c r="M1514" s="2">
        <v>34553</v>
      </c>
      <c r="N1514">
        <v>6.3639999999999999</v>
      </c>
      <c r="O1514" s="2">
        <v>34553</v>
      </c>
      <c r="P1514">
        <v>6.766</v>
      </c>
      <c r="Q1514" s="2">
        <v>34553</v>
      </c>
      <c r="R1514">
        <v>6.96</v>
      </c>
      <c r="S1514" s="2">
        <v>34553</v>
      </c>
      <c r="T1514">
        <v>7.1459999999999999</v>
      </c>
      <c r="U1514" s="2">
        <v>34553</v>
      </c>
      <c r="V1514">
        <v>7.492</v>
      </c>
      <c r="W1514" s="2">
        <v>34553</v>
      </c>
      <c r="X1514">
        <v>7.4260000000000002</v>
      </c>
      <c r="Y15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5" spans="1:25" x14ac:dyDescent="0.25">
      <c r="A1515" s="2">
        <v>34546</v>
      </c>
      <c r="B1515">
        <v>4.29</v>
      </c>
      <c r="C1515"/>
      <c r="D1515"/>
      <c r="E1515" s="2">
        <v>34546</v>
      </c>
      <c r="F1515">
        <v>4.51</v>
      </c>
      <c r="G1515" s="2">
        <v>34546</v>
      </c>
      <c r="H1515">
        <v>5</v>
      </c>
      <c r="I1515" s="2">
        <v>34546</v>
      </c>
      <c r="J1515">
        <v>5.5119999999999996</v>
      </c>
      <c r="K1515" s="2">
        <v>34546</v>
      </c>
      <c r="L1515">
        <v>6.1420000000000003</v>
      </c>
      <c r="M1515" s="2">
        <v>34546</v>
      </c>
      <c r="N1515">
        <v>6.4779999999999998</v>
      </c>
      <c r="O1515" s="2">
        <v>34546</v>
      </c>
      <c r="P1515">
        <v>6.8920000000000003</v>
      </c>
      <c r="Q1515" s="2">
        <v>34546</v>
      </c>
      <c r="R1515">
        <v>7.0839999999999996</v>
      </c>
      <c r="S1515" s="2">
        <v>34546</v>
      </c>
      <c r="T1515">
        <v>7.26</v>
      </c>
      <c r="U1515" s="2">
        <v>34546</v>
      </c>
      <c r="V1515">
        <v>7.6020000000000003</v>
      </c>
      <c r="W1515" s="2">
        <v>34546</v>
      </c>
      <c r="X1515">
        <v>7.524</v>
      </c>
      <c r="Y15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6" spans="1:25" x14ac:dyDescent="0.25">
      <c r="A1516" s="2">
        <v>34539</v>
      </c>
      <c r="B1516">
        <v>4.3257142857142856</v>
      </c>
      <c r="C1516"/>
      <c r="D1516"/>
      <c r="E1516" s="2">
        <v>34539</v>
      </c>
      <c r="F1516">
        <v>4.4240000000000004</v>
      </c>
      <c r="G1516" s="2">
        <v>34539</v>
      </c>
      <c r="H1516">
        <v>4.8940000000000001</v>
      </c>
      <c r="I1516" s="2">
        <v>34539</v>
      </c>
      <c r="J1516">
        <v>5.4139999999999997</v>
      </c>
      <c r="K1516" s="2">
        <v>34539</v>
      </c>
      <c r="L1516">
        <v>6.05</v>
      </c>
      <c r="M1516" s="2">
        <v>34539</v>
      </c>
      <c r="N1516">
        <v>6.3920000000000003</v>
      </c>
      <c r="O1516" s="2">
        <v>34539</v>
      </c>
      <c r="P1516">
        <v>6.8339999999999996</v>
      </c>
      <c r="Q1516" s="2">
        <v>34539</v>
      </c>
      <c r="R1516">
        <v>7.0419999999999998</v>
      </c>
      <c r="S1516" s="2">
        <v>34539</v>
      </c>
      <c r="T1516">
        <v>7.2320000000000002</v>
      </c>
      <c r="U1516" s="2">
        <v>34539</v>
      </c>
      <c r="V1516">
        <v>7.6180000000000003</v>
      </c>
      <c r="W1516" s="2">
        <v>34539</v>
      </c>
      <c r="X1516">
        <v>7.5279999999999996</v>
      </c>
      <c r="Y15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7" spans="1:25" x14ac:dyDescent="0.25">
      <c r="A1517" s="2">
        <v>34532</v>
      </c>
      <c r="B1517">
        <v>4.234285714285714</v>
      </c>
      <c r="C1517"/>
      <c r="D1517"/>
      <c r="E1517" s="2">
        <v>34532</v>
      </c>
      <c r="F1517">
        <v>4.4960000000000004</v>
      </c>
      <c r="G1517" s="2">
        <v>34532</v>
      </c>
      <c r="H1517">
        <v>4.9960000000000004</v>
      </c>
      <c r="I1517" s="2">
        <v>34532</v>
      </c>
      <c r="J1517">
        <v>5.4859999999999998</v>
      </c>
      <c r="K1517" s="2">
        <v>34532</v>
      </c>
      <c r="L1517">
        <v>6.1680000000000001</v>
      </c>
      <c r="M1517" s="2">
        <v>34532</v>
      </c>
      <c r="N1517">
        <v>6.532</v>
      </c>
      <c r="O1517" s="2">
        <v>34532</v>
      </c>
      <c r="P1517">
        <v>6.9660000000000002</v>
      </c>
      <c r="Q1517" s="2">
        <v>34532</v>
      </c>
      <c r="R1517">
        <v>7.1879999999999997</v>
      </c>
      <c r="S1517" s="2">
        <v>34532</v>
      </c>
      <c r="T1517">
        <v>7.3620000000000001</v>
      </c>
      <c r="U1517" s="2">
        <v>34532</v>
      </c>
      <c r="V1517">
        <v>7.74</v>
      </c>
      <c r="W1517" s="2">
        <v>34532</v>
      </c>
      <c r="X1517">
        <v>7.6379999999999999</v>
      </c>
      <c r="Y15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8" spans="1:25" x14ac:dyDescent="0.25">
      <c r="A1518" s="2">
        <v>34525</v>
      </c>
      <c r="B1518">
        <v>4.3614285714285712</v>
      </c>
      <c r="C1518"/>
      <c r="D1518"/>
      <c r="E1518" s="2">
        <v>34525</v>
      </c>
      <c r="F1518">
        <v>4.415</v>
      </c>
      <c r="G1518" s="2">
        <v>34525</v>
      </c>
      <c r="H1518">
        <v>4.9450000000000003</v>
      </c>
      <c r="I1518" s="2">
        <v>34525</v>
      </c>
      <c r="J1518">
        <v>5.4924999999999997</v>
      </c>
      <c r="K1518" s="2">
        <v>34525</v>
      </c>
      <c r="L1518">
        <v>6.1524999999999999</v>
      </c>
      <c r="M1518" s="2">
        <v>34525</v>
      </c>
      <c r="N1518">
        <v>6.4950000000000001</v>
      </c>
      <c r="O1518" s="2">
        <v>34525</v>
      </c>
      <c r="P1518">
        <v>6.9450000000000003</v>
      </c>
      <c r="Q1518" s="2">
        <v>34525</v>
      </c>
      <c r="R1518">
        <v>7.1825000000000001</v>
      </c>
      <c r="S1518" s="2">
        <v>34525</v>
      </c>
      <c r="T1518">
        <v>7.3375000000000004</v>
      </c>
      <c r="U1518" s="2">
        <v>34525</v>
      </c>
      <c r="V1518">
        <v>7.7374999999999998</v>
      </c>
      <c r="W1518" s="2">
        <v>34525</v>
      </c>
      <c r="X1518">
        <v>7.6275000000000004</v>
      </c>
      <c r="Y15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9" spans="1:25" x14ac:dyDescent="0.25">
      <c r="A1519" s="2">
        <v>34518</v>
      </c>
      <c r="B1519">
        <v>4.2957142857142854</v>
      </c>
      <c r="C1519"/>
      <c r="D1519"/>
      <c r="E1519" s="2">
        <v>34518</v>
      </c>
      <c r="F1519">
        <v>4.2779999999999996</v>
      </c>
      <c r="G1519" s="2">
        <v>34518</v>
      </c>
      <c r="H1519">
        <v>4.7779999999999996</v>
      </c>
      <c r="I1519" s="2">
        <v>34518</v>
      </c>
      <c r="J1519">
        <v>5.4660000000000002</v>
      </c>
      <c r="K1519" s="2">
        <v>34518</v>
      </c>
      <c r="L1519">
        <v>6.1360000000000001</v>
      </c>
      <c r="M1519" s="2">
        <v>34518</v>
      </c>
      <c r="N1519">
        <v>6.4640000000000004</v>
      </c>
      <c r="O1519" s="2">
        <v>34518</v>
      </c>
      <c r="P1519">
        <v>6.8920000000000003</v>
      </c>
      <c r="Q1519" s="2">
        <v>34518</v>
      </c>
      <c r="R1519">
        <v>7.1079999999999997</v>
      </c>
      <c r="S1519" s="2">
        <v>34518</v>
      </c>
      <c r="T1519">
        <v>7.2720000000000002</v>
      </c>
      <c r="U1519" s="2">
        <v>34518</v>
      </c>
      <c r="V1519">
        <v>7.6680000000000001</v>
      </c>
      <c r="W1519" s="2">
        <v>34518</v>
      </c>
      <c r="X1519">
        <v>7.55</v>
      </c>
      <c r="Y15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0" spans="1:25" x14ac:dyDescent="0.25">
      <c r="A1520" s="2">
        <v>34511</v>
      </c>
      <c r="B1520">
        <v>4.1785714285714288</v>
      </c>
      <c r="C1520"/>
      <c r="D1520"/>
      <c r="E1520" s="2">
        <v>34511</v>
      </c>
      <c r="F1520">
        <v>4.28</v>
      </c>
      <c r="G1520" s="2">
        <v>34511</v>
      </c>
      <c r="H1520">
        <v>4.7539999999999996</v>
      </c>
      <c r="I1520" s="2">
        <v>34511</v>
      </c>
      <c r="J1520">
        <v>5.298</v>
      </c>
      <c r="K1520" s="2">
        <v>34511</v>
      </c>
      <c r="L1520">
        <v>5.9859999999999998</v>
      </c>
      <c r="M1520" s="2">
        <v>34511</v>
      </c>
      <c r="N1520">
        <v>6.32</v>
      </c>
      <c r="O1520" s="2">
        <v>34511</v>
      </c>
      <c r="P1520">
        <v>6.7640000000000002</v>
      </c>
      <c r="Q1520" s="2">
        <v>34511</v>
      </c>
      <c r="R1520">
        <v>6.9740000000000002</v>
      </c>
      <c r="S1520" s="2">
        <v>34511</v>
      </c>
      <c r="T1520">
        <v>7.1660000000000004</v>
      </c>
      <c r="U1520" s="2">
        <v>34511</v>
      </c>
      <c r="V1520">
        <v>7.5739999999999998</v>
      </c>
      <c r="W1520" s="2">
        <v>34511</v>
      </c>
      <c r="X1520">
        <v>7.46</v>
      </c>
      <c r="Y15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1" spans="1:25" x14ac:dyDescent="0.25">
      <c r="A1521" s="2">
        <v>34504</v>
      </c>
      <c r="B1521">
        <v>4.22</v>
      </c>
      <c r="C1521"/>
      <c r="D1521"/>
      <c r="E1521" s="2">
        <v>34504</v>
      </c>
      <c r="F1521">
        <v>4.226</v>
      </c>
      <c r="G1521" s="2">
        <v>34504</v>
      </c>
      <c r="H1521">
        <v>4.66</v>
      </c>
      <c r="I1521" s="2">
        <v>34504</v>
      </c>
      <c r="J1521">
        <v>5.18</v>
      </c>
      <c r="K1521" s="2">
        <v>34504</v>
      </c>
      <c r="L1521">
        <v>5.8620000000000001</v>
      </c>
      <c r="M1521" s="2">
        <v>34504</v>
      </c>
      <c r="N1521">
        <v>6.2119999999999997</v>
      </c>
      <c r="O1521" s="2">
        <v>34504</v>
      </c>
      <c r="P1521">
        <v>6.6539999999999999</v>
      </c>
      <c r="Q1521" s="2">
        <v>34504</v>
      </c>
      <c r="R1521">
        <v>6.8659999999999997</v>
      </c>
      <c r="S1521" s="2">
        <v>34504</v>
      </c>
      <c r="T1521">
        <v>7.0759999999999996</v>
      </c>
      <c r="U1521" s="2">
        <v>34504</v>
      </c>
      <c r="V1521">
        <v>7.4960000000000004</v>
      </c>
      <c r="W1521" s="2">
        <v>34504</v>
      </c>
      <c r="X1521">
        <v>7.3819999999999997</v>
      </c>
      <c r="Y15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2" spans="1:25" x14ac:dyDescent="0.25">
      <c r="A1522" s="2">
        <v>34497</v>
      </c>
      <c r="B1522">
        <v>4.13</v>
      </c>
      <c r="C1522"/>
      <c r="D1522"/>
      <c r="E1522" s="2">
        <v>34497</v>
      </c>
      <c r="F1522">
        <v>4.226</v>
      </c>
      <c r="G1522" s="2">
        <v>34497</v>
      </c>
      <c r="H1522">
        <v>4.68</v>
      </c>
      <c r="I1522" s="2">
        <v>34497</v>
      </c>
      <c r="J1522">
        <v>5.1580000000000004</v>
      </c>
      <c r="K1522" s="2">
        <v>34497</v>
      </c>
      <c r="L1522">
        <v>5.8019999999999996</v>
      </c>
      <c r="M1522" s="2">
        <v>34497</v>
      </c>
      <c r="N1522">
        <v>6.13</v>
      </c>
      <c r="O1522" s="2">
        <v>34497</v>
      </c>
      <c r="P1522">
        <v>6.5380000000000003</v>
      </c>
      <c r="Q1522" s="2">
        <v>34497</v>
      </c>
      <c r="R1522">
        <v>6.7560000000000002</v>
      </c>
      <c r="S1522" s="2">
        <v>34497</v>
      </c>
      <c r="T1522">
        <v>6.9660000000000002</v>
      </c>
      <c r="U1522" s="2">
        <v>34497</v>
      </c>
      <c r="V1522">
        <v>7.3860000000000001</v>
      </c>
      <c r="W1522" s="2">
        <v>34497</v>
      </c>
      <c r="X1522">
        <v>7.27</v>
      </c>
      <c r="Y15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3" spans="1:25" x14ac:dyDescent="0.25">
      <c r="A1523" s="2">
        <v>34490</v>
      </c>
      <c r="B1523">
        <v>4.2642857142857142</v>
      </c>
      <c r="C1523"/>
      <c r="D1523"/>
      <c r="E1523" s="2">
        <v>34490</v>
      </c>
      <c r="F1523">
        <v>4.2649999999999997</v>
      </c>
      <c r="G1523" s="2">
        <v>34490</v>
      </c>
      <c r="H1523">
        <v>4.7949999999999999</v>
      </c>
      <c r="I1523" s="2">
        <v>34490</v>
      </c>
      <c r="J1523">
        <v>5.3125</v>
      </c>
      <c r="K1523" s="2">
        <v>34490</v>
      </c>
      <c r="L1523">
        <v>5.94</v>
      </c>
      <c r="M1523" s="2">
        <v>34490</v>
      </c>
      <c r="N1523">
        <v>6.29</v>
      </c>
      <c r="O1523" s="2">
        <v>34490</v>
      </c>
      <c r="P1523">
        <v>6.6950000000000003</v>
      </c>
      <c r="Q1523" s="2">
        <v>34490</v>
      </c>
      <c r="R1523">
        <v>6.9024999999999999</v>
      </c>
      <c r="S1523" s="2">
        <v>34490</v>
      </c>
      <c r="T1523">
        <v>7.085</v>
      </c>
      <c r="U1523" s="2">
        <v>34490</v>
      </c>
      <c r="V1523">
        <v>7.4950000000000001</v>
      </c>
      <c r="W1523" s="2">
        <v>34490</v>
      </c>
      <c r="X1523">
        <v>7.36</v>
      </c>
      <c r="Y15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4" spans="1:25" x14ac:dyDescent="0.25">
      <c r="A1524" s="2">
        <v>34483</v>
      </c>
      <c r="B1524">
        <v>4.2157142857142853</v>
      </c>
      <c r="C1524"/>
      <c r="D1524"/>
      <c r="E1524" s="2">
        <v>34483</v>
      </c>
      <c r="F1524">
        <v>4.3040000000000003</v>
      </c>
      <c r="G1524" s="2">
        <v>34483</v>
      </c>
      <c r="H1524">
        <v>4.79</v>
      </c>
      <c r="I1524" s="2">
        <v>34483</v>
      </c>
      <c r="J1524">
        <v>5.2939999999999996</v>
      </c>
      <c r="K1524" s="2">
        <v>34483</v>
      </c>
      <c r="L1524">
        <v>5.944</v>
      </c>
      <c r="M1524" s="2">
        <v>34483</v>
      </c>
      <c r="N1524">
        <v>6.2960000000000003</v>
      </c>
      <c r="O1524" s="2">
        <v>34483</v>
      </c>
      <c r="P1524">
        <v>6.734</v>
      </c>
      <c r="Q1524" s="2">
        <v>34483</v>
      </c>
      <c r="R1524">
        <v>6.94</v>
      </c>
      <c r="S1524" s="2">
        <v>34483</v>
      </c>
      <c r="T1524">
        <v>7.1420000000000003</v>
      </c>
      <c r="U1524" s="2">
        <v>34483</v>
      </c>
      <c r="V1524">
        <v>7.5380000000000003</v>
      </c>
      <c r="W1524" s="2">
        <v>34483</v>
      </c>
      <c r="X1524">
        <v>7.3979999999999997</v>
      </c>
      <c r="Y15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5" spans="1:25" x14ac:dyDescent="0.25">
      <c r="A1525" s="2">
        <v>34476</v>
      </c>
      <c r="B1525">
        <v>4.24</v>
      </c>
      <c r="C1525"/>
      <c r="D1525"/>
      <c r="E1525" s="2">
        <v>34476</v>
      </c>
      <c r="F1525">
        <v>4.28</v>
      </c>
      <c r="G1525" s="2">
        <v>34476</v>
      </c>
      <c r="H1525">
        <v>4.7460000000000004</v>
      </c>
      <c r="I1525" s="2">
        <v>34476</v>
      </c>
      <c r="J1525">
        <v>5.234</v>
      </c>
      <c r="K1525" s="2">
        <v>34476</v>
      </c>
      <c r="L1525">
        <v>5.8540000000000001</v>
      </c>
      <c r="M1525" s="2">
        <v>34476</v>
      </c>
      <c r="N1525">
        <v>6.2039999999999997</v>
      </c>
      <c r="O1525" s="2">
        <v>34476</v>
      </c>
      <c r="P1525">
        <v>6.6459999999999999</v>
      </c>
      <c r="Q1525" s="2">
        <v>34476</v>
      </c>
      <c r="R1525">
        <v>6.8719999999999999</v>
      </c>
      <c r="S1525" s="2">
        <v>34476</v>
      </c>
      <c r="T1525">
        <v>7.056</v>
      </c>
      <c r="U1525" s="2">
        <v>34476</v>
      </c>
      <c r="V1525">
        <v>7.4379999999999997</v>
      </c>
      <c r="W1525" s="2">
        <v>34476</v>
      </c>
      <c r="X1525">
        <v>7.3079999999999998</v>
      </c>
      <c r="Y15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6" spans="1:25" x14ac:dyDescent="0.25">
      <c r="A1526" s="2">
        <v>34469</v>
      </c>
      <c r="B1526">
        <v>3.7242857142857142</v>
      </c>
      <c r="C1526"/>
      <c r="D1526"/>
      <c r="E1526" s="2">
        <v>34469</v>
      </c>
      <c r="F1526">
        <v>4.3179999999999996</v>
      </c>
      <c r="G1526" s="2">
        <v>34469</v>
      </c>
      <c r="H1526">
        <v>4.9379999999999997</v>
      </c>
      <c r="I1526" s="2">
        <v>34469</v>
      </c>
      <c r="J1526">
        <v>5.4880000000000004</v>
      </c>
      <c r="K1526" s="2">
        <v>34469</v>
      </c>
      <c r="L1526">
        <v>6.1539999999999999</v>
      </c>
      <c r="M1526" s="2">
        <v>34469</v>
      </c>
      <c r="N1526">
        <v>6.5419999999999998</v>
      </c>
      <c r="O1526" s="2">
        <v>34469</v>
      </c>
      <c r="P1526">
        <v>6.98</v>
      </c>
      <c r="Q1526" s="2">
        <v>34469</v>
      </c>
      <c r="R1526">
        <v>7.218</v>
      </c>
      <c r="S1526" s="2">
        <v>34469</v>
      </c>
      <c r="T1526">
        <v>7.3739999999999997</v>
      </c>
      <c r="U1526" s="2">
        <v>34469</v>
      </c>
      <c r="V1526">
        <v>7.6859999999999999</v>
      </c>
      <c r="W1526" s="2">
        <v>34469</v>
      </c>
      <c r="X1526">
        <v>7.56</v>
      </c>
      <c r="Y15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7" spans="1:25" x14ac:dyDescent="0.25">
      <c r="A1527" s="2">
        <v>34462</v>
      </c>
      <c r="B1527">
        <v>3.7942857142857145</v>
      </c>
      <c r="C1527"/>
      <c r="D1527"/>
      <c r="E1527" s="2">
        <v>34462</v>
      </c>
      <c r="F1527">
        <v>4.16</v>
      </c>
      <c r="G1527" s="2">
        <v>34462</v>
      </c>
      <c r="H1527">
        <v>4.6520000000000001</v>
      </c>
      <c r="I1527" s="2">
        <v>34462</v>
      </c>
      <c r="J1527">
        <v>5.2279999999999998</v>
      </c>
      <c r="K1527" s="2">
        <v>34462</v>
      </c>
      <c r="L1527">
        <v>5.9119999999999999</v>
      </c>
      <c r="M1527" s="2">
        <v>34462</v>
      </c>
      <c r="N1527">
        <v>6.298</v>
      </c>
      <c r="O1527" s="2">
        <v>34462</v>
      </c>
      <c r="P1527">
        <v>6.7619999999999996</v>
      </c>
      <c r="Q1527" s="2">
        <v>34462</v>
      </c>
      <c r="R1527">
        <v>6.9980000000000002</v>
      </c>
      <c r="S1527" s="2">
        <v>34462</v>
      </c>
      <c r="T1527">
        <v>7.1639999999999997</v>
      </c>
      <c r="U1527" s="2">
        <v>34462</v>
      </c>
      <c r="V1527">
        <v>7.51</v>
      </c>
      <c r="W1527" s="2">
        <v>34462</v>
      </c>
      <c r="X1527">
        <v>7.3780000000000001</v>
      </c>
      <c r="Y15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8" spans="1:25" x14ac:dyDescent="0.25">
      <c r="A1528" s="2">
        <v>34455</v>
      </c>
      <c r="B1528">
        <v>3.6</v>
      </c>
      <c r="C1528"/>
      <c r="D1528"/>
      <c r="E1528" s="2">
        <v>34455</v>
      </c>
      <c r="F1528">
        <v>3.9649999999999999</v>
      </c>
      <c r="G1528" s="2">
        <v>34455</v>
      </c>
      <c r="H1528">
        <v>4.4275000000000002</v>
      </c>
      <c r="I1528" s="2">
        <v>34455</v>
      </c>
      <c r="J1528">
        <v>4.99</v>
      </c>
      <c r="K1528" s="2">
        <v>34455</v>
      </c>
      <c r="L1528">
        <v>5.67</v>
      </c>
      <c r="M1528" s="2">
        <v>34455</v>
      </c>
      <c r="N1528">
        <v>6.0750000000000002</v>
      </c>
      <c r="O1528" s="2">
        <v>34455</v>
      </c>
      <c r="P1528">
        <v>6.5575000000000001</v>
      </c>
      <c r="Q1528" s="2">
        <v>34455</v>
      </c>
      <c r="R1528">
        <v>6.77</v>
      </c>
      <c r="S1528" s="2">
        <v>34455</v>
      </c>
      <c r="T1528">
        <v>6.9550000000000001</v>
      </c>
      <c r="U1528" s="2">
        <v>34455</v>
      </c>
      <c r="V1528">
        <v>7.3375000000000004</v>
      </c>
      <c r="W1528" s="2">
        <v>34455</v>
      </c>
      <c r="X1528">
        <v>7.2149999999999999</v>
      </c>
      <c r="Y15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9" spans="1:25" x14ac:dyDescent="0.25">
      <c r="A1529" s="2">
        <v>34448</v>
      </c>
      <c r="B1529">
        <v>3.7028571428571428</v>
      </c>
      <c r="C1529"/>
      <c r="D1529"/>
      <c r="E1529" s="2">
        <v>34448</v>
      </c>
      <c r="F1529">
        <v>3.8340000000000001</v>
      </c>
      <c r="G1529" s="2">
        <v>34448</v>
      </c>
      <c r="H1529">
        <v>4.3460000000000001</v>
      </c>
      <c r="I1529" s="2">
        <v>34448</v>
      </c>
      <c r="J1529">
        <v>4.9020000000000001</v>
      </c>
      <c r="K1529" s="2">
        <v>34448</v>
      </c>
      <c r="L1529">
        <v>5.6559999999999997</v>
      </c>
      <c r="M1529" s="2">
        <v>34448</v>
      </c>
      <c r="N1529">
        <v>6.0860000000000003</v>
      </c>
      <c r="O1529" s="2">
        <v>34448</v>
      </c>
      <c r="P1529">
        <v>6.6040000000000001</v>
      </c>
      <c r="Q1529" s="2">
        <v>34448</v>
      </c>
      <c r="R1529">
        <v>6.8460000000000001</v>
      </c>
      <c r="S1529" s="2">
        <v>34448</v>
      </c>
      <c r="T1529">
        <v>7.0259999999999998</v>
      </c>
      <c r="U1529" s="2">
        <v>34448</v>
      </c>
      <c r="V1529">
        <v>7.4359999999999999</v>
      </c>
      <c r="W1529" s="2">
        <v>34448</v>
      </c>
      <c r="X1529">
        <v>7.3079999999999998</v>
      </c>
      <c r="Y15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0" spans="1:25" x14ac:dyDescent="0.25">
      <c r="A1530" s="2">
        <v>34441</v>
      </c>
      <c r="B1530">
        <v>3.4428571428571431</v>
      </c>
      <c r="C1530"/>
      <c r="D1530"/>
      <c r="E1530" s="2">
        <v>34441</v>
      </c>
      <c r="F1530">
        <v>3.66</v>
      </c>
      <c r="G1530" s="2">
        <v>34441</v>
      </c>
      <c r="H1530">
        <v>4.1340000000000003</v>
      </c>
      <c r="I1530" s="2">
        <v>34441</v>
      </c>
      <c r="J1530">
        <v>4.6980000000000004</v>
      </c>
      <c r="K1530" s="2">
        <v>34441</v>
      </c>
      <c r="L1530">
        <v>5.452</v>
      </c>
      <c r="M1530" s="2">
        <v>34441</v>
      </c>
      <c r="N1530">
        <v>5.9080000000000004</v>
      </c>
      <c r="O1530" s="2">
        <v>34441</v>
      </c>
      <c r="P1530">
        <v>6.468</v>
      </c>
      <c r="Q1530" s="2">
        <v>34441</v>
      </c>
      <c r="R1530">
        <v>6.78</v>
      </c>
      <c r="S1530" s="2">
        <v>34441</v>
      </c>
      <c r="T1530">
        <v>6.9320000000000004</v>
      </c>
      <c r="U1530" s="2">
        <v>34441</v>
      </c>
      <c r="V1530">
        <v>7.3860000000000001</v>
      </c>
      <c r="W1530" s="2">
        <v>34441</v>
      </c>
      <c r="X1530">
        <v>7.2560000000000002</v>
      </c>
      <c r="Y15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1" spans="1:25" x14ac:dyDescent="0.25">
      <c r="A1531" s="2">
        <v>34434</v>
      </c>
      <c r="B1531">
        <v>3.4628571428571431</v>
      </c>
      <c r="C1531"/>
      <c r="D1531"/>
      <c r="E1531" s="2">
        <v>34434</v>
      </c>
      <c r="F1531">
        <v>3.7</v>
      </c>
      <c r="G1531" s="2">
        <v>34434</v>
      </c>
      <c r="H1531">
        <v>4.1180000000000003</v>
      </c>
      <c r="I1531" s="2">
        <v>34434</v>
      </c>
      <c r="J1531">
        <v>4.7080000000000002</v>
      </c>
      <c r="K1531" s="2">
        <v>34434</v>
      </c>
      <c r="L1531">
        <v>5.444</v>
      </c>
      <c r="M1531" s="2">
        <v>34434</v>
      </c>
      <c r="N1531">
        <v>5.9240000000000004</v>
      </c>
      <c r="O1531" s="2">
        <v>34434</v>
      </c>
      <c r="P1531">
        <v>6.4740000000000002</v>
      </c>
      <c r="Q1531" s="2">
        <v>34434</v>
      </c>
      <c r="R1531">
        <v>6.8140000000000001</v>
      </c>
      <c r="S1531" s="2">
        <v>34434</v>
      </c>
      <c r="T1531">
        <v>6.9720000000000004</v>
      </c>
      <c r="U1531" s="2">
        <v>34434</v>
      </c>
      <c r="V1531">
        <v>7.4139999999999997</v>
      </c>
      <c r="W1531" s="2">
        <v>34434</v>
      </c>
      <c r="X1531">
        <v>7.2859999999999996</v>
      </c>
      <c r="Y15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2" spans="1:25" x14ac:dyDescent="0.25">
      <c r="A1532" s="2">
        <v>34427</v>
      </c>
      <c r="B1532">
        <v>3.6342857142857143</v>
      </c>
      <c r="C1532"/>
      <c r="D1532"/>
      <c r="E1532" s="2">
        <v>34427</v>
      </c>
      <c r="F1532">
        <v>3.5724999999999998</v>
      </c>
      <c r="G1532" s="2">
        <v>34427</v>
      </c>
      <c r="H1532">
        <v>3.95</v>
      </c>
      <c r="I1532" s="2">
        <v>34427</v>
      </c>
      <c r="J1532">
        <v>4.4550000000000001</v>
      </c>
      <c r="K1532" s="2">
        <v>34427</v>
      </c>
      <c r="L1532">
        <v>5.1775000000000002</v>
      </c>
      <c r="M1532" s="2">
        <v>34427</v>
      </c>
      <c r="N1532">
        <v>5.62</v>
      </c>
      <c r="O1532" s="2">
        <v>34427</v>
      </c>
      <c r="P1532">
        <v>6.19</v>
      </c>
      <c r="Q1532" s="2">
        <v>34427</v>
      </c>
      <c r="R1532">
        <v>6.5324999999999998</v>
      </c>
      <c r="S1532" s="2">
        <v>34427</v>
      </c>
      <c r="T1532">
        <v>6.7225000000000001</v>
      </c>
      <c r="U1532" s="2">
        <v>34427</v>
      </c>
      <c r="V1532">
        <v>7.18</v>
      </c>
      <c r="W1532" s="2">
        <v>34427</v>
      </c>
      <c r="X1532">
        <v>7.0625</v>
      </c>
      <c r="Y15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3" spans="1:25" x14ac:dyDescent="0.25">
      <c r="A1533" s="2">
        <v>34420</v>
      </c>
      <c r="B1533">
        <v>3.4785714285714286</v>
      </c>
      <c r="C1533"/>
      <c r="D1533"/>
      <c r="E1533" s="2">
        <v>34420</v>
      </c>
      <c r="F1533">
        <v>3.5880000000000001</v>
      </c>
      <c r="G1533" s="2">
        <v>34420</v>
      </c>
      <c r="H1533">
        <v>3.94</v>
      </c>
      <c r="I1533" s="2">
        <v>34420</v>
      </c>
      <c r="J1533">
        <v>4.3620000000000001</v>
      </c>
      <c r="K1533" s="2">
        <v>34420</v>
      </c>
      <c r="L1533">
        <v>5.0599999999999996</v>
      </c>
      <c r="M1533" s="2">
        <v>34420</v>
      </c>
      <c r="N1533">
        <v>5.4539999999999997</v>
      </c>
      <c r="O1533" s="2">
        <v>34420</v>
      </c>
      <c r="P1533">
        <v>6</v>
      </c>
      <c r="Q1533" s="2">
        <v>34420</v>
      </c>
      <c r="R1533">
        <v>6.3259999999999996</v>
      </c>
      <c r="S1533" s="2">
        <v>34420</v>
      </c>
      <c r="T1533">
        <v>6.524</v>
      </c>
      <c r="U1533" s="2">
        <v>34420</v>
      </c>
      <c r="V1533">
        <v>7.0220000000000002</v>
      </c>
      <c r="W1533" s="2">
        <v>34420</v>
      </c>
      <c r="X1533">
        <v>6.9219999999999997</v>
      </c>
      <c r="Y15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4" spans="1:25" x14ac:dyDescent="0.25">
      <c r="A1534" s="2">
        <v>34413</v>
      </c>
      <c r="B1534">
        <v>3.2142857142857144</v>
      </c>
      <c r="C1534"/>
      <c r="D1534"/>
      <c r="E1534" s="2">
        <v>34413</v>
      </c>
      <c r="F1534">
        <v>3.61</v>
      </c>
      <c r="G1534" s="2">
        <v>34413</v>
      </c>
      <c r="H1534">
        <v>3.9460000000000002</v>
      </c>
      <c r="I1534" s="2">
        <v>34413</v>
      </c>
      <c r="J1534">
        <v>4.3099999999999996</v>
      </c>
      <c r="K1534" s="2">
        <v>34413</v>
      </c>
      <c r="L1534">
        <v>4.9820000000000002</v>
      </c>
      <c r="M1534" s="2">
        <v>34413</v>
      </c>
      <c r="N1534">
        <v>5.3739999999999997</v>
      </c>
      <c r="O1534" s="2">
        <v>34413</v>
      </c>
      <c r="P1534">
        <v>5.9119999999999999</v>
      </c>
      <c r="Q1534" s="2">
        <v>34413</v>
      </c>
      <c r="R1534">
        <v>6.2439999999999998</v>
      </c>
      <c r="S1534" s="2">
        <v>34413</v>
      </c>
      <c r="T1534">
        <v>6.452</v>
      </c>
      <c r="U1534" s="2">
        <v>34413</v>
      </c>
      <c r="V1534">
        <v>6.96</v>
      </c>
      <c r="W1534" s="2">
        <v>34413</v>
      </c>
      <c r="X1534">
        <v>6.8739999999999997</v>
      </c>
      <c r="Y15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5" spans="1:25" x14ac:dyDescent="0.25">
      <c r="A1535" s="2">
        <v>34406</v>
      </c>
      <c r="B1535">
        <v>3.2114285714285713</v>
      </c>
      <c r="C1535"/>
      <c r="D1535"/>
      <c r="E1535" s="2">
        <v>34406</v>
      </c>
      <c r="F1535">
        <v>3.6</v>
      </c>
      <c r="G1535" s="2">
        <v>34406</v>
      </c>
      <c r="H1535">
        <v>3.8980000000000001</v>
      </c>
      <c r="I1535" s="2">
        <v>34406</v>
      </c>
      <c r="J1535">
        <v>4.2759999999999998</v>
      </c>
      <c r="K1535" s="2">
        <v>34406</v>
      </c>
      <c r="L1535">
        <v>4.9320000000000004</v>
      </c>
      <c r="M1535" s="2">
        <v>34406</v>
      </c>
      <c r="N1535">
        <v>5.3179999999999996</v>
      </c>
      <c r="O1535" s="2">
        <v>34406</v>
      </c>
      <c r="P1535">
        <v>5.8479999999999999</v>
      </c>
      <c r="Q1535" s="2">
        <v>34406</v>
      </c>
      <c r="R1535">
        <v>6.1980000000000004</v>
      </c>
      <c r="S1535" s="2">
        <v>34406</v>
      </c>
      <c r="T1535">
        <v>6.4039999999999999</v>
      </c>
      <c r="U1535" s="2">
        <v>34406</v>
      </c>
      <c r="V1535">
        <v>6.9459999999999997</v>
      </c>
      <c r="W1535" s="2">
        <v>34406</v>
      </c>
      <c r="X1535">
        <v>6.87</v>
      </c>
      <c r="Y15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6" spans="1:25" x14ac:dyDescent="0.25">
      <c r="A1536" s="2">
        <v>34399</v>
      </c>
      <c r="B1536">
        <v>3.2928571428571427</v>
      </c>
      <c r="C1536"/>
      <c r="D1536"/>
      <c r="E1536" s="2">
        <v>34399</v>
      </c>
      <c r="F1536">
        <v>3.556</v>
      </c>
      <c r="G1536" s="2">
        <v>34399</v>
      </c>
      <c r="H1536">
        <v>3.8079999999999998</v>
      </c>
      <c r="I1536" s="2">
        <v>34399</v>
      </c>
      <c r="J1536">
        <v>4.1619999999999999</v>
      </c>
      <c r="K1536" s="2">
        <v>34399</v>
      </c>
      <c r="L1536">
        <v>4.7960000000000003</v>
      </c>
      <c r="M1536" s="2">
        <v>34399</v>
      </c>
      <c r="N1536">
        <v>5.1859999999999999</v>
      </c>
      <c r="O1536" s="2">
        <v>34399</v>
      </c>
      <c r="P1536">
        <v>5.7380000000000004</v>
      </c>
      <c r="Q1536" s="2">
        <v>34399</v>
      </c>
      <c r="R1536">
        <v>6.0819999999999999</v>
      </c>
      <c r="S1536" s="2">
        <v>34399</v>
      </c>
      <c r="T1536">
        <v>6.2919999999999998</v>
      </c>
      <c r="U1536" s="2">
        <v>34399</v>
      </c>
      <c r="V1536">
        <v>6.8639999999999999</v>
      </c>
      <c r="W1536" s="2">
        <v>34399</v>
      </c>
      <c r="X1536">
        <v>6.7880000000000003</v>
      </c>
      <c r="Y15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7" spans="1:25" x14ac:dyDescent="0.25">
      <c r="A1537" s="2">
        <v>34392</v>
      </c>
      <c r="B1537">
        <v>3.2471428571428569</v>
      </c>
      <c r="C1537"/>
      <c r="D1537"/>
      <c r="E1537" s="2">
        <v>34392</v>
      </c>
      <c r="F1537">
        <v>3.4350000000000001</v>
      </c>
      <c r="G1537" s="2">
        <v>34392</v>
      </c>
      <c r="H1537">
        <v>3.6949999999999998</v>
      </c>
      <c r="I1537" s="2">
        <v>34392</v>
      </c>
      <c r="J1537">
        <v>4.0049999999999999</v>
      </c>
      <c r="K1537" s="2">
        <v>34392</v>
      </c>
      <c r="L1537">
        <v>4.67</v>
      </c>
      <c r="M1537" s="2">
        <v>34392</v>
      </c>
      <c r="N1537">
        <v>5.0250000000000004</v>
      </c>
      <c r="O1537" s="2">
        <v>34392</v>
      </c>
      <c r="P1537">
        <v>5.6</v>
      </c>
      <c r="Q1537" s="2">
        <v>34392</v>
      </c>
      <c r="R1537">
        <v>5.9424999999999999</v>
      </c>
      <c r="S1537" s="2">
        <v>34392</v>
      </c>
      <c r="T1537">
        <v>6.1524999999999999</v>
      </c>
      <c r="U1537" s="2">
        <v>34392</v>
      </c>
      <c r="V1537">
        <v>6.7549999999999999</v>
      </c>
      <c r="W1537" s="2">
        <v>34392</v>
      </c>
      <c r="X1537">
        <v>6.6825000000000001</v>
      </c>
      <c r="Y15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8" spans="1:25" x14ac:dyDescent="0.25">
      <c r="A1538" s="2">
        <v>34385</v>
      </c>
      <c r="B1538">
        <v>3.3014285714285716</v>
      </c>
      <c r="C1538"/>
      <c r="D1538"/>
      <c r="E1538" s="2">
        <v>34385</v>
      </c>
      <c r="F1538">
        <v>3.3460000000000001</v>
      </c>
      <c r="G1538" s="2">
        <v>34385</v>
      </c>
      <c r="H1538">
        <v>3.5379999999999998</v>
      </c>
      <c r="I1538" s="2">
        <v>34385</v>
      </c>
      <c r="J1538">
        <v>3.8759999999999999</v>
      </c>
      <c r="K1538" s="2">
        <v>34385</v>
      </c>
      <c r="L1538">
        <v>4.4779999999999998</v>
      </c>
      <c r="M1538" s="2">
        <v>34385</v>
      </c>
      <c r="N1538">
        <v>4.8460000000000001</v>
      </c>
      <c r="O1538" s="2">
        <v>34385</v>
      </c>
      <c r="P1538">
        <v>5.4039999999999999</v>
      </c>
      <c r="Q1538" s="2">
        <v>34385</v>
      </c>
      <c r="R1538">
        <v>5.7279999999999998</v>
      </c>
      <c r="S1538" s="2">
        <v>34385</v>
      </c>
      <c r="T1538">
        <v>5.952</v>
      </c>
      <c r="U1538" s="2">
        <v>34385</v>
      </c>
      <c r="V1538">
        <v>6.5819999999999999</v>
      </c>
      <c r="W1538" s="2">
        <v>34385</v>
      </c>
      <c r="X1538">
        <v>6.5060000000000002</v>
      </c>
      <c r="Y15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9" spans="1:25" x14ac:dyDescent="0.25">
      <c r="A1539" s="2">
        <v>34378</v>
      </c>
      <c r="B1539">
        <v>3.1828571428571428</v>
      </c>
      <c r="C1539"/>
      <c r="D1539"/>
      <c r="E1539" s="2">
        <v>34378</v>
      </c>
      <c r="F1539">
        <v>3.3220000000000001</v>
      </c>
      <c r="G1539" s="2">
        <v>34378</v>
      </c>
      <c r="H1539">
        <v>3.504</v>
      </c>
      <c r="I1539" s="2">
        <v>34378</v>
      </c>
      <c r="J1539">
        <v>3.8479999999999999</v>
      </c>
      <c r="K1539" s="2">
        <v>34378</v>
      </c>
      <c r="L1539">
        <v>4.4340000000000002</v>
      </c>
      <c r="M1539" s="2">
        <v>34378</v>
      </c>
      <c r="N1539">
        <v>4.806</v>
      </c>
      <c r="O1539" s="2">
        <v>34378</v>
      </c>
      <c r="P1539">
        <v>5.3579999999999997</v>
      </c>
      <c r="Q1539" s="2">
        <v>34378</v>
      </c>
      <c r="R1539">
        <v>5.6719999999999997</v>
      </c>
      <c r="S1539" s="2">
        <v>34378</v>
      </c>
      <c r="T1539">
        <v>5.9359999999999999</v>
      </c>
      <c r="U1539" s="2">
        <v>34378</v>
      </c>
      <c r="V1539">
        <v>6.52</v>
      </c>
      <c r="W1539" s="2">
        <v>34378</v>
      </c>
      <c r="X1539">
        <v>6.4219999999999997</v>
      </c>
      <c r="Y15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0" spans="1:25" x14ac:dyDescent="0.25">
      <c r="A1540" s="2">
        <v>34371</v>
      </c>
      <c r="B1540">
        <v>3.2757142857142858</v>
      </c>
      <c r="C1540"/>
      <c r="D1540"/>
      <c r="E1540" s="2">
        <v>34371</v>
      </c>
      <c r="F1540">
        <v>3.1560000000000001</v>
      </c>
      <c r="G1540" s="2">
        <v>34371</v>
      </c>
      <c r="H1540">
        <v>3.34</v>
      </c>
      <c r="I1540" s="2">
        <v>34371</v>
      </c>
      <c r="J1540">
        <v>3.6619999999999999</v>
      </c>
      <c r="K1540" s="2">
        <v>34371</v>
      </c>
      <c r="L1540">
        <v>4.2439999999999998</v>
      </c>
      <c r="M1540" s="2">
        <v>34371</v>
      </c>
      <c r="N1540">
        <v>4.57</v>
      </c>
      <c r="O1540" s="2">
        <v>34371</v>
      </c>
      <c r="P1540">
        <v>5.1440000000000001</v>
      </c>
      <c r="Q1540" s="2">
        <v>34371</v>
      </c>
      <c r="R1540">
        <v>5.46</v>
      </c>
      <c r="S1540" s="2">
        <v>34371</v>
      </c>
      <c r="T1540">
        <v>5.798</v>
      </c>
      <c r="U1540" s="2">
        <v>34371</v>
      </c>
      <c r="V1540">
        <v>6.3780000000000001</v>
      </c>
      <c r="W1540" s="2">
        <v>34371</v>
      </c>
      <c r="X1540">
        <v>6.3019999999999996</v>
      </c>
      <c r="Y15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1" spans="1:25" x14ac:dyDescent="0.25">
      <c r="A1541" s="2">
        <v>34364</v>
      </c>
      <c r="B1541">
        <v>3.0085714285714285</v>
      </c>
      <c r="C1541"/>
      <c r="D1541"/>
      <c r="E1541" s="2">
        <v>34364</v>
      </c>
      <c r="F1541">
        <v>2.99</v>
      </c>
      <c r="G1541" s="2">
        <v>34364</v>
      </c>
      <c r="H1541">
        <v>3.22</v>
      </c>
      <c r="I1541" s="2">
        <v>34364</v>
      </c>
      <c r="J1541">
        <v>3.51</v>
      </c>
      <c r="K1541" s="2">
        <v>34364</v>
      </c>
      <c r="L1541">
        <v>4.1040000000000001</v>
      </c>
      <c r="M1541" s="2">
        <v>34364</v>
      </c>
      <c r="N1541">
        <v>4.4420000000000002</v>
      </c>
      <c r="O1541" s="2">
        <v>34364</v>
      </c>
      <c r="P1541">
        <v>5.0519999999999996</v>
      </c>
      <c r="Q1541" s="2">
        <v>34364</v>
      </c>
      <c r="R1541">
        <v>5.3819999999999997</v>
      </c>
      <c r="S1541" s="2">
        <v>34364</v>
      </c>
      <c r="T1541">
        <v>5.74</v>
      </c>
      <c r="U1541" s="2">
        <v>34364</v>
      </c>
      <c r="V1541">
        <v>6.3540000000000001</v>
      </c>
      <c r="W1541" s="2">
        <v>34364</v>
      </c>
      <c r="X1541">
        <v>6.29</v>
      </c>
      <c r="Y15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2" spans="1:25" x14ac:dyDescent="0.25">
      <c r="A1542" s="2">
        <v>34357</v>
      </c>
      <c r="B1542">
        <v>3.117142857142857</v>
      </c>
      <c r="C1542"/>
      <c r="D1542"/>
      <c r="E1542" s="2">
        <v>34357</v>
      </c>
      <c r="F1542">
        <v>3.0225</v>
      </c>
      <c r="G1542" s="2">
        <v>34357</v>
      </c>
      <c r="H1542">
        <v>3.2124999999999999</v>
      </c>
      <c r="I1542" s="2">
        <v>34357</v>
      </c>
      <c r="J1542">
        <v>3.5049999999999999</v>
      </c>
      <c r="K1542" s="2">
        <v>34357</v>
      </c>
      <c r="L1542">
        <v>4.1050000000000004</v>
      </c>
      <c r="M1542" s="2">
        <v>34357</v>
      </c>
      <c r="N1542">
        <v>4.45</v>
      </c>
      <c r="O1542" s="2">
        <v>34357</v>
      </c>
      <c r="P1542">
        <v>5.0599999999999996</v>
      </c>
      <c r="Q1542" s="2">
        <v>34357</v>
      </c>
      <c r="R1542">
        <v>5.4074999999999998</v>
      </c>
      <c r="S1542" s="2">
        <v>34357</v>
      </c>
      <c r="T1542">
        <v>5.7350000000000003</v>
      </c>
      <c r="U1542" s="2">
        <v>34357</v>
      </c>
      <c r="V1542">
        <v>6.375</v>
      </c>
      <c r="W1542" s="2">
        <v>34357</v>
      </c>
      <c r="X1542">
        <v>6.2850000000000001</v>
      </c>
      <c r="Y15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3" spans="1:25" x14ac:dyDescent="0.25">
      <c r="A1543" s="2">
        <v>34350</v>
      </c>
      <c r="B1543">
        <v>2.9585714285714286</v>
      </c>
      <c r="C1543"/>
      <c r="D1543"/>
      <c r="E1543" s="2">
        <v>34350</v>
      </c>
      <c r="F1543">
        <v>3.032</v>
      </c>
      <c r="G1543" s="2">
        <v>34350</v>
      </c>
      <c r="H1543">
        <v>3.2320000000000002</v>
      </c>
      <c r="I1543" s="2">
        <v>34350</v>
      </c>
      <c r="J1543">
        <v>3.516</v>
      </c>
      <c r="K1543" s="2">
        <v>34350</v>
      </c>
      <c r="L1543">
        <v>4.1020000000000003</v>
      </c>
      <c r="M1543" s="2">
        <v>34350</v>
      </c>
      <c r="N1543">
        <v>4.4320000000000004</v>
      </c>
      <c r="O1543" s="2">
        <v>34350</v>
      </c>
      <c r="P1543">
        <v>5.032</v>
      </c>
      <c r="Q1543" s="2">
        <v>34350</v>
      </c>
      <c r="R1543">
        <v>5.3719999999999999</v>
      </c>
      <c r="S1543" s="2">
        <v>34350</v>
      </c>
      <c r="T1543">
        <v>5.6859999999999999</v>
      </c>
      <c r="U1543" s="2">
        <v>34350</v>
      </c>
      <c r="V1543">
        <v>6.3440000000000003</v>
      </c>
      <c r="W1543" s="2">
        <v>34350</v>
      </c>
      <c r="X1543">
        <v>6.2439999999999998</v>
      </c>
      <c r="Y15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4" spans="1:25" x14ac:dyDescent="0.25">
      <c r="A1544" s="2">
        <v>34343</v>
      </c>
      <c r="B1544">
        <v>3.0857142857142859</v>
      </c>
      <c r="C1544"/>
      <c r="D1544"/>
      <c r="E1544" s="2">
        <v>34343</v>
      </c>
      <c r="F1544">
        <v>3.1280000000000001</v>
      </c>
      <c r="G1544" s="2">
        <v>34343</v>
      </c>
      <c r="H1544">
        <v>3.34</v>
      </c>
      <c r="I1544" s="2">
        <v>34343</v>
      </c>
      <c r="J1544">
        <v>3.6339999999999999</v>
      </c>
      <c r="K1544" s="2">
        <v>34343</v>
      </c>
      <c r="L1544">
        <v>4.2460000000000004</v>
      </c>
      <c r="M1544" s="2">
        <v>34343</v>
      </c>
      <c r="N1544">
        <v>4.5940000000000003</v>
      </c>
      <c r="O1544" s="2">
        <v>34343</v>
      </c>
      <c r="P1544">
        <v>5.2119999999999997</v>
      </c>
      <c r="Q1544" s="2">
        <v>34343</v>
      </c>
      <c r="R1544">
        <v>5.5759999999999996</v>
      </c>
      <c r="S1544" s="2">
        <v>34343</v>
      </c>
      <c r="T1544">
        <v>5.8479999999999999</v>
      </c>
      <c r="U1544" s="2">
        <v>34343</v>
      </c>
      <c r="V1544">
        <v>6.484</v>
      </c>
      <c r="W1544" s="2">
        <v>34343</v>
      </c>
      <c r="X1544">
        <v>6.3559999999999999</v>
      </c>
      <c r="Y15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5" spans="1:25" x14ac:dyDescent="0.25">
      <c r="A1545" s="2">
        <v>34336</v>
      </c>
      <c r="B1545">
        <v>2.9014285714285712</v>
      </c>
      <c r="C1545"/>
      <c r="D1545"/>
      <c r="E1545" s="2">
        <v>34336</v>
      </c>
      <c r="F1545">
        <v>3.09</v>
      </c>
      <c r="G1545" s="2">
        <v>34336</v>
      </c>
      <c r="H1545">
        <v>3.3079999999999998</v>
      </c>
      <c r="I1545" s="2">
        <v>34336</v>
      </c>
      <c r="J1545">
        <v>3.6120000000000001</v>
      </c>
      <c r="K1545" s="2">
        <v>34336</v>
      </c>
      <c r="L1545">
        <v>4.22</v>
      </c>
      <c r="M1545" s="2">
        <v>34336</v>
      </c>
      <c r="N1545">
        <v>4.532</v>
      </c>
      <c r="O1545" s="2">
        <v>34336</v>
      </c>
      <c r="P1545">
        <v>5.1440000000000001</v>
      </c>
      <c r="Q1545" s="2">
        <v>34336</v>
      </c>
      <c r="R1545">
        <v>5.468</v>
      </c>
      <c r="S1545" s="2">
        <v>34336</v>
      </c>
      <c r="T1545">
        <v>5.766</v>
      </c>
      <c r="U1545" s="2">
        <v>34336</v>
      </c>
      <c r="V1545">
        <v>6.41</v>
      </c>
      <c r="W1545" s="2">
        <v>34336</v>
      </c>
      <c r="X1545">
        <v>6.282</v>
      </c>
      <c r="Y15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6" spans="1:25" x14ac:dyDescent="0.25">
      <c r="A1546" s="2">
        <v>34329</v>
      </c>
      <c r="B1546">
        <v>3.0057142857142858</v>
      </c>
      <c r="C1546"/>
      <c r="D1546"/>
      <c r="E1546" s="2">
        <v>34329</v>
      </c>
      <c r="F1546">
        <v>3.1375000000000002</v>
      </c>
      <c r="G1546" s="2">
        <v>34329</v>
      </c>
      <c r="H1546">
        <v>3.3224999999999998</v>
      </c>
      <c r="I1546" s="2">
        <v>34329</v>
      </c>
      <c r="J1546">
        <v>3.6025</v>
      </c>
      <c r="K1546" s="2">
        <v>34329</v>
      </c>
      <c r="L1546">
        <v>4.2125000000000004</v>
      </c>
      <c r="M1546" s="2">
        <v>34329</v>
      </c>
      <c r="N1546">
        <v>4.5374999999999996</v>
      </c>
      <c r="O1546" s="2">
        <v>34329</v>
      </c>
      <c r="P1546">
        <v>5.1624999999999996</v>
      </c>
      <c r="Q1546" s="2">
        <v>34329</v>
      </c>
      <c r="R1546">
        <v>5.4950000000000001</v>
      </c>
      <c r="S1546" s="2">
        <v>34329</v>
      </c>
      <c r="T1546">
        <v>5.7850000000000001</v>
      </c>
      <c r="U1546" s="2">
        <v>34329</v>
      </c>
      <c r="V1546">
        <v>6.4124999999999996</v>
      </c>
      <c r="W1546" s="2">
        <v>34329</v>
      </c>
      <c r="X1546">
        <v>6.2649999999999997</v>
      </c>
      <c r="Y15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7" spans="1:25" x14ac:dyDescent="0.25">
      <c r="A1547" s="2">
        <v>34322</v>
      </c>
      <c r="B1547">
        <v>2.9742857142857142</v>
      </c>
      <c r="C1547"/>
      <c r="D1547"/>
      <c r="E1547" s="2">
        <v>34322</v>
      </c>
      <c r="F1547">
        <v>3.1040000000000001</v>
      </c>
      <c r="G1547" s="2">
        <v>34322</v>
      </c>
      <c r="H1547">
        <v>3.34</v>
      </c>
      <c r="I1547" s="2">
        <v>34322</v>
      </c>
      <c r="J1547">
        <v>3.6080000000000001</v>
      </c>
      <c r="K1547" s="2">
        <v>34322</v>
      </c>
      <c r="L1547">
        <v>4.226</v>
      </c>
      <c r="M1547" s="2">
        <v>34322</v>
      </c>
      <c r="N1547">
        <v>4.57</v>
      </c>
      <c r="O1547" s="2">
        <v>34322</v>
      </c>
      <c r="P1547">
        <v>5.1840000000000002</v>
      </c>
      <c r="Q1547" s="2">
        <v>34322</v>
      </c>
      <c r="R1547">
        <v>5.5339999999999998</v>
      </c>
      <c r="S1547" s="2">
        <v>34322</v>
      </c>
      <c r="T1547">
        <v>5.8159999999999998</v>
      </c>
      <c r="U1547" s="2">
        <v>34322</v>
      </c>
      <c r="V1547">
        <v>6.4459999999999997</v>
      </c>
      <c r="W1547" s="2">
        <v>34322</v>
      </c>
      <c r="X1547">
        <v>6.2839999999999998</v>
      </c>
      <c r="Y15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8" spans="1:25" x14ac:dyDescent="0.25">
      <c r="A1548" s="2">
        <v>34315</v>
      </c>
      <c r="B1548">
        <v>2.8785714285714286</v>
      </c>
      <c r="C1548"/>
      <c r="D1548"/>
      <c r="E1548" s="2">
        <v>34315</v>
      </c>
      <c r="F1548">
        <v>3.1480000000000001</v>
      </c>
      <c r="G1548" s="2">
        <v>34315</v>
      </c>
      <c r="H1548">
        <v>3.35</v>
      </c>
      <c r="I1548" s="2">
        <v>34315</v>
      </c>
      <c r="J1548">
        <v>3.5979999999999999</v>
      </c>
      <c r="K1548" s="2">
        <v>34315</v>
      </c>
      <c r="L1548">
        <v>4.1859999999999999</v>
      </c>
      <c r="M1548" s="2">
        <v>34315</v>
      </c>
      <c r="N1548">
        <v>4.508</v>
      </c>
      <c r="O1548" s="2">
        <v>34315</v>
      </c>
      <c r="P1548">
        <v>5.0960000000000001</v>
      </c>
      <c r="Q1548" s="2">
        <v>34315</v>
      </c>
      <c r="R1548">
        <v>5.42</v>
      </c>
      <c r="S1548" s="2">
        <v>34315</v>
      </c>
      <c r="T1548">
        <v>5.71</v>
      </c>
      <c r="U1548" s="2">
        <v>34315</v>
      </c>
      <c r="V1548">
        <v>6.3120000000000003</v>
      </c>
      <c r="W1548" s="2">
        <v>34315</v>
      </c>
      <c r="X1548">
        <v>6.17</v>
      </c>
      <c r="Y15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9" spans="1:25" x14ac:dyDescent="0.25">
      <c r="A1549" s="2">
        <v>34308</v>
      </c>
      <c r="B1549">
        <v>3.0385714285714287</v>
      </c>
      <c r="C1549"/>
      <c r="D1549"/>
      <c r="E1549" s="2">
        <v>34308</v>
      </c>
      <c r="F1549">
        <v>3.1920000000000002</v>
      </c>
      <c r="G1549" s="2">
        <v>34308</v>
      </c>
      <c r="H1549">
        <v>3.3740000000000001</v>
      </c>
      <c r="I1549" s="2">
        <v>34308</v>
      </c>
      <c r="J1549">
        <v>3.6219999999999999</v>
      </c>
      <c r="K1549" s="2">
        <v>34308</v>
      </c>
      <c r="L1549">
        <v>4.21</v>
      </c>
      <c r="M1549" s="2">
        <v>34308</v>
      </c>
      <c r="N1549">
        <v>4.5439999999999996</v>
      </c>
      <c r="O1549" s="2">
        <v>34308</v>
      </c>
      <c r="P1549">
        <v>5.1379999999999999</v>
      </c>
      <c r="Q1549" s="2">
        <v>34308</v>
      </c>
      <c r="R1549">
        <v>5.51</v>
      </c>
      <c r="S1549" s="2">
        <v>34308</v>
      </c>
      <c r="T1549">
        <v>5.8040000000000003</v>
      </c>
      <c r="U1549" s="2">
        <v>34308</v>
      </c>
      <c r="V1549">
        <v>6.4219999999999997</v>
      </c>
      <c r="W1549" s="2">
        <v>34308</v>
      </c>
      <c r="X1549">
        <v>6.2640000000000002</v>
      </c>
      <c r="Y15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0" spans="1:25" x14ac:dyDescent="0.25">
      <c r="A1550" s="2">
        <v>34301</v>
      </c>
      <c r="B1550">
        <v>3.0457142857142858</v>
      </c>
      <c r="C1550"/>
      <c r="D1550"/>
      <c r="E1550" s="2">
        <v>34301</v>
      </c>
      <c r="F1550">
        <v>3.1924999999999999</v>
      </c>
      <c r="G1550" s="2">
        <v>34301</v>
      </c>
      <c r="H1550">
        <v>3.3725000000000001</v>
      </c>
      <c r="I1550" s="2">
        <v>34301</v>
      </c>
      <c r="J1550">
        <v>3.6074999999999999</v>
      </c>
      <c r="K1550" s="2">
        <v>34301</v>
      </c>
      <c r="L1550">
        <v>4.1974999999999998</v>
      </c>
      <c r="M1550" s="2">
        <v>34301</v>
      </c>
      <c r="N1550">
        <v>4.5549999999999997</v>
      </c>
      <c r="O1550" s="2">
        <v>34301</v>
      </c>
      <c r="P1550">
        <v>5.1325000000000003</v>
      </c>
      <c r="Q1550" s="2">
        <v>34301</v>
      </c>
      <c r="R1550">
        <v>5.5374999999999996</v>
      </c>
      <c r="S1550" s="2">
        <v>34301</v>
      </c>
      <c r="T1550">
        <v>5.8324999999999996</v>
      </c>
      <c r="U1550" s="2">
        <v>34301</v>
      </c>
      <c r="V1550">
        <v>6.4725000000000001</v>
      </c>
      <c r="W1550" s="2">
        <v>34301</v>
      </c>
      <c r="X1550">
        <v>6.3075000000000001</v>
      </c>
      <c r="Y15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1" spans="1:25" x14ac:dyDescent="0.25">
      <c r="A1551" s="2">
        <v>34294</v>
      </c>
      <c r="B1551">
        <v>3.0071428571428571</v>
      </c>
      <c r="C1551"/>
      <c r="D1551"/>
      <c r="E1551" s="2">
        <v>34294</v>
      </c>
      <c r="F1551">
        <v>3.1760000000000002</v>
      </c>
      <c r="G1551" s="2">
        <v>34294</v>
      </c>
      <c r="H1551">
        <v>3.3519999999999999</v>
      </c>
      <c r="I1551" s="2">
        <v>34294</v>
      </c>
      <c r="J1551">
        <v>3.58</v>
      </c>
      <c r="K1551" s="2">
        <v>34294</v>
      </c>
      <c r="L1551">
        <v>4.1340000000000003</v>
      </c>
      <c r="M1551" s="2">
        <v>34294</v>
      </c>
      <c r="N1551">
        <v>4.4859999999999998</v>
      </c>
      <c r="O1551" s="2">
        <v>34294</v>
      </c>
      <c r="P1551">
        <v>5.0419999999999998</v>
      </c>
      <c r="Q1551" s="2">
        <v>34294</v>
      </c>
      <c r="R1551">
        <v>5.4139999999999997</v>
      </c>
      <c r="S1551" s="2">
        <v>34294</v>
      </c>
      <c r="T1551">
        <v>5.7119999999999997</v>
      </c>
      <c r="U1551" s="2">
        <v>34294</v>
      </c>
      <c r="V1551">
        <v>6.3920000000000003</v>
      </c>
      <c r="W1551" s="2">
        <v>34294</v>
      </c>
      <c r="X1551">
        <v>6.22</v>
      </c>
      <c r="Y15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2" spans="1:25" x14ac:dyDescent="0.25">
      <c r="A1552" s="2">
        <v>34287</v>
      </c>
      <c r="B1552">
        <v>2.9857142857142858</v>
      </c>
      <c r="C1552"/>
      <c r="D1552"/>
      <c r="E1552" s="2">
        <v>34287</v>
      </c>
      <c r="F1552">
        <v>3.18</v>
      </c>
      <c r="G1552" s="2">
        <v>34287</v>
      </c>
      <c r="H1552">
        <v>3.355</v>
      </c>
      <c r="I1552" s="2">
        <v>34287</v>
      </c>
      <c r="J1552">
        <v>3.5474999999999999</v>
      </c>
      <c r="K1552" s="2">
        <v>34287</v>
      </c>
      <c r="L1552">
        <v>4.1325000000000003</v>
      </c>
      <c r="M1552" s="2">
        <v>34287</v>
      </c>
      <c r="N1552">
        <v>4.4749999999999996</v>
      </c>
      <c r="O1552" s="2">
        <v>34287</v>
      </c>
      <c r="P1552">
        <v>5.04</v>
      </c>
      <c r="Q1552" s="2">
        <v>34287</v>
      </c>
      <c r="R1552">
        <v>5.4225000000000003</v>
      </c>
      <c r="S1552" s="2">
        <v>34287</v>
      </c>
      <c r="T1552">
        <v>5.68</v>
      </c>
      <c r="U1552" s="2">
        <v>34287</v>
      </c>
      <c r="V1552">
        <v>6.35</v>
      </c>
      <c r="W1552" s="2">
        <v>34287</v>
      </c>
      <c r="X1552">
        <v>6.1849999999999996</v>
      </c>
      <c r="Y15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3" spans="1:25" x14ac:dyDescent="0.25">
      <c r="A1553" s="2">
        <v>34280</v>
      </c>
      <c r="B1553">
        <v>2.9985714285714287</v>
      </c>
      <c r="C1553"/>
      <c r="D1553"/>
      <c r="E1553" s="2">
        <v>34280</v>
      </c>
      <c r="F1553">
        <v>3.1619999999999999</v>
      </c>
      <c r="G1553" s="2">
        <v>34280</v>
      </c>
      <c r="H1553">
        <v>3.3580000000000001</v>
      </c>
      <c r="I1553" s="2">
        <v>34280</v>
      </c>
      <c r="J1553">
        <v>3.5619999999999998</v>
      </c>
      <c r="K1553" s="2">
        <v>34280</v>
      </c>
      <c r="L1553">
        <v>4.1459999999999999</v>
      </c>
      <c r="M1553" s="2">
        <v>34280</v>
      </c>
      <c r="N1553">
        <v>4.4740000000000002</v>
      </c>
      <c r="O1553" s="2">
        <v>34280</v>
      </c>
      <c r="P1553">
        <v>5.0259999999999998</v>
      </c>
      <c r="Q1553" s="2">
        <v>34280</v>
      </c>
      <c r="R1553">
        <v>5.4080000000000004</v>
      </c>
      <c r="S1553" s="2">
        <v>34280</v>
      </c>
      <c r="T1553">
        <v>5.6559999999999997</v>
      </c>
      <c r="U1553" s="2">
        <v>34280</v>
      </c>
      <c r="V1553">
        <v>6.306</v>
      </c>
      <c r="W1553" s="2">
        <v>34280</v>
      </c>
      <c r="X1553">
        <v>6.1219999999999999</v>
      </c>
      <c r="Y15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4" spans="1:25" x14ac:dyDescent="0.25">
      <c r="A1554" s="2">
        <v>34273</v>
      </c>
      <c r="B1554">
        <v>3.0214285714285714</v>
      </c>
      <c r="C1554"/>
      <c r="D1554"/>
      <c r="E1554" s="2">
        <v>34273</v>
      </c>
      <c r="F1554">
        <v>3.1320000000000001</v>
      </c>
      <c r="G1554" s="2">
        <v>34273</v>
      </c>
      <c r="H1554">
        <v>3.2839999999999998</v>
      </c>
      <c r="I1554" s="2">
        <v>34273</v>
      </c>
      <c r="J1554">
        <v>3.4620000000000002</v>
      </c>
      <c r="K1554" s="2">
        <v>34273</v>
      </c>
      <c r="L1554">
        <v>3.9660000000000002</v>
      </c>
      <c r="M1554" s="2">
        <v>34273</v>
      </c>
      <c r="N1554">
        <v>4.2759999999999998</v>
      </c>
      <c r="O1554" s="2">
        <v>34273</v>
      </c>
      <c r="P1554">
        <v>4.8179999999999996</v>
      </c>
      <c r="Q1554" s="2">
        <v>34273</v>
      </c>
      <c r="R1554">
        <v>5.1859999999999999</v>
      </c>
      <c r="S1554" s="2">
        <v>34273</v>
      </c>
      <c r="T1554">
        <v>5.4359999999999999</v>
      </c>
      <c r="U1554" s="2">
        <v>34273</v>
      </c>
      <c r="V1554">
        <v>6.1379999999999999</v>
      </c>
      <c r="W1554" s="2">
        <v>34273</v>
      </c>
      <c r="X1554">
        <v>5.99</v>
      </c>
      <c r="Y15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5" spans="1:25" x14ac:dyDescent="0.25">
      <c r="A1555" s="2">
        <v>34266</v>
      </c>
      <c r="B1555">
        <v>2.9528571428571428</v>
      </c>
      <c r="C1555"/>
      <c r="D1555"/>
      <c r="E1555" s="2">
        <v>34266</v>
      </c>
      <c r="F1555">
        <v>3.12</v>
      </c>
      <c r="G1555" s="2">
        <v>34266</v>
      </c>
      <c r="H1555">
        <v>3.238</v>
      </c>
      <c r="I1555" s="2">
        <v>34266</v>
      </c>
      <c r="J1555">
        <v>3.3959999999999999</v>
      </c>
      <c r="K1555" s="2">
        <v>34266</v>
      </c>
      <c r="L1555">
        <v>3.8719999999999999</v>
      </c>
      <c r="M1555" s="2">
        <v>34266</v>
      </c>
      <c r="N1555">
        <v>4.1660000000000004</v>
      </c>
      <c r="O1555" s="2">
        <v>34266</v>
      </c>
      <c r="P1555">
        <v>4.6879999999999997</v>
      </c>
      <c r="Q1555" s="2">
        <v>34266</v>
      </c>
      <c r="R1555">
        <v>5.0380000000000003</v>
      </c>
      <c r="S1555" s="2">
        <v>34266</v>
      </c>
      <c r="T1555">
        <v>5.3140000000000001</v>
      </c>
      <c r="U1555" s="2">
        <v>34266</v>
      </c>
      <c r="V1555">
        <v>6.0259999999999998</v>
      </c>
      <c r="W1555" s="2">
        <v>34266</v>
      </c>
      <c r="X1555">
        <v>5.8860000000000001</v>
      </c>
      <c r="Y15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6" spans="1:25" x14ac:dyDescent="0.25">
      <c r="A1556" s="2">
        <v>34259</v>
      </c>
      <c r="B1556">
        <v>2.9557142857142855</v>
      </c>
      <c r="C1556"/>
      <c r="D1556"/>
      <c r="E1556" s="2">
        <v>34259</v>
      </c>
      <c r="F1556">
        <v>3.0950000000000002</v>
      </c>
      <c r="G1556" s="2">
        <v>34259</v>
      </c>
      <c r="H1556">
        <v>3.1924999999999999</v>
      </c>
      <c r="I1556" s="2">
        <v>34259</v>
      </c>
      <c r="J1556">
        <v>3.3574999999999999</v>
      </c>
      <c r="K1556" s="2">
        <v>34259</v>
      </c>
      <c r="L1556">
        <v>3.8224999999999998</v>
      </c>
      <c r="M1556" s="2">
        <v>34259</v>
      </c>
      <c r="N1556">
        <v>4.0925000000000002</v>
      </c>
      <c r="O1556" s="2">
        <v>34259</v>
      </c>
      <c r="P1556">
        <v>4.6150000000000002</v>
      </c>
      <c r="Q1556" s="2">
        <v>34259</v>
      </c>
      <c r="R1556">
        <v>4.9450000000000003</v>
      </c>
      <c r="S1556" s="2">
        <v>34259</v>
      </c>
      <c r="T1556">
        <v>5.24</v>
      </c>
      <c r="U1556" s="2">
        <v>34259</v>
      </c>
      <c r="V1556">
        <v>5.9850000000000003</v>
      </c>
      <c r="W1556" s="2">
        <v>34259</v>
      </c>
      <c r="X1556">
        <v>5.87</v>
      </c>
      <c r="Y15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7" spans="1:25" x14ac:dyDescent="0.25">
      <c r="A1557" s="2">
        <v>34252</v>
      </c>
      <c r="B1557">
        <v>2.9557142857142855</v>
      </c>
      <c r="C1557"/>
      <c r="D1557"/>
      <c r="E1557" s="2">
        <v>34252</v>
      </c>
      <c r="F1557">
        <v>3.044</v>
      </c>
      <c r="G1557" s="2">
        <v>34252</v>
      </c>
      <c r="H1557">
        <v>3.1779999999999999</v>
      </c>
      <c r="I1557" s="2">
        <v>34252</v>
      </c>
      <c r="J1557">
        <v>3.3540000000000001</v>
      </c>
      <c r="K1557" s="2">
        <v>34252</v>
      </c>
      <c r="L1557">
        <v>3.8340000000000001</v>
      </c>
      <c r="M1557" s="2">
        <v>34252</v>
      </c>
      <c r="N1557">
        <v>4.1479999999999997</v>
      </c>
      <c r="O1557" s="2">
        <v>34252</v>
      </c>
      <c r="P1557">
        <v>4.6859999999999999</v>
      </c>
      <c r="Q1557" s="2">
        <v>34252</v>
      </c>
      <c r="R1557">
        <v>5.03</v>
      </c>
      <c r="S1557" s="2">
        <v>34252</v>
      </c>
      <c r="T1557">
        <v>5.3259999999999996</v>
      </c>
      <c r="U1557" s="2">
        <v>34252</v>
      </c>
      <c r="V1557">
        <v>6.0940000000000003</v>
      </c>
      <c r="W1557" s="2">
        <v>34252</v>
      </c>
      <c r="X1557">
        <v>5.9880000000000004</v>
      </c>
      <c r="Y15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8" spans="1:25" x14ac:dyDescent="0.25">
      <c r="A1558" s="2">
        <v>34245</v>
      </c>
      <c r="B1558">
        <v>3.2714285714285714</v>
      </c>
      <c r="C1558"/>
      <c r="D1558"/>
      <c r="E1558" s="2">
        <v>34245</v>
      </c>
      <c r="F1558">
        <v>2.9740000000000002</v>
      </c>
      <c r="G1558" s="2">
        <v>34245</v>
      </c>
      <c r="H1558">
        <v>3.1219999999999999</v>
      </c>
      <c r="I1558" s="2">
        <v>34245</v>
      </c>
      <c r="J1558">
        <v>3.3479999999999999</v>
      </c>
      <c r="K1558" s="2">
        <v>34245</v>
      </c>
      <c r="L1558">
        <v>3.8340000000000001</v>
      </c>
      <c r="M1558" s="2">
        <v>34245</v>
      </c>
      <c r="N1558">
        <v>4.1680000000000001</v>
      </c>
      <c r="O1558" s="2">
        <v>34245</v>
      </c>
      <c r="P1558">
        <v>4.7220000000000004</v>
      </c>
      <c r="Q1558" s="2">
        <v>34245</v>
      </c>
      <c r="R1558">
        <v>5.032</v>
      </c>
      <c r="S1558" s="2">
        <v>34245</v>
      </c>
      <c r="T1558">
        <v>5.3339999999999996</v>
      </c>
      <c r="U1558" s="2">
        <v>34245</v>
      </c>
      <c r="V1558">
        <v>6.12</v>
      </c>
      <c r="W1558" s="2">
        <v>34245</v>
      </c>
      <c r="X1558">
        <v>5.9859999999999998</v>
      </c>
      <c r="Y15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9" spans="1:25" x14ac:dyDescent="0.25">
      <c r="A1559" s="2">
        <v>34238</v>
      </c>
      <c r="B1559">
        <v>3.1114285714285712</v>
      </c>
      <c r="C1559"/>
      <c r="D1559"/>
      <c r="E1559" s="2">
        <v>34238</v>
      </c>
      <c r="F1559">
        <v>2.988</v>
      </c>
      <c r="G1559" s="2">
        <v>34238</v>
      </c>
      <c r="H1559">
        <v>3.15</v>
      </c>
      <c r="I1559" s="2">
        <v>34238</v>
      </c>
      <c r="J1559">
        <v>3.3919999999999999</v>
      </c>
      <c r="K1559" s="2">
        <v>34238</v>
      </c>
      <c r="L1559">
        <v>3.8980000000000001</v>
      </c>
      <c r="M1559" s="2">
        <v>34238</v>
      </c>
      <c r="N1559">
        <v>4.22</v>
      </c>
      <c r="O1559" s="2">
        <v>34238</v>
      </c>
      <c r="P1559">
        <v>4.8019999999999996</v>
      </c>
      <c r="Q1559" s="2">
        <v>34238</v>
      </c>
      <c r="R1559">
        <v>5.1559999999999997</v>
      </c>
      <c r="S1559" s="2">
        <v>34238</v>
      </c>
      <c r="T1559">
        <v>5.4359999999999999</v>
      </c>
      <c r="U1559" s="2">
        <v>31781</v>
      </c>
      <c r="V1559">
        <v>7.3633333333333333</v>
      </c>
      <c r="W1559" s="2">
        <v>34238</v>
      </c>
      <c r="X1559">
        <v>6.0880000000000001</v>
      </c>
      <c r="Y15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0" spans="1:25" x14ac:dyDescent="0.25">
      <c r="A1560" s="2">
        <v>34231</v>
      </c>
      <c r="B1560">
        <v>3.0714285714285716</v>
      </c>
      <c r="C1560"/>
      <c r="D1560"/>
      <c r="E1560" s="2">
        <v>34231</v>
      </c>
      <c r="F1560">
        <v>3.0259999999999998</v>
      </c>
      <c r="G1560" s="2">
        <v>34231</v>
      </c>
      <c r="H1560">
        <v>3.1659999999999999</v>
      </c>
      <c r="I1560" s="2">
        <v>34231</v>
      </c>
      <c r="J1560">
        <v>3.3820000000000001</v>
      </c>
      <c r="K1560" s="2">
        <v>34231</v>
      </c>
      <c r="L1560">
        <v>3.8780000000000001</v>
      </c>
      <c r="M1560" s="2">
        <v>34231</v>
      </c>
      <c r="N1560">
        <v>4.1859999999999999</v>
      </c>
      <c r="O1560" s="2">
        <v>34231</v>
      </c>
      <c r="P1560">
        <v>4.734</v>
      </c>
      <c r="Q1560" s="2">
        <v>34231</v>
      </c>
      <c r="R1560">
        <v>5.0960000000000001</v>
      </c>
      <c r="S1560" s="2">
        <v>34231</v>
      </c>
      <c r="T1560">
        <v>5.3540000000000001</v>
      </c>
      <c r="U1560" s="2">
        <v>31774</v>
      </c>
      <c r="V1560">
        <v>7.2450000000000001</v>
      </c>
      <c r="W1560" s="2">
        <v>34231</v>
      </c>
      <c r="X1560">
        <v>5.976</v>
      </c>
      <c r="Y15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1" spans="1:25" x14ac:dyDescent="0.25">
      <c r="A1561" s="2">
        <v>34224</v>
      </c>
      <c r="B1561">
        <v>2.9828571428571431</v>
      </c>
      <c r="C1561"/>
      <c r="D1561"/>
      <c r="E1561" s="2">
        <v>34224</v>
      </c>
      <c r="F1561">
        <v>3.0225</v>
      </c>
      <c r="G1561" s="2">
        <v>34224</v>
      </c>
      <c r="H1561">
        <v>3.15</v>
      </c>
      <c r="I1561" s="2">
        <v>34224</v>
      </c>
      <c r="J1561">
        <v>3.3174999999999999</v>
      </c>
      <c r="K1561" s="2">
        <v>34224</v>
      </c>
      <c r="L1561">
        <v>3.79</v>
      </c>
      <c r="M1561" s="2">
        <v>34224</v>
      </c>
      <c r="N1561">
        <v>4.0925000000000002</v>
      </c>
      <c r="O1561" s="2">
        <v>34224</v>
      </c>
      <c r="P1561">
        <v>4.66</v>
      </c>
      <c r="Q1561" s="2">
        <v>34224</v>
      </c>
      <c r="R1561">
        <v>4.9974999999999996</v>
      </c>
      <c r="S1561" s="2">
        <v>34224</v>
      </c>
      <c r="T1561">
        <v>5.2750000000000004</v>
      </c>
      <c r="U1561" s="2">
        <v>31767</v>
      </c>
      <c r="V1561">
        <v>7.2880000000000003</v>
      </c>
      <c r="W1561" s="2">
        <v>34224</v>
      </c>
      <c r="X1561">
        <v>5.8975</v>
      </c>
      <c r="Y15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2" spans="1:25" x14ac:dyDescent="0.25">
      <c r="A1562" s="2">
        <v>34217</v>
      </c>
      <c r="B1562">
        <v>3.0571428571428569</v>
      </c>
      <c r="C1562"/>
      <c r="D1562"/>
      <c r="E1562" s="2">
        <v>34217</v>
      </c>
      <c r="F1562">
        <v>3.0579999999999998</v>
      </c>
      <c r="G1562" s="2">
        <v>34217</v>
      </c>
      <c r="H1562">
        <v>3.1779999999999999</v>
      </c>
      <c r="I1562" s="2">
        <v>34217</v>
      </c>
      <c r="J1562">
        <v>3.3359999999999999</v>
      </c>
      <c r="K1562" s="2">
        <v>34217</v>
      </c>
      <c r="L1562">
        <v>3.8319999999999999</v>
      </c>
      <c r="M1562" s="2">
        <v>34217</v>
      </c>
      <c r="N1562">
        <v>4.1580000000000004</v>
      </c>
      <c r="O1562" s="2">
        <v>34217</v>
      </c>
      <c r="P1562">
        <v>4.76</v>
      </c>
      <c r="Q1562" s="2">
        <v>34217</v>
      </c>
      <c r="R1562">
        <v>5.0860000000000003</v>
      </c>
      <c r="S1562" s="2">
        <v>34217</v>
      </c>
      <c r="T1562">
        <v>5.4139999999999997</v>
      </c>
      <c r="U1562" s="2">
        <v>31760</v>
      </c>
      <c r="V1562">
        <v>7.26</v>
      </c>
      <c r="W1562" s="2">
        <v>34217</v>
      </c>
      <c r="X1562">
        <v>6.0579999999999998</v>
      </c>
      <c r="Y15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3" spans="1:25" x14ac:dyDescent="0.25">
      <c r="A1563" s="2">
        <v>34210</v>
      </c>
      <c r="B1563">
        <v>3.0028571428571431</v>
      </c>
      <c r="C1563"/>
      <c r="D1563"/>
      <c r="E1563" s="2">
        <v>34210</v>
      </c>
      <c r="F1563">
        <v>3.0640000000000001</v>
      </c>
      <c r="G1563" s="2">
        <v>34210</v>
      </c>
      <c r="H1563">
        <v>3.194</v>
      </c>
      <c r="I1563" s="2">
        <v>34210</v>
      </c>
      <c r="J1563">
        <v>3.3660000000000001</v>
      </c>
      <c r="K1563" s="2">
        <v>34210</v>
      </c>
      <c r="L1563">
        <v>3.88</v>
      </c>
      <c r="M1563" s="2">
        <v>34210</v>
      </c>
      <c r="N1563">
        <v>4.22</v>
      </c>
      <c r="O1563" s="2">
        <v>34210</v>
      </c>
      <c r="P1563">
        <v>4.87</v>
      </c>
      <c r="Q1563" s="2">
        <v>34210</v>
      </c>
      <c r="R1563">
        <v>5.1779999999999999</v>
      </c>
      <c r="S1563" s="2">
        <v>34210</v>
      </c>
      <c r="T1563">
        <v>5.51</v>
      </c>
      <c r="U1563" s="2">
        <v>31753</v>
      </c>
      <c r="V1563">
        <v>7.2560000000000002</v>
      </c>
      <c r="W1563" s="2">
        <v>34210</v>
      </c>
      <c r="X1563">
        <v>6.1639999999999997</v>
      </c>
      <c r="Y15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4" spans="1:25" x14ac:dyDescent="0.25">
      <c r="A1564" s="2">
        <v>34203</v>
      </c>
      <c r="B1564">
        <v>3.0471428571428572</v>
      </c>
      <c r="C1564"/>
      <c r="D1564"/>
      <c r="E1564" s="2">
        <v>34203</v>
      </c>
      <c r="F1564">
        <v>3.0680000000000001</v>
      </c>
      <c r="G1564" s="2">
        <v>34203</v>
      </c>
      <c r="H1564">
        <v>3.202</v>
      </c>
      <c r="I1564" s="2">
        <v>34203</v>
      </c>
      <c r="J1564">
        <v>3.4079999999999999</v>
      </c>
      <c r="K1564" s="2">
        <v>34203</v>
      </c>
      <c r="L1564">
        <v>3.968</v>
      </c>
      <c r="M1564" s="2">
        <v>34203</v>
      </c>
      <c r="N1564">
        <v>4.3360000000000003</v>
      </c>
      <c r="O1564" s="2">
        <v>34203</v>
      </c>
      <c r="P1564">
        <v>5.0179999999999998</v>
      </c>
      <c r="Q1564" s="2">
        <v>34203</v>
      </c>
      <c r="R1564">
        <v>5.3440000000000003</v>
      </c>
      <c r="S1564" s="2">
        <v>34203</v>
      </c>
      <c r="T1564">
        <v>5.6639999999999997</v>
      </c>
      <c r="U1564" s="2">
        <v>31746</v>
      </c>
      <c r="V1564">
        <v>7.31</v>
      </c>
      <c r="W1564" s="2">
        <v>34203</v>
      </c>
      <c r="X1564">
        <v>6.2619999999999996</v>
      </c>
      <c r="Y15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5" spans="1:25" x14ac:dyDescent="0.25">
      <c r="A1565" s="2">
        <v>34196</v>
      </c>
      <c r="B1565">
        <v>2.9842857142857144</v>
      </c>
      <c r="C1565"/>
      <c r="D1565"/>
      <c r="E1565" s="2">
        <v>34196</v>
      </c>
      <c r="F1565">
        <v>3.0939999999999999</v>
      </c>
      <c r="G1565" s="2">
        <v>34196</v>
      </c>
      <c r="H1565">
        <v>3.246</v>
      </c>
      <c r="I1565" s="2">
        <v>34196</v>
      </c>
      <c r="J1565">
        <v>3.4780000000000002</v>
      </c>
      <c r="K1565" s="2">
        <v>34196</v>
      </c>
      <c r="L1565">
        <v>4.0640000000000001</v>
      </c>
      <c r="M1565" s="2">
        <v>34196</v>
      </c>
      <c r="N1565">
        <v>4.4420000000000002</v>
      </c>
      <c r="O1565" s="2">
        <v>34196</v>
      </c>
      <c r="P1565">
        <v>5.12</v>
      </c>
      <c r="Q1565" s="2">
        <v>34196</v>
      </c>
      <c r="R1565">
        <v>5.4619999999999997</v>
      </c>
      <c r="S1565" s="2">
        <v>34196</v>
      </c>
      <c r="T1565">
        <v>5.7759999999999998</v>
      </c>
      <c r="U1565" s="2">
        <v>31739</v>
      </c>
      <c r="V1565">
        <v>7.3780000000000001</v>
      </c>
      <c r="W1565" s="2">
        <v>34196</v>
      </c>
      <c r="X1565">
        <v>6.4160000000000004</v>
      </c>
      <c r="Y15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6" spans="1:25" x14ac:dyDescent="0.25">
      <c r="A1566" s="2">
        <v>34189</v>
      </c>
      <c r="B1566">
        <v>3.0557142857142856</v>
      </c>
      <c r="C1566"/>
      <c r="D1566"/>
      <c r="E1566" s="2">
        <v>34189</v>
      </c>
      <c r="F1566">
        <v>3.14</v>
      </c>
      <c r="G1566" s="2">
        <v>34189</v>
      </c>
      <c r="H1566">
        <v>3.3140000000000001</v>
      </c>
      <c r="I1566" s="2">
        <v>34189</v>
      </c>
      <c r="J1566">
        <v>3.5539999999999998</v>
      </c>
      <c r="K1566" s="2">
        <v>34189</v>
      </c>
      <c r="L1566">
        <v>4.1459999999999999</v>
      </c>
      <c r="M1566" s="2">
        <v>34189</v>
      </c>
      <c r="N1566">
        <v>4.5259999999999998</v>
      </c>
      <c r="O1566" s="2">
        <v>34189</v>
      </c>
      <c r="P1566">
        <v>5.1859999999999999</v>
      </c>
      <c r="Q1566" s="2">
        <v>34189</v>
      </c>
      <c r="R1566">
        <v>5.5279999999999996</v>
      </c>
      <c r="S1566" s="2">
        <v>34189</v>
      </c>
      <c r="T1566">
        <v>5.8540000000000001</v>
      </c>
      <c r="U1566" s="2">
        <v>31732</v>
      </c>
      <c r="V1566">
        <v>7.4924999999999997</v>
      </c>
      <c r="W1566" s="2">
        <v>34189</v>
      </c>
      <c r="X1566">
        <v>6.5380000000000003</v>
      </c>
      <c r="Y15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7" spans="1:25" x14ac:dyDescent="0.25">
      <c r="A1567" s="2">
        <v>34182</v>
      </c>
      <c r="B1567">
        <v>3.05</v>
      </c>
      <c r="C1567"/>
      <c r="D1567"/>
      <c r="E1567" s="2">
        <v>34182</v>
      </c>
      <c r="F1567">
        <v>3.1360000000000001</v>
      </c>
      <c r="G1567" s="2">
        <v>34182</v>
      </c>
      <c r="H1567">
        <v>3.3180000000000001</v>
      </c>
      <c r="I1567" s="2">
        <v>34182</v>
      </c>
      <c r="J1567">
        <v>3.5659999999999998</v>
      </c>
      <c r="K1567" s="2">
        <v>34182</v>
      </c>
      <c r="L1567">
        <v>4.1859999999999999</v>
      </c>
      <c r="M1567" s="2">
        <v>34182</v>
      </c>
      <c r="N1567">
        <v>4.54</v>
      </c>
      <c r="O1567" s="2">
        <v>34182</v>
      </c>
      <c r="P1567">
        <v>5.2060000000000004</v>
      </c>
      <c r="Q1567" s="2">
        <v>34182</v>
      </c>
      <c r="R1567">
        <v>5.5579999999999998</v>
      </c>
      <c r="S1567" s="2">
        <v>34182</v>
      </c>
      <c r="T1567">
        <v>5.8780000000000001</v>
      </c>
      <c r="U1567" s="2">
        <v>31725</v>
      </c>
      <c r="V1567">
        <v>7.49</v>
      </c>
      <c r="W1567" s="2">
        <v>34182</v>
      </c>
      <c r="X1567">
        <v>6.6319999999999997</v>
      </c>
      <c r="Y15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8" spans="1:25" x14ac:dyDescent="0.25">
      <c r="A1568" s="2">
        <v>34175</v>
      </c>
      <c r="B1568">
        <v>3.0942857142857143</v>
      </c>
      <c r="C1568"/>
      <c r="D1568"/>
      <c r="E1568" s="2">
        <v>34175</v>
      </c>
      <c r="F1568">
        <v>3.1419999999999999</v>
      </c>
      <c r="G1568" s="2">
        <v>34175</v>
      </c>
      <c r="H1568">
        <v>3.298</v>
      </c>
      <c r="I1568" s="2">
        <v>34175</v>
      </c>
      <c r="J1568">
        <v>3.53</v>
      </c>
      <c r="K1568" s="2">
        <v>34175</v>
      </c>
      <c r="L1568">
        <v>4.1399999999999997</v>
      </c>
      <c r="M1568" s="2">
        <v>34175</v>
      </c>
      <c r="N1568">
        <v>4.4939999999999998</v>
      </c>
      <c r="O1568" s="2">
        <v>34175</v>
      </c>
      <c r="P1568">
        <v>5.1539999999999999</v>
      </c>
      <c r="Q1568" s="2">
        <v>34175</v>
      </c>
      <c r="R1568">
        <v>5.516</v>
      </c>
      <c r="S1568" s="2">
        <v>34175</v>
      </c>
      <c r="T1568">
        <v>5.8280000000000003</v>
      </c>
      <c r="U1568" s="2">
        <v>31718</v>
      </c>
      <c r="V1568">
        <v>7.59</v>
      </c>
      <c r="W1568" s="2">
        <v>34175</v>
      </c>
      <c r="X1568">
        <v>6.6139999999999999</v>
      </c>
      <c r="Y15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9" spans="1:25" x14ac:dyDescent="0.25">
      <c r="A1569" s="2">
        <v>34168</v>
      </c>
      <c r="B1569">
        <v>3.0171428571428569</v>
      </c>
      <c r="C1569"/>
      <c r="D1569"/>
      <c r="E1569" s="2">
        <v>34168</v>
      </c>
      <c r="F1569">
        <v>3.09</v>
      </c>
      <c r="G1569" s="2">
        <v>34168</v>
      </c>
      <c r="H1569">
        <v>3.23</v>
      </c>
      <c r="I1569" s="2">
        <v>34168</v>
      </c>
      <c r="J1569">
        <v>3.4119999999999999</v>
      </c>
      <c r="K1569" s="2">
        <v>34168</v>
      </c>
      <c r="L1569">
        <v>3.996</v>
      </c>
      <c r="M1569" s="2">
        <v>34168</v>
      </c>
      <c r="N1569">
        <v>4.3440000000000003</v>
      </c>
      <c r="O1569" s="2">
        <v>34168</v>
      </c>
      <c r="P1569">
        <v>4.9980000000000002</v>
      </c>
      <c r="Q1569" s="2">
        <v>34168</v>
      </c>
      <c r="R1569">
        <v>5.3879999999999999</v>
      </c>
      <c r="S1569" s="2">
        <v>34168</v>
      </c>
      <c r="T1569">
        <v>5.7359999999999998</v>
      </c>
      <c r="U1569" s="2">
        <v>31711</v>
      </c>
      <c r="V1569">
        <v>7.7060000000000004</v>
      </c>
      <c r="W1569" s="2">
        <v>34168</v>
      </c>
      <c r="X1569">
        <v>6.5780000000000003</v>
      </c>
      <c r="Y15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0" spans="1:25" x14ac:dyDescent="0.25">
      <c r="A1570" s="2">
        <v>34161</v>
      </c>
      <c r="B1570">
        <v>3.072857142857143</v>
      </c>
      <c r="C1570"/>
      <c r="D1570"/>
      <c r="E1570" s="2">
        <v>34161</v>
      </c>
      <c r="F1570">
        <v>3.1025</v>
      </c>
      <c r="G1570" s="2">
        <v>34161</v>
      </c>
      <c r="H1570">
        <v>3.21</v>
      </c>
      <c r="I1570" s="2">
        <v>34161</v>
      </c>
      <c r="J1570">
        <v>3.42</v>
      </c>
      <c r="K1570" s="2">
        <v>34161</v>
      </c>
      <c r="L1570">
        <v>3.9950000000000001</v>
      </c>
      <c r="M1570" s="2">
        <v>34161</v>
      </c>
      <c r="N1570">
        <v>4.3624999999999998</v>
      </c>
      <c r="O1570" s="2">
        <v>34161</v>
      </c>
      <c r="P1570">
        <v>5.0250000000000004</v>
      </c>
      <c r="Q1570" s="2">
        <v>34161</v>
      </c>
      <c r="R1570">
        <v>5.4524999999999997</v>
      </c>
      <c r="S1570" s="2">
        <v>34161</v>
      </c>
      <c r="T1570">
        <v>5.7850000000000001</v>
      </c>
      <c r="U1570" s="2">
        <v>31704</v>
      </c>
      <c r="V1570">
        <v>7.7074999999999996</v>
      </c>
      <c r="W1570" s="2">
        <v>34161</v>
      </c>
      <c r="X1570">
        <v>6.665</v>
      </c>
      <c r="Y15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1" spans="1:25" x14ac:dyDescent="0.25">
      <c r="A1571" s="2">
        <v>34154</v>
      </c>
      <c r="B1571">
        <v>3.1642857142857141</v>
      </c>
      <c r="C1571"/>
      <c r="D1571"/>
      <c r="E1571" s="2">
        <v>34154</v>
      </c>
      <c r="F1571">
        <v>3.0779999999999998</v>
      </c>
      <c r="G1571" s="2">
        <v>34154</v>
      </c>
      <c r="H1571">
        <v>3.2</v>
      </c>
      <c r="I1571" s="2">
        <v>34154</v>
      </c>
      <c r="J1571">
        <v>3.4239999999999999</v>
      </c>
      <c r="K1571" s="2">
        <v>34154</v>
      </c>
      <c r="L1571">
        <v>4.008</v>
      </c>
      <c r="M1571" s="2">
        <v>34154</v>
      </c>
      <c r="N1571">
        <v>4.37</v>
      </c>
      <c r="O1571" s="2">
        <v>34154</v>
      </c>
      <c r="P1571">
        <v>5.04</v>
      </c>
      <c r="Q1571" s="2">
        <v>34154</v>
      </c>
      <c r="R1571">
        <v>5.452</v>
      </c>
      <c r="S1571" s="2">
        <v>34154</v>
      </c>
      <c r="T1571">
        <v>5.79</v>
      </c>
      <c r="U1571" s="2">
        <v>31697</v>
      </c>
      <c r="V1571">
        <v>7.4980000000000002</v>
      </c>
      <c r="W1571" s="2">
        <v>34154</v>
      </c>
      <c r="X1571">
        <v>6.6760000000000002</v>
      </c>
      <c r="Y15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2" spans="1:25" x14ac:dyDescent="0.25">
      <c r="A1572" s="2">
        <v>34147</v>
      </c>
      <c r="B1572">
        <v>3.0214285714285714</v>
      </c>
      <c r="C1572"/>
      <c r="D1572"/>
      <c r="E1572" s="2">
        <v>34147</v>
      </c>
      <c r="F1572">
        <v>3.1680000000000001</v>
      </c>
      <c r="G1572" s="2">
        <v>34147</v>
      </c>
      <c r="H1572">
        <v>3.29</v>
      </c>
      <c r="I1572" s="2">
        <v>34147</v>
      </c>
      <c r="J1572">
        <v>3.5259999999999998</v>
      </c>
      <c r="K1572" s="2">
        <v>34147</v>
      </c>
      <c r="L1572">
        <v>4.1520000000000001</v>
      </c>
      <c r="M1572" s="2">
        <v>34147</v>
      </c>
      <c r="N1572">
        <v>4.5</v>
      </c>
      <c r="O1572" s="2">
        <v>34147</v>
      </c>
      <c r="P1572">
        <v>5.18</v>
      </c>
      <c r="Q1572" s="2">
        <v>34147</v>
      </c>
      <c r="R1572">
        <v>5.56</v>
      </c>
      <c r="S1572" s="2">
        <v>34147</v>
      </c>
      <c r="T1572">
        <v>5.8920000000000003</v>
      </c>
      <c r="U1572" s="2">
        <v>31690</v>
      </c>
      <c r="V1572">
        <v>7.5460000000000003</v>
      </c>
      <c r="W1572" s="2">
        <v>34147</v>
      </c>
      <c r="X1572">
        <v>6.7560000000000002</v>
      </c>
      <c r="Y15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3" spans="1:25" x14ac:dyDescent="0.25">
      <c r="A1573" s="2">
        <v>34140</v>
      </c>
      <c r="B1573">
        <v>2.9985714285714287</v>
      </c>
      <c r="C1573"/>
      <c r="D1573"/>
      <c r="E1573" s="2">
        <v>34140</v>
      </c>
      <c r="F1573">
        <v>3.1179999999999999</v>
      </c>
      <c r="G1573" s="2">
        <v>34140</v>
      </c>
      <c r="H1573">
        <v>3.26</v>
      </c>
      <c r="I1573" s="2">
        <v>34140</v>
      </c>
      <c r="J1573">
        <v>3.4860000000000002</v>
      </c>
      <c r="K1573" s="2">
        <v>34140</v>
      </c>
      <c r="L1573">
        <v>4.1139999999999999</v>
      </c>
      <c r="M1573" s="2">
        <v>34140</v>
      </c>
      <c r="N1573">
        <v>4.4960000000000004</v>
      </c>
      <c r="O1573" s="2">
        <v>34140</v>
      </c>
      <c r="P1573">
        <v>5.194</v>
      </c>
      <c r="Q1573" s="2">
        <v>34140</v>
      </c>
      <c r="R1573">
        <v>5.5940000000000003</v>
      </c>
      <c r="S1573" s="2">
        <v>34140</v>
      </c>
      <c r="T1573">
        <v>5.9580000000000002</v>
      </c>
      <c r="U1573" s="2">
        <v>31683</v>
      </c>
      <c r="V1573">
        <v>7.6360000000000001</v>
      </c>
      <c r="W1573" s="2">
        <v>34140</v>
      </c>
      <c r="X1573">
        <v>6.8179999999999996</v>
      </c>
      <c r="Y15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4" spans="1:25" x14ac:dyDescent="0.25">
      <c r="A1574" s="2">
        <v>34133</v>
      </c>
      <c r="B1574">
        <v>2.94</v>
      </c>
      <c r="C1574"/>
      <c r="D1574"/>
      <c r="E1574" s="2">
        <v>34133</v>
      </c>
      <c r="F1574">
        <v>3.1760000000000002</v>
      </c>
      <c r="G1574" s="2">
        <v>34133</v>
      </c>
      <c r="H1574">
        <v>3.3620000000000001</v>
      </c>
      <c r="I1574" s="2">
        <v>34133</v>
      </c>
      <c r="J1574">
        <v>3.6120000000000001</v>
      </c>
      <c r="K1574" s="2">
        <v>34133</v>
      </c>
      <c r="L1574">
        <v>4.2720000000000002</v>
      </c>
      <c r="M1574" s="2">
        <v>34133</v>
      </c>
      <c r="N1574">
        <v>4.6459999999999999</v>
      </c>
      <c r="O1574" s="2">
        <v>34133</v>
      </c>
      <c r="P1574">
        <v>5.3159999999999998</v>
      </c>
      <c r="Q1574" s="2">
        <v>34133</v>
      </c>
      <c r="R1574">
        <v>5.7039999999999997</v>
      </c>
      <c r="S1574" s="2">
        <v>34133</v>
      </c>
      <c r="T1574">
        <v>6.056</v>
      </c>
      <c r="U1574" s="2">
        <v>31676</v>
      </c>
      <c r="V1574">
        <v>7.66</v>
      </c>
      <c r="W1574" s="2">
        <v>34133</v>
      </c>
      <c r="X1574">
        <v>6.8680000000000003</v>
      </c>
      <c r="Y15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5" spans="1:25" x14ac:dyDescent="0.25">
      <c r="A1575" s="2">
        <v>34126</v>
      </c>
      <c r="B1575">
        <v>3.0628571428571427</v>
      </c>
      <c r="C1575"/>
      <c r="D1575"/>
      <c r="E1575" s="2">
        <v>34126</v>
      </c>
      <c r="F1575">
        <v>3.14</v>
      </c>
      <c r="G1575" s="2">
        <v>34126</v>
      </c>
      <c r="H1575">
        <v>3.3149999999999999</v>
      </c>
      <c r="I1575" s="2">
        <v>34126</v>
      </c>
      <c r="J1575">
        <v>3.5775000000000001</v>
      </c>
      <c r="K1575" s="2">
        <v>34126</v>
      </c>
      <c r="L1575">
        <v>4.1974999999999998</v>
      </c>
      <c r="M1575" s="2">
        <v>34126</v>
      </c>
      <c r="N1575">
        <v>4.5750000000000002</v>
      </c>
      <c r="O1575" s="2">
        <v>34126</v>
      </c>
      <c r="P1575">
        <v>5.2850000000000001</v>
      </c>
      <c r="Q1575" s="2">
        <v>34126</v>
      </c>
      <c r="R1575">
        <v>5.6974999999999998</v>
      </c>
      <c r="S1575" s="2">
        <v>34126</v>
      </c>
      <c r="T1575">
        <v>6.0650000000000004</v>
      </c>
      <c r="U1575" s="2">
        <v>31669</v>
      </c>
      <c r="V1575">
        <v>7.5679999999999996</v>
      </c>
      <c r="W1575" s="2">
        <v>34126</v>
      </c>
      <c r="X1575">
        <v>6.8825000000000003</v>
      </c>
      <c r="Y15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6" spans="1:25" x14ac:dyDescent="0.25">
      <c r="A1576" s="2">
        <v>34119</v>
      </c>
      <c r="B1576">
        <v>3.112857142857143</v>
      </c>
      <c r="C1576"/>
      <c r="D1576"/>
      <c r="E1576" s="2">
        <v>34119</v>
      </c>
      <c r="F1576">
        <v>3.1339999999999999</v>
      </c>
      <c r="G1576" s="2">
        <v>34119</v>
      </c>
      <c r="H1576">
        <v>3.306</v>
      </c>
      <c r="I1576" s="2">
        <v>34119</v>
      </c>
      <c r="J1576">
        <v>3.55</v>
      </c>
      <c r="K1576" s="2">
        <v>34119</v>
      </c>
      <c r="L1576">
        <v>4.2080000000000002</v>
      </c>
      <c r="M1576" s="2">
        <v>34119</v>
      </c>
      <c r="N1576">
        <v>4.5960000000000001</v>
      </c>
      <c r="O1576" s="2">
        <v>34119</v>
      </c>
      <c r="P1576">
        <v>5.3639999999999999</v>
      </c>
      <c r="Q1576" s="2">
        <v>34119</v>
      </c>
      <c r="R1576">
        <v>5.7839999999999998</v>
      </c>
      <c r="S1576" s="2">
        <v>34119</v>
      </c>
      <c r="T1576">
        <v>6.1440000000000001</v>
      </c>
      <c r="U1576" s="2">
        <v>31662</v>
      </c>
      <c r="V1576">
        <v>7.3274999999999997</v>
      </c>
      <c r="W1576" s="2">
        <v>34119</v>
      </c>
      <c r="X1576">
        <v>6.97</v>
      </c>
      <c r="Y15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7" spans="1:25" x14ac:dyDescent="0.25">
      <c r="A1577" s="2">
        <v>34112</v>
      </c>
      <c r="B1577">
        <v>3.0142857142857142</v>
      </c>
      <c r="C1577"/>
      <c r="D1577"/>
      <c r="E1577" s="2">
        <v>34112</v>
      </c>
      <c r="F1577">
        <v>3.0579999999999998</v>
      </c>
      <c r="G1577" s="2">
        <v>34112</v>
      </c>
      <c r="H1577">
        <v>3.19</v>
      </c>
      <c r="I1577" s="2">
        <v>34112</v>
      </c>
      <c r="J1577">
        <v>3.4039999999999999</v>
      </c>
      <c r="K1577" s="2">
        <v>34112</v>
      </c>
      <c r="L1577">
        <v>4.0659999999999998</v>
      </c>
      <c r="M1577" s="2">
        <v>34112</v>
      </c>
      <c r="N1577">
        <v>4.4779999999999998</v>
      </c>
      <c r="O1577" s="2">
        <v>34112</v>
      </c>
      <c r="P1577">
        <v>5.2839999999999998</v>
      </c>
      <c r="Q1577" s="2">
        <v>34112</v>
      </c>
      <c r="R1577">
        <v>5.7439999999999998</v>
      </c>
      <c r="S1577" s="2">
        <v>34112</v>
      </c>
      <c r="T1577">
        <v>6.1159999999999997</v>
      </c>
      <c r="U1577" s="2">
        <v>31655</v>
      </c>
      <c r="V1577">
        <v>7.1740000000000004</v>
      </c>
      <c r="W1577" s="2">
        <v>34112</v>
      </c>
      <c r="X1577">
        <v>6.9980000000000002</v>
      </c>
      <c r="Y15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8" spans="1:25" x14ac:dyDescent="0.25">
      <c r="A1578" s="2">
        <v>34105</v>
      </c>
      <c r="B1578">
        <v>2.9585714285714286</v>
      </c>
      <c r="C1578"/>
      <c r="D1578"/>
      <c r="E1578" s="2">
        <v>34105</v>
      </c>
      <c r="F1578">
        <v>2.976</v>
      </c>
      <c r="G1578" s="2">
        <v>34105</v>
      </c>
      <c r="H1578">
        <v>3.1040000000000001</v>
      </c>
      <c r="I1578" s="2">
        <v>34105</v>
      </c>
      <c r="J1578">
        <v>3.2679999999999998</v>
      </c>
      <c r="K1578" s="2">
        <v>34105</v>
      </c>
      <c r="L1578">
        <v>3.8559999999999999</v>
      </c>
      <c r="M1578" s="2">
        <v>34105</v>
      </c>
      <c r="N1578">
        <v>4.3</v>
      </c>
      <c r="O1578" s="2">
        <v>34105</v>
      </c>
      <c r="P1578">
        <v>5.0960000000000001</v>
      </c>
      <c r="Q1578" s="2">
        <v>34105</v>
      </c>
      <c r="R1578">
        <v>5.5819999999999999</v>
      </c>
      <c r="S1578" s="2">
        <v>34105</v>
      </c>
      <c r="T1578">
        <v>5.9580000000000002</v>
      </c>
      <c r="U1578" s="2">
        <v>31648</v>
      </c>
      <c r="V1578">
        <v>7.18</v>
      </c>
      <c r="W1578" s="2">
        <v>34105</v>
      </c>
      <c r="X1578">
        <v>6.88</v>
      </c>
      <c r="Y15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9" spans="1:25" x14ac:dyDescent="0.25">
      <c r="A1579" s="2">
        <v>34098</v>
      </c>
      <c r="B1579">
        <v>2.8914285714285715</v>
      </c>
      <c r="C1579"/>
      <c r="D1579"/>
      <c r="E1579" s="2">
        <v>34098</v>
      </c>
      <c r="F1579">
        <v>2.9319999999999999</v>
      </c>
      <c r="G1579" s="2">
        <v>34098</v>
      </c>
      <c r="H1579">
        <v>3.0619999999999998</v>
      </c>
      <c r="I1579" s="2">
        <v>34098</v>
      </c>
      <c r="J1579">
        <v>3.2320000000000002</v>
      </c>
      <c r="K1579" s="2">
        <v>34098</v>
      </c>
      <c r="L1579">
        <v>3.778</v>
      </c>
      <c r="M1579" s="2">
        <v>34098</v>
      </c>
      <c r="N1579">
        <v>4.2439999999999998</v>
      </c>
      <c r="O1579" s="2">
        <v>34098</v>
      </c>
      <c r="P1579">
        <v>5.048</v>
      </c>
      <c r="Q1579" s="2">
        <v>34098</v>
      </c>
      <c r="R1579">
        <v>5.5259999999999998</v>
      </c>
      <c r="S1579" s="2">
        <v>34098</v>
      </c>
      <c r="T1579">
        <v>5.9240000000000004</v>
      </c>
      <c r="U1579" s="2">
        <v>31641</v>
      </c>
      <c r="V1579">
        <v>7.2779999999999996</v>
      </c>
      <c r="W1579" s="2">
        <v>34098</v>
      </c>
      <c r="X1579">
        <v>6.8280000000000003</v>
      </c>
      <c r="Y15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0" spans="1:25" x14ac:dyDescent="0.25">
      <c r="A1580" s="2">
        <v>34091</v>
      </c>
      <c r="B1580">
        <v>2.9371428571428573</v>
      </c>
      <c r="C1580"/>
      <c r="D1580"/>
      <c r="E1580" s="2">
        <v>34091</v>
      </c>
      <c r="F1580">
        <v>2.9660000000000002</v>
      </c>
      <c r="G1580" s="2">
        <v>34091</v>
      </c>
      <c r="H1580">
        <v>3.0720000000000001</v>
      </c>
      <c r="I1580" s="2">
        <v>34091</v>
      </c>
      <c r="J1580">
        <v>3.254</v>
      </c>
      <c r="K1580" s="2">
        <v>34091</v>
      </c>
      <c r="L1580">
        <v>3.83</v>
      </c>
      <c r="M1580" s="2">
        <v>34091</v>
      </c>
      <c r="N1580">
        <v>4.3019999999999996</v>
      </c>
      <c r="O1580" s="2">
        <v>34091</v>
      </c>
      <c r="P1580">
        <v>5.14</v>
      </c>
      <c r="Q1580" s="2">
        <v>34091</v>
      </c>
      <c r="R1580">
        <v>5.6</v>
      </c>
      <c r="S1580" s="2">
        <v>34091</v>
      </c>
      <c r="T1580">
        <v>6.0060000000000002</v>
      </c>
      <c r="U1580" s="2">
        <v>31634</v>
      </c>
      <c r="V1580">
        <v>7.47</v>
      </c>
      <c r="W1580" s="2">
        <v>34091</v>
      </c>
      <c r="X1580">
        <v>6.8940000000000001</v>
      </c>
      <c r="Y15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1" spans="1:25" x14ac:dyDescent="0.25">
      <c r="A1581" s="2">
        <v>34084</v>
      </c>
      <c r="B1581">
        <v>2.8928571428571428</v>
      </c>
      <c r="C1581"/>
      <c r="D1581"/>
      <c r="E1581" s="2">
        <v>34084</v>
      </c>
      <c r="F1581">
        <v>2.8719999999999999</v>
      </c>
      <c r="G1581" s="2">
        <v>34084</v>
      </c>
      <c r="H1581">
        <v>3.0139999999999998</v>
      </c>
      <c r="I1581" s="2">
        <v>34084</v>
      </c>
      <c r="J1581">
        <v>3.1840000000000002</v>
      </c>
      <c r="K1581" s="2">
        <v>34084</v>
      </c>
      <c r="L1581">
        <v>3.766</v>
      </c>
      <c r="M1581" s="2">
        <v>34084</v>
      </c>
      <c r="N1581">
        <v>4.2279999999999998</v>
      </c>
      <c r="O1581" s="2">
        <v>34084</v>
      </c>
      <c r="P1581">
        <v>5.0579999999999998</v>
      </c>
      <c r="Q1581" s="2">
        <v>34084</v>
      </c>
      <c r="R1581">
        <v>5.4820000000000002</v>
      </c>
      <c r="S1581" s="2">
        <v>34084</v>
      </c>
      <c r="T1581">
        <v>5.8680000000000003</v>
      </c>
      <c r="U1581" s="2">
        <v>31627</v>
      </c>
      <c r="V1581">
        <v>7.4740000000000002</v>
      </c>
      <c r="W1581" s="2">
        <v>34084</v>
      </c>
      <c r="X1581">
        <v>6.7560000000000002</v>
      </c>
      <c r="Y15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2" spans="1:25" x14ac:dyDescent="0.25">
      <c r="A1582" s="2">
        <v>34077</v>
      </c>
      <c r="B1582">
        <v>2.97</v>
      </c>
      <c r="C1582"/>
      <c r="D1582"/>
      <c r="E1582" s="2">
        <v>34077</v>
      </c>
      <c r="F1582">
        <v>2.9060000000000001</v>
      </c>
      <c r="G1582" s="2">
        <v>34077</v>
      </c>
      <c r="H1582">
        <v>3.06</v>
      </c>
      <c r="I1582" s="2">
        <v>34077</v>
      </c>
      <c r="J1582">
        <v>3.214</v>
      </c>
      <c r="K1582" s="2">
        <v>34077</v>
      </c>
      <c r="L1582">
        <v>3.802</v>
      </c>
      <c r="M1582" s="2">
        <v>34077</v>
      </c>
      <c r="N1582">
        <v>4.2560000000000002</v>
      </c>
      <c r="O1582" s="2">
        <v>34077</v>
      </c>
      <c r="P1582">
        <v>5.08</v>
      </c>
      <c r="Q1582" s="2">
        <v>34077</v>
      </c>
      <c r="R1582">
        <v>5.5259999999999998</v>
      </c>
      <c r="S1582" s="2">
        <v>34077</v>
      </c>
      <c r="T1582">
        <v>5.9039999999999999</v>
      </c>
      <c r="U1582" s="2">
        <v>31620</v>
      </c>
      <c r="V1582">
        <v>7.3</v>
      </c>
      <c r="W1582" s="2">
        <v>34077</v>
      </c>
      <c r="X1582">
        <v>6.7679999999999998</v>
      </c>
      <c r="Y15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3" spans="1:25" x14ac:dyDescent="0.25">
      <c r="A1583" s="2">
        <v>34070</v>
      </c>
      <c r="B1583">
        <v>2.9214285714285713</v>
      </c>
      <c r="C1583"/>
      <c r="D1583"/>
      <c r="E1583" s="2">
        <v>34070</v>
      </c>
      <c r="F1583">
        <v>2.9725000000000001</v>
      </c>
      <c r="G1583" s="2">
        <v>34070</v>
      </c>
      <c r="H1583">
        <v>3.1025</v>
      </c>
      <c r="I1583" s="2">
        <v>34070</v>
      </c>
      <c r="J1583">
        <v>3.3075000000000001</v>
      </c>
      <c r="K1583" s="2">
        <v>34070</v>
      </c>
      <c r="L1583">
        <v>3.9175</v>
      </c>
      <c r="M1583" s="2">
        <v>34070</v>
      </c>
      <c r="N1583">
        <v>4.3825000000000003</v>
      </c>
      <c r="O1583" s="2">
        <v>34070</v>
      </c>
      <c r="P1583">
        <v>5.2125000000000004</v>
      </c>
      <c r="Q1583" s="2">
        <v>34070</v>
      </c>
      <c r="R1583">
        <v>5.7149999999999999</v>
      </c>
      <c r="S1583" s="2">
        <v>34070</v>
      </c>
      <c r="T1583">
        <v>6.0625</v>
      </c>
      <c r="U1583" s="2">
        <v>31613</v>
      </c>
      <c r="V1583">
        <v>7.1760000000000002</v>
      </c>
      <c r="W1583" s="2">
        <v>34070</v>
      </c>
      <c r="X1583">
        <v>6.9550000000000001</v>
      </c>
      <c r="Y15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4" spans="1:25" x14ac:dyDescent="0.25">
      <c r="A1584" s="2">
        <v>34063</v>
      </c>
      <c r="B1584">
        <v>3.2542857142857144</v>
      </c>
      <c r="C1584"/>
      <c r="D1584"/>
      <c r="E1584" s="2">
        <v>34063</v>
      </c>
      <c r="F1584">
        <v>2.97</v>
      </c>
      <c r="G1584" s="2">
        <v>34063</v>
      </c>
      <c r="H1584">
        <v>3.0960000000000001</v>
      </c>
      <c r="I1584" s="2">
        <v>34063</v>
      </c>
      <c r="J1584">
        <v>3.3159999999999998</v>
      </c>
      <c r="K1584" s="2">
        <v>34063</v>
      </c>
      <c r="L1584">
        <v>3.95</v>
      </c>
      <c r="M1584" s="2">
        <v>34063</v>
      </c>
      <c r="N1584">
        <v>4.4260000000000002</v>
      </c>
      <c r="O1584" s="2">
        <v>34063</v>
      </c>
      <c r="P1584">
        <v>5.2480000000000002</v>
      </c>
      <c r="Q1584" s="2">
        <v>34063</v>
      </c>
      <c r="R1584">
        <v>5.75</v>
      </c>
      <c r="S1584" s="2">
        <v>34063</v>
      </c>
      <c r="T1584">
        <v>6.0659999999999998</v>
      </c>
      <c r="U1584" s="2">
        <v>31606</v>
      </c>
      <c r="V1584">
        <v>7.258</v>
      </c>
      <c r="W1584" s="2">
        <v>34063</v>
      </c>
      <c r="X1584">
        <v>6.9539999999999997</v>
      </c>
      <c r="Y15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5" spans="1:25" x14ac:dyDescent="0.25">
      <c r="A1585" s="2">
        <v>34056</v>
      </c>
      <c r="B1585">
        <v>3.0014285714285713</v>
      </c>
      <c r="C1585"/>
      <c r="D1585"/>
      <c r="E1585" s="2">
        <v>34056</v>
      </c>
      <c r="F1585">
        <v>2.984</v>
      </c>
      <c r="G1585" s="2">
        <v>34056</v>
      </c>
      <c r="H1585">
        <v>3.1160000000000001</v>
      </c>
      <c r="I1585" s="2">
        <v>34056</v>
      </c>
      <c r="J1585">
        <v>3.3</v>
      </c>
      <c r="K1585" s="2">
        <v>34056</v>
      </c>
      <c r="L1585">
        <v>3.9340000000000002</v>
      </c>
      <c r="M1585" s="2">
        <v>34056</v>
      </c>
      <c r="N1585">
        <v>4.3879999999999999</v>
      </c>
      <c r="O1585" s="2">
        <v>34056</v>
      </c>
      <c r="P1585">
        <v>5.2039999999999997</v>
      </c>
      <c r="Q1585" s="2">
        <v>34056</v>
      </c>
      <c r="R1585">
        <v>5.6680000000000001</v>
      </c>
      <c r="S1585" s="2">
        <v>34056</v>
      </c>
      <c r="T1585">
        <v>5.9779999999999998</v>
      </c>
      <c r="U1585" s="2">
        <v>31599</v>
      </c>
      <c r="V1585">
        <v>7.2850000000000001</v>
      </c>
      <c r="W1585" s="2">
        <v>34056</v>
      </c>
      <c r="X1585">
        <v>6.8319999999999999</v>
      </c>
      <c r="Y15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6" spans="1:25" x14ac:dyDescent="0.25">
      <c r="A1586" s="2">
        <v>34049</v>
      </c>
      <c r="B1586">
        <v>3.0185714285714287</v>
      </c>
      <c r="C1586"/>
      <c r="D1586"/>
      <c r="E1586" s="2">
        <v>34049</v>
      </c>
      <c r="F1586">
        <v>3.036</v>
      </c>
      <c r="G1586" s="2">
        <v>34049</v>
      </c>
      <c r="H1586">
        <v>3.1739999999999999</v>
      </c>
      <c r="I1586" s="2">
        <v>34049</v>
      </c>
      <c r="J1586">
        <v>3.3559999999999999</v>
      </c>
      <c r="K1586" s="2">
        <v>34049</v>
      </c>
      <c r="L1586">
        <v>3.992</v>
      </c>
      <c r="M1586" s="2">
        <v>34049</v>
      </c>
      <c r="N1586">
        <v>4.4560000000000004</v>
      </c>
      <c r="O1586" s="2">
        <v>34049</v>
      </c>
      <c r="P1586">
        <v>5.23</v>
      </c>
      <c r="Q1586" s="2">
        <v>34049</v>
      </c>
      <c r="R1586">
        <v>5.726</v>
      </c>
      <c r="S1586" s="2">
        <v>34049</v>
      </c>
      <c r="T1586">
        <v>6.0259999999999998</v>
      </c>
      <c r="U1586" s="2">
        <v>31592</v>
      </c>
      <c r="V1586">
        <v>7.4039999999999999</v>
      </c>
      <c r="W1586" s="2">
        <v>34049</v>
      </c>
      <c r="X1586">
        <v>6.85</v>
      </c>
      <c r="Y15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7" spans="1:25" x14ac:dyDescent="0.25">
      <c r="A1587" s="2">
        <v>34042</v>
      </c>
      <c r="B1587">
        <v>2.97</v>
      </c>
      <c r="C1587"/>
      <c r="D1587"/>
      <c r="E1587" s="2">
        <v>34042</v>
      </c>
      <c r="F1587">
        <v>3.0419999999999998</v>
      </c>
      <c r="G1587" s="2">
        <v>34042</v>
      </c>
      <c r="H1587">
        <v>3.1840000000000002</v>
      </c>
      <c r="I1587" s="2">
        <v>34042</v>
      </c>
      <c r="J1587">
        <v>3.3879999999999999</v>
      </c>
      <c r="K1587" s="2">
        <v>34042</v>
      </c>
      <c r="L1587">
        <v>4.032</v>
      </c>
      <c r="M1587" s="2">
        <v>34042</v>
      </c>
      <c r="N1587">
        <v>4.47</v>
      </c>
      <c r="O1587" s="2">
        <v>34042</v>
      </c>
      <c r="P1587">
        <v>5.2359999999999998</v>
      </c>
      <c r="Q1587" s="2">
        <v>34042</v>
      </c>
      <c r="R1587">
        <v>5.6479999999999997</v>
      </c>
      <c r="S1587" s="2">
        <v>34042</v>
      </c>
      <c r="T1587">
        <v>5.96</v>
      </c>
      <c r="U1587" s="2">
        <v>31585</v>
      </c>
      <c r="V1587">
        <v>7.5439999999999996</v>
      </c>
      <c r="W1587" s="2">
        <v>34042</v>
      </c>
      <c r="X1587">
        <v>6.7619999999999996</v>
      </c>
      <c r="Y15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8" spans="1:25" x14ac:dyDescent="0.25">
      <c r="A1588" s="2">
        <v>34035</v>
      </c>
      <c r="B1588">
        <v>3.1842857142857142</v>
      </c>
      <c r="C1588"/>
      <c r="D1588"/>
      <c r="E1588" s="2">
        <v>34035</v>
      </c>
      <c r="F1588">
        <v>3.02</v>
      </c>
      <c r="G1588" s="2">
        <v>34035</v>
      </c>
      <c r="H1588">
        <v>3.1360000000000001</v>
      </c>
      <c r="I1588" s="2">
        <v>34035</v>
      </c>
      <c r="J1588">
        <v>3.3</v>
      </c>
      <c r="K1588" s="2">
        <v>34035</v>
      </c>
      <c r="L1588">
        <v>3.8460000000000001</v>
      </c>
      <c r="M1588" s="2">
        <v>34035</v>
      </c>
      <c r="N1588">
        <v>4.2839999999999998</v>
      </c>
      <c r="O1588" s="2">
        <v>34035</v>
      </c>
      <c r="P1588">
        <v>5.0880000000000001</v>
      </c>
      <c r="Q1588" s="2">
        <v>34035</v>
      </c>
      <c r="R1588">
        <v>5.5380000000000003</v>
      </c>
      <c r="S1588" s="2">
        <v>34035</v>
      </c>
      <c r="T1588">
        <v>5.9</v>
      </c>
      <c r="U1588" s="2">
        <v>31578</v>
      </c>
      <c r="V1588">
        <v>7.8479999999999999</v>
      </c>
      <c r="W1588" s="2">
        <v>34035</v>
      </c>
      <c r="X1588">
        <v>6.7880000000000003</v>
      </c>
      <c r="Y15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9" spans="1:25" x14ac:dyDescent="0.25">
      <c r="A1589" s="2">
        <v>34028</v>
      </c>
      <c r="B1589">
        <v>3.05</v>
      </c>
      <c r="C1589"/>
      <c r="D1589"/>
      <c r="E1589" s="2">
        <v>34028</v>
      </c>
      <c r="F1589">
        <v>3.01</v>
      </c>
      <c r="G1589" s="2">
        <v>34028</v>
      </c>
      <c r="H1589">
        <v>3.1320000000000001</v>
      </c>
      <c r="I1589" s="2">
        <v>34028</v>
      </c>
      <c r="J1589">
        <v>3.3119999999999998</v>
      </c>
      <c r="K1589" s="2">
        <v>34028</v>
      </c>
      <c r="L1589">
        <v>3.9460000000000002</v>
      </c>
      <c r="M1589" s="2">
        <v>34028</v>
      </c>
      <c r="N1589">
        <v>4.38</v>
      </c>
      <c r="O1589" s="2">
        <v>34028</v>
      </c>
      <c r="P1589">
        <v>5.2080000000000002</v>
      </c>
      <c r="Q1589" s="2">
        <v>34028</v>
      </c>
      <c r="R1589">
        <v>5.6440000000000001</v>
      </c>
      <c r="S1589" s="2">
        <v>34028</v>
      </c>
      <c r="T1589">
        <v>6.016</v>
      </c>
      <c r="U1589" s="2">
        <v>31571</v>
      </c>
      <c r="V1589">
        <v>8.0500000000000007</v>
      </c>
      <c r="W1589" s="2">
        <v>34028</v>
      </c>
      <c r="X1589">
        <v>6.89</v>
      </c>
      <c r="Y15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0" spans="1:25" x14ac:dyDescent="0.25">
      <c r="A1590" s="2">
        <v>34021</v>
      </c>
      <c r="B1590">
        <v>3.0271428571428571</v>
      </c>
      <c r="C1590"/>
      <c r="D1590"/>
      <c r="E1590" s="2">
        <v>34021</v>
      </c>
      <c r="F1590">
        <v>2.9775</v>
      </c>
      <c r="G1590" s="2">
        <v>34021</v>
      </c>
      <c r="H1590">
        <v>3.13</v>
      </c>
      <c r="I1590" s="2">
        <v>34021</v>
      </c>
      <c r="J1590">
        <v>3.3574999999999999</v>
      </c>
      <c r="K1590" s="2">
        <v>34021</v>
      </c>
      <c r="L1590">
        <v>4.0350000000000001</v>
      </c>
      <c r="M1590" s="2">
        <v>34021</v>
      </c>
      <c r="N1590">
        <v>4.5125000000000002</v>
      </c>
      <c r="O1590" s="2">
        <v>34021</v>
      </c>
      <c r="P1590">
        <v>5.3849999999999998</v>
      </c>
      <c r="Q1590" s="2">
        <v>34021</v>
      </c>
      <c r="R1590">
        <v>5.8475000000000001</v>
      </c>
      <c r="S1590" s="2">
        <v>34021</v>
      </c>
      <c r="T1590">
        <v>6.2350000000000003</v>
      </c>
      <c r="U1590" s="2">
        <v>31564</v>
      </c>
      <c r="V1590">
        <v>7.7474999999999996</v>
      </c>
      <c r="W1590" s="2">
        <v>34021</v>
      </c>
      <c r="X1590">
        <v>7.07</v>
      </c>
      <c r="Y15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1" spans="1:25" x14ac:dyDescent="0.25">
      <c r="A1591" s="2">
        <v>34014</v>
      </c>
      <c r="B1591">
        <v>2.9342857142857142</v>
      </c>
      <c r="C1591"/>
      <c r="D1591"/>
      <c r="E1591" s="2">
        <v>34014</v>
      </c>
      <c r="F1591">
        <v>2.992</v>
      </c>
      <c r="G1591" s="2">
        <v>34014</v>
      </c>
      <c r="H1591">
        <v>3.19</v>
      </c>
      <c r="I1591" s="2">
        <v>34014</v>
      </c>
      <c r="J1591">
        <v>3.4540000000000002</v>
      </c>
      <c r="K1591" s="2">
        <v>34014</v>
      </c>
      <c r="L1591">
        <v>4.2060000000000004</v>
      </c>
      <c r="M1591" s="2">
        <v>34014</v>
      </c>
      <c r="N1591">
        <v>4.7140000000000004</v>
      </c>
      <c r="O1591" s="2">
        <v>34014</v>
      </c>
      <c r="P1591">
        <v>5.5640000000000001</v>
      </c>
      <c r="Q1591" s="2">
        <v>34014</v>
      </c>
      <c r="R1591">
        <v>5.9980000000000002</v>
      </c>
      <c r="S1591" s="2">
        <v>34014</v>
      </c>
      <c r="T1591">
        <v>6.38</v>
      </c>
      <c r="U1591" s="2">
        <v>31557</v>
      </c>
      <c r="V1591">
        <v>7.9480000000000004</v>
      </c>
      <c r="W1591" s="2">
        <v>34014</v>
      </c>
      <c r="X1591">
        <v>7.1840000000000002</v>
      </c>
      <c r="Y15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2" spans="1:25" x14ac:dyDescent="0.25">
      <c r="A1592" s="2">
        <v>34007</v>
      </c>
      <c r="B1592">
        <v>3.097142857142857</v>
      </c>
      <c r="C1592"/>
      <c r="D1592"/>
      <c r="E1592" s="2">
        <v>34007</v>
      </c>
      <c r="F1592">
        <v>2.988</v>
      </c>
      <c r="G1592" s="2">
        <v>34007</v>
      </c>
      <c r="H1592">
        <v>3.1840000000000002</v>
      </c>
      <c r="I1592" s="2">
        <v>34007</v>
      </c>
      <c r="J1592">
        <v>3.4140000000000001</v>
      </c>
      <c r="K1592" s="2">
        <v>34007</v>
      </c>
      <c r="L1592">
        <v>4.194</v>
      </c>
      <c r="M1592" s="2">
        <v>34007</v>
      </c>
      <c r="N1592">
        <v>4.6959999999999997</v>
      </c>
      <c r="O1592" s="2">
        <v>34007</v>
      </c>
      <c r="P1592">
        <v>5.55</v>
      </c>
      <c r="Q1592" s="2">
        <v>34007</v>
      </c>
      <c r="R1592">
        <v>5.9820000000000002</v>
      </c>
      <c r="S1592" s="2">
        <v>34007</v>
      </c>
      <c r="T1592">
        <v>6.4</v>
      </c>
      <c r="U1592" s="2">
        <v>31550</v>
      </c>
      <c r="V1592">
        <v>7.9240000000000004</v>
      </c>
      <c r="W1592" s="2">
        <v>34007</v>
      </c>
      <c r="X1592">
        <v>7.21</v>
      </c>
      <c r="Y15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3" spans="1:25" x14ac:dyDescent="0.25">
      <c r="A1593" s="2">
        <v>34000</v>
      </c>
      <c r="B1593">
        <v>2.9985714285714287</v>
      </c>
      <c r="C1593"/>
      <c r="D1593"/>
      <c r="E1593" s="2">
        <v>34000</v>
      </c>
      <c r="F1593">
        <v>2.984</v>
      </c>
      <c r="G1593" s="2">
        <v>34000</v>
      </c>
      <c r="H1593">
        <v>3.16</v>
      </c>
      <c r="I1593" s="2">
        <v>34000</v>
      </c>
      <c r="J1593">
        <v>3.4079999999999999</v>
      </c>
      <c r="K1593" s="2">
        <v>34000</v>
      </c>
      <c r="L1593">
        <v>4.24</v>
      </c>
      <c r="M1593" s="2">
        <v>34000</v>
      </c>
      <c r="N1593">
        <v>4.7759999999999998</v>
      </c>
      <c r="O1593" s="2">
        <v>34000</v>
      </c>
      <c r="P1593">
        <v>5.6639999999999997</v>
      </c>
      <c r="Q1593" s="2">
        <v>34000</v>
      </c>
      <c r="R1593">
        <v>6.0780000000000003</v>
      </c>
      <c r="S1593" s="2">
        <v>34000</v>
      </c>
      <c r="T1593">
        <v>6.4580000000000002</v>
      </c>
      <c r="U1593" s="2">
        <v>31543</v>
      </c>
      <c r="V1593">
        <v>7.6639999999999997</v>
      </c>
      <c r="W1593" s="2">
        <v>34000</v>
      </c>
      <c r="X1593">
        <v>7.234</v>
      </c>
      <c r="Y15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4" spans="1:25" x14ac:dyDescent="0.25">
      <c r="A1594" s="2">
        <v>33993</v>
      </c>
      <c r="B1594">
        <v>3.0714285714285716</v>
      </c>
      <c r="C1594"/>
      <c r="D1594"/>
      <c r="E1594" s="2">
        <v>33993</v>
      </c>
      <c r="F1594">
        <v>3.0649999999999999</v>
      </c>
      <c r="G1594" s="2">
        <v>33993</v>
      </c>
      <c r="H1594">
        <v>3.2</v>
      </c>
      <c r="I1594" s="2">
        <v>33993</v>
      </c>
      <c r="J1594">
        <v>3.47</v>
      </c>
      <c r="K1594" s="2">
        <v>33993</v>
      </c>
      <c r="L1594">
        <v>4.3650000000000002</v>
      </c>
      <c r="M1594" s="2">
        <v>33993</v>
      </c>
      <c r="N1594">
        <v>4.9050000000000002</v>
      </c>
      <c r="O1594" s="2">
        <v>33993</v>
      </c>
      <c r="P1594">
        <v>5.8174999999999999</v>
      </c>
      <c r="Q1594" s="2">
        <v>33993</v>
      </c>
      <c r="R1594">
        <v>6.2249999999999996</v>
      </c>
      <c r="S1594" s="2">
        <v>33993</v>
      </c>
      <c r="T1594">
        <v>6.5925000000000002</v>
      </c>
      <c r="U1594" s="2">
        <v>31536</v>
      </c>
      <c r="V1594">
        <v>7.6239999999999997</v>
      </c>
      <c r="W1594" s="2">
        <v>33993</v>
      </c>
      <c r="X1594">
        <v>7.31</v>
      </c>
      <c r="Y15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5" spans="1:25" x14ac:dyDescent="0.25">
      <c r="A1595" s="2">
        <v>33986</v>
      </c>
      <c r="B1595">
        <v>2.9557142857142855</v>
      </c>
      <c r="C1595"/>
      <c r="D1595"/>
      <c r="E1595" s="2">
        <v>33986</v>
      </c>
      <c r="F1595">
        <v>3.0619999999999998</v>
      </c>
      <c r="G1595" s="2">
        <v>33986</v>
      </c>
      <c r="H1595">
        <v>3.2320000000000002</v>
      </c>
      <c r="I1595" s="2">
        <v>33986</v>
      </c>
      <c r="J1595">
        <v>3.4980000000000002</v>
      </c>
      <c r="K1595" s="2">
        <v>33986</v>
      </c>
      <c r="L1595">
        <v>4.4260000000000002</v>
      </c>
      <c r="M1595" s="2">
        <v>33986</v>
      </c>
      <c r="N1595">
        <v>4.9800000000000004</v>
      </c>
      <c r="O1595" s="2">
        <v>33986</v>
      </c>
      <c r="P1595">
        <v>5.8979999999999997</v>
      </c>
      <c r="Q1595" s="2">
        <v>33986</v>
      </c>
      <c r="R1595">
        <v>6.3419999999999996</v>
      </c>
      <c r="S1595" s="2">
        <v>33986</v>
      </c>
      <c r="T1595">
        <v>6.6779999999999999</v>
      </c>
      <c r="U1595" s="2">
        <v>31529</v>
      </c>
      <c r="V1595">
        <v>7.5739999999999998</v>
      </c>
      <c r="W1595" s="2">
        <v>33986</v>
      </c>
      <c r="X1595">
        <v>7.4320000000000004</v>
      </c>
      <c r="Y15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6" spans="1:25" x14ac:dyDescent="0.25">
      <c r="A1596" s="2">
        <v>33979</v>
      </c>
      <c r="B1596">
        <v>3.2271428571428573</v>
      </c>
      <c r="C1596"/>
      <c r="D1596"/>
      <c r="E1596" s="2">
        <v>33979</v>
      </c>
      <c r="F1596">
        <v>3.1720000000000002</v>
      </c>
      <c r="G1596" s="2">
        <v>33979</v>
      </c>
      <c r="H1596">
        <v>3.3519999999999999</v>
      </c>
      <c r="I1596" s="2">
        <v>33979</v>
      </c>
      <c r="J1596">
        <v>3.6040000000000001</v>
      </c>
      <c r="K1596" s="2">
        <v>33979</v>
      </c>
      <c r="L1596">
        <v>4.524</v>
      </c>
      <c r="M1596" s="2">
        <v>33979</v>
      </c>
      <c r="N1596">
        <v>5.0640000000000001</v>
      </c>
      <c r="O1596" s="2">
        <v>33979</v>
      </c>
      <c r="P1596">
        <v>5.952</v>
      </c>
      <c r="Q1596" s="2">
        <v>33979</v>
      </c>
      <c r="R1596">
        <v>6.3879999999999999</v>
      </c>
      <c r="S1596" s="2">
        <v>33979</v>
      </c>
      <c r="T1596">
        <v>6.67</v>
      </c>
      <c r="U1596" s="2">
        <v>31522</v>
      </c>
      <c r="V1596">
        <v>7.3339999999999996</v>
      </c>
      <c r="W1596" s="2">
        <v>33979</v>
      </c>
      <c r="X1596">
        <v>7.3840000000000003</v>
      </c>
      <c r="Y15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7" spans="1:25" x14ac:dyDescent="0.25">
      <c r="A1597" s="2">
        <v>33972</v>
      </c>
      <c r="B1597">
        <v>2.75</v>
      </c>
      <c r="C1597"/>
      <c r="D1597"/>
      <c r="E1597" s="2">
        <v>33972</v>
      </c>
      <c r="F1597">
        <v>3.2275</v>
      </c>
      <c r="G1597" s="2">
        <v>33972</v>
      </c>
      <c r="H1597">
        <v>3.4249999999999998</v>
      </c>
      <c r="I1597" s="2">
        <v>33972</v>
      </c>
      <c r="J1597">
        <v>3.6150000000000002</v>
      </c>
      <c r="K1597" s="2">
        <v>33972</v>
      </c>
      <c r="L1597">
        <v>4.5875000000000004</v>
      </c>
      <c r="M1597" s="2">
        <v>33972</v>
      </c>
      <c r="N1597">
        <v>5.1275000000000004</v>
      </c>
      <c r="O1597" s="2">
        <v>33972</v>
      </c>
      <c r="P1597">
        <v>6.03</v>
      </c>
      <c r="Q1597" s="2">
        <v>33972</v>
      </c>
      <c r="R1597">
        <v>6.4175000000000004</v>
      </c>
      <c r="S1597" s="2">
        <v>33972</v>
      </c>
      <c r="T1597">
        <v>6.6974999999999998</v>
      </c>
      <c r="U1597" s="2">
        <v>31515</v>
      </c>
      <c r="V1597">
        <v>7.5039999999999996</v>
      </c>
      <c r="W1597" s="2">
        <v>33972</v>
      </c>
      <c r="X1597">
        <v>7.39</v>
      </c>
      <c r="Y15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8" spans="1:25" x14ac:dyDescent="0.25">
      <c r="A1598" s="2">
        <v>33965</v>
      </c>
      <c r="B1598">
        <v>2.9728571428571429</v>
      </c>
      <c r="C1598"/>
      <c r="D1598"/>
      <c r="E1598" s="2">
        <v>33965</v>
      </c>
      <c r="F1598">
        <v>3.25</v>
      </c>
      <c r="G1598" s="2">
        <v>33965</v>
      </c>
      <c r="H1598">
        <v>3.415</v>
      </c>
      <c r="I1598" s="2">
        <v>33965</v>
      </c>
      <c r="J1598">
        <v>3.6425000000000001</v>
      </c>
      <c r="K1598" s="2">
        <v>33965</v>
      </c>
      <c r="L1598">
        <v>4.6275000000000004</v>
      </c>
      <c r="M1598" s="2">
        <v>33965</v>
      </c>
      <c r="N1598">
        <v>5.1425000000000001</v>
      </c>
      <c r="O1598" s="2">
        <v>33965</v>
      </c>
      <c r="P1598">
        <v>6.0250000000000004</v>
      </c>
      <c r="Q1598" s="2">
        <v>33965</v>
      </c>
      <c r="R1598">
        <v>6.39</v>
      </c>
      <c r="S1598" s="2">
        <v>33965</v>
      </c>
      <c r="T1598">
        <v>6.6825000000000001</v>
      </c>
      <c r="U1598" s="2">
        <v>31508</v>
      </c>
      <c r="V1598">
        <v>7.5359999999999996</v>
      </c>
      <c r="W1598" s="2">
        <v>33965</v>
      </c>
      <c r="X1598">
        <v>7.36</v>
      </c>
      <c r="Y15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9" spans="1:25" x14ac:dyDescent="0.25">
      <c r="A1599" s="2">
        <v>33958</v>
      </c>
      <c r="B1599">
        <v>2.9057142857142857</v>
      </c>
      <c r="C1599"/>
      <c r="D1599"/>
      <c r="E1599" s="2">
        <v>33958</v>
      </c>
      <c r="F1599">
        <v>3.28</v>
      </c>
      <c r="G1599" s="2">
        <v>33958</v>
      </c>
      <c r="H1599">
        <v>3.4820000000000002</v>
      </c>
      <c r="I1599" s="2">
        <v>33958</v>
      </c>
      <c r="J1599">
        <v>3.7559999999999998</v>
      </c>
      <c r="K1599" s="2">
        <v>33958</v>
      </c>
      <c r="L1599">
        <v>4.718</v>
      </c>
      <c r="M1599" s="2">
        <v>33958</v>
      </c>
      <c r="N1599">
        <v>5.25</v>
      </c>
      <c r="O1599" s="2">
        <v>33958</v>
      </c>
      <c r="P1599">
        <v>6.0960000000000001</v>
      </c>
      <c r="Q1599" s="2">
        <v>33958</v>
      </c>
      <c r="R1599">
        <v>6.47</v>
      </c>
      <c r="S1599" s="2">
        <v>33958</v>
      </c>
      <c r="T1599">
        <v>6.7919999999999998</v>
      </c>
      <c r="U1599" s="2">
        <v>31501</v>
      </c>
      <c r="V1599">
        <v>7.9249999999999998</v>
      </c>
      <c r="W1599" s="2">
        <v>33958</v>
      </c>
      <c r="X1599">
        <v>7.44</v>
      </c>
      <c r="Y15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0" spans="1:25" x14ac:dyDescent="0.25">
      <c r="A1600" s="2">
        <v>33951</v>
      </c>
      <c r="B1600">
        <v>2.907142857142857</v>
      </c>
      <c r="C1600"/>
      <c r="D1600"/>
      <c r="E1600" s="2">
        <v>33951</v>
      </c>
      <c r="F1600">
        <v>3.3180000000000001</v>
      </c>
      <c r="G1600" s="2">
        <v>33951</v>
      </c>
      <c r="H1600">
        <v>3.4660000000000002</v>
      </c>
      <c r="I1600" s="2">
        <v>33951</v>
      </c>
      <c r="J1600">
        <v>3.7160000000000002</v>
      </c>
      <c r="K1600" s="2">
        <v>33951</v>
      </c>
      <c r="L1600">
        <v>4.6539999999999999</v>
      </c>
      <c r="M1600" s="2">
        <v>33951</v>
      </c>
      <c r="N1600">
        <v>5.1920000000000002</v>
      </c>
      <c r="O1600" s="2">
        <v>33951</v>
      </c>
      <c r="P1600">
        <v>6.0380000000000003</v>
      </c>
      <c r="Q1600" s="2">
        <v>33951</v>
      </c>
      <c r="R1600">
        <v>6.43</v>
      </c>
      <c r="S1600" s="2">
        <v>33951</v>
      </c>
      <c r="T1600">
        <v>6.7679999999999998</v>
      </c>
      <c r="U1600" s="2">
        <v>31494</v>
      </c>
      <c r="V1600">
        <v>8.1440000000000001</v>
      </c>
      <c r="W1600" s="2">
        <v>33951</v>
      </c>
      <c r="X1600">
        <v>7.4379999999999997</v>
      </c>
      <c r="Y16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1" spans="1:25" x14ac:dyDescent="0.25">
      <c r="A1601" s="2">
        <v>33944</v>
      </c>
      <c r="B1601">
        <v>3.0271428571428571</v>
      </c>
      <c r="C1601"/>
      <c r="D1601"/>
      <c r="E1601" s="2">
        <v>33944</v>
      </c>
      <c r="F1601">
        <v>3.3780000000000001</v>
      </c>
      <c r="G1601" s="2">
        <v>33944</v>
      </c>
      <c r="H1601">
        <v>3.5579999999999998</v>
      </c>
      <c r="I1601" s="2">
        <v>33944</v>
      </c>
      <c r="J1601">
        <v>3.8180000000000001</v>
      </c>
      <c r="K1601" s="2">
        <v>33944</v>
      </c>
      <c r="L1601">
        <v>4.7779999999999996</v>
      </c>
      <c r="M1601" s="2">
        <v>33944</v>
      </c>
      <c r="N1601">
        <v>5.3540000000000001</v>
      </c>
      <c r="O1601" s="2">
        <v>33944</v>
      </c>
      <c r="P1601">
        <v>6.202</v>
      </c>
      <c r="Q1601" s="2">
        <v>33944</v>
      </c>
      <c r="R1601">
        <v>6.5860000000000003</v>
      </c>
      <c r="S1601" s="2">
        <v>33944</v>
      </c>
      <c r="T1601">
        <v>6.9139999999999997</v>
      </c>
      <c r="U1601" s="2">
        <v>31487</v>
      </c>
      <c r="V1601">
        <v>8.0939999999999994</v>
      </c>
      <c r="W1601" s="2">
        <v>33944</v>
      </c>
      <c r="X1601">
        <v>7.56</v>
      </c>
      <c r="Y16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2" spans="1:25" x14ac:dyDescent="0.25">
      <c r="A1602" s="2">
        <v>33937</v>
      </c>
      <c r="B1602">
        <v>3.4371428571428573</v>
      </c>
      <c r="C1602"/>
      <c r="D1602"/>
      <c r="E1602" s="2">
        <v>33937</v>
      </c>
      <c r="F1602">
        <v>3.3174999999999999</v>
      </c>
      <c r="G1602" s="2">
        <v>33937</v>
      </c>
      <c r="H1602">
        <v>3.54</v>
      </c>
      <c r="I1602" s="2">
        <v>33937</v>
      </c>
      <c r="J1602">
        <v>3.7549999999999999</v>
      </c>
      <c r="K1602" s="2">
        <v>33937</v>
      </c>
      <c r="L1602">
        <v>4.6924999999999999</v>
      </c>
      <c r="M1602" s="2">
        <v>33937</v>
      </c>
      <c r="N1602">
        <v>5.2424999999999997</v>
      </c>
      <c r="O1602" s="2">
        <v>33937</v>
      </c>
      <c r="P1602">
        <v>6.12</v>
      </c>
      <c r="Q1602" s="2">
        <v>33937</v>
      </c>
      <c r="R1602">
        <v>6.5149999999999997</v>
      </c>
      <c r="S1602" s="2">
        <v>33937</v>
      </c>
      <c r="T1602">
        <v>6.8624999999999998</v>
      </c>
      <c r="U1602" s="2">
        <v>31480</v>
      </c>
      <c r="V1602">
        <v>8.3059999999999992</v>
      </c>
      <c r="W1602" s="2">
        <v>33937</v>
      </c>
      <c r="X1602">
        <v>7.5549999999999997</v>
      </c>
      <c r="Y16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3" spans="1:25" x14ac:dyDescent="0.25">
      <c r="A1603" s="2">
        <v>33930</v>
      </c>
      <c r="B1603">
        <v>2.9814285714285713</v>
      </c>
      <c r="C1603"/>
      <c r="D1603"/>
      <c r="E1603" s="2">
        <v>33930</v>
      </c>
      <c r="F1603">
        <v>3.2360000000000002</v>
      </c>
      <c r="G1603" s="2">
        <v>33930</v>
      </c>
      <c r="H1603">
        <v>3.4740000000000002</v>
      </c>
      <c r="I1603" s="2">
        <v>33930</v>
      </c>
      <c r="J1603">
        <v>3.734</v>
      </c>
      <c r="K1603" s="2">
        <v>33930</v>
      </c>
      <c r="L1603">
        <v>4.6360000000000001</v>
      </c>
      <c r="M1603" s="2">
        <v>33930</v>
      </c>
      <c r="N1603">
        <v>5.17</v>
      </c>
      <c r="O1603" s="2">
        <v>33930</v>
      </c>
      <c r="P1603">
        <v>6.048</v>
      </c>
      <c r="Q1603" s="2">
        <v>33930</v>
      </c>
      <c r="R1603">
        <v>6.476</v>
      </c>
      <c r="S1603" s="2">
        <v>33930</v>
      </c>
      <c r="T1603">
        <v>6.8380000000000001</v>
      </c>
      <c r="U1603" s="2">
        <v>31473</v>
      </c>
      <c r="V1603">
        <v>8.5559999999999992</v>
      </c>
      <c r="W1603" s="2">
        <v>33930</v>
      </c>
      <c r="X1603">
        <v>7.54</v>
      </c>
      <c r="Y16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4" spans="1:25" x14ac:dyDescent="0.25">
      <c r="A1604" s="2">
        <v>33923</v>
      </c>
      <c r="B1604">
        <v>2.9185714285714286</v>
      </c>
      <c r="C1604"/>
      <c r="D1604"/>
      <c r="E1604" s="2">
        <v>33923</v>
      </c>
      <c r="F1604">
        <v>3.15</v>
      </c>
      <c r="G1604" s="2">
        <v>33923</v>
      </c>
      <c r="H1604">
        <v>3.395</v>
      </c>
      <c r="I1604" s="2">
        <v>33923</v>
      </c>
      <c r="J1604">
        <v>3.6375000000000002</v>
      </c>
      <c r="K1604" s="2">
        <v>33923</v>
      </c>
      <c r="L1604">
        <v>4.5125000000000002</v>
      </c>
      <c r="M1604" s="2">
        <v>33923</v>
      </c>
      <c r="N1604">
        <v>5.0875000000000004</v>
      </c>
      <c r="O1604" s="2">
        <v>33923</v>
      </c>
      <c r="P1604">
        <v>5.9950000000000001</v>
      </c>
      <c r="Q1604" s="2">
        <v>33923</v>
      </c>
      <c r="R1604">
        <v>6.4775</v>
      </c>
      <c r="S1604" s="2">
        <v>33923</v>
      </c>
      <c r="T1604">
        <v>6.88</v>
      </c>
      <c r="U1604" s="2">
        <v>31466</v>
      </c>
      <c r="V1604">
        <v>9.01</v>
      </c>
      <c r="W1604" s="2">
        <v>33923</v>
      </c>
      <c r="X1604">
        <v>7.6425000000000001</v>
      </c>
      <c r="Y16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5" spans="1:25" x14ac:dyDescent="0.25">
      <c r="A1605" s="2">
        <v>33916</v>
      </c>
      <c r="B1605">
        <v>2.9685714285714284</v>
      </c>
      <c r="C1605"/>
      <c r="D1605"/>
      <c r="E1605" s="2">
        <v>33916</v>
      </c>
      <c r="F1605">
        <v>3.0960000000000001</v>
      </c>
      <c r="G1605" s="2">
        <v>33916</v>
      </c>
      <c r="H1605">
        <v>3.3319999999999999</v>
      </c>
      <c r="I1605" s="2">
        <v>33916</v>
      </c>
      <c r="J1605">
        <v>3.5779999999999998</v>
      </c>
      <c r="K1605" s="2">
        <v>33916</v>
      </c>
      <c r="L1605">
        <v>4.444</v>
      </c>
      <c r="M1605" s="2">
        <v>33916</v>
      </c>
      <c r="N1605">
        <v>5.0279999999999996</v>
      </c>
      <c r="O1605" s="2">
        <v>33916</v>
      </c>
      <c r="P1605">
        <v>5.9580000000000002</v>
      </c>
      <c r="Q1605" s="2">
        <v>33916</v>
      </c>
      <c r="R1605">
        <v>6.47</v>
      </c>
      <c r="S1605" s="2">
        <v>33916</v>
      </c>
      <c r="T1605">
        <v>6.8959999999999999</v>
      </c>
      <c r="U1605" s="2">
        <v>31459</v>
      </c>
      <c r="V1605">
        <v>9.298</v>
      </c>
      <c r="W1605" s="2">
        <v>33916</v>
      </c>
      <c r="X1605">
        <v>7.69</v>
      </c>
      <c r="Y16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6" spans="1:25" x14ac:dyDescent="0.25">
      <c r="A1606" s="2">
        <v>33909</v>
      </c>
      <c r="B1606">
        <v>3.0414285714285714</v>
      </c>
      <c r="C1606"/>
      <c r="D1606"/>
      <c r="E1606" s="2">
        <v>33909</v>
      </c>
      <c r="F1606">
        <v>3.0139999999999998</v>
      </c>
      <c r="G1606" s="2">
        <v>33909</v>
      </c>
      <c r="H1606">
        <v>3.2839999999999998</v>
      </c>
      <c r="I1606" s="2">
        <v>33909</v>
      </c>
      <c r="J1606">
        <v>3.5</v>
      </c>
      <c r="K1606" s="2">
        <v>33909</v>
      </c>
      <c r="L1606">
        <v>4.3540000000000001</v>
      </c>
      <c r="M1606" s="2">
        <v>33909</v>
      </c>
      <c r="N1606">
        <v>4.9279999999999999</v>
      </c>
      <c r="O1606" s="2">
        <v>33909</v>
      </c>
      <c r="P1606">
        <v>5.8520000000000003</v>
      </c>
      <c r="Q1606" s="2">
        <v>33909</v>
      </c>
      <c r="R1606">
        <v>6.3440000000000003</v>
      </c>
      <c r="S1606" s="2">
        <v>33909</v>
      </c>
      <c r="T1606">
        <v>6.7759999999999998</v>
      </c>
      <c r="U1606" s="2">
        <v>31452</v>
      </c>
      <c r="V1606">
        <v>9.4320000000000004</v>
      </c>
      <c r="W1606" s="2">
        <v>33909</v>
      </c>
      <c r="X1606">
        <v>7.63</v>
      </c>
      <c r="Y16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7" spans="1:25" x14ac:dyDescent="0.25">
      <c r="A1607" s="2">
        <v>33902</v>
      </c>
      <c r="B1607">
        <v>2.9471428571428571</v>
      </c>
      <c r="C1607"/>
      <c r="D1607"/>
      <c r="E1607" s="2">
        <v>33902</v>
      </c>
      <c r="F1607">
        <v>3.02</v>
      </c>
      <c r="G1607" s="2">
        <v>33902</v>
      </c>
      <c r="H1607">
        <v>3.274</v>
      </c>
      <c r="I1607" s="2">
        <v>33902</v>
      </c>
      <c r="J1607">
        <v>3.4820000000000002</v>
      </c>
      <c r="K1607" s="2">
        <v>33902</v>
      </c>
      <c r="L1607">
        <v>4.2779999999999996</v>
      </c>
      <c r="M1607" s="2">
        <v>33902</v>
      </c>
      <c r="N1607">
        <v>4.8920000000000003</v>
      </c>
      <c r="O1607" s="2">
        <v>33902</v>
      </c>
      <c r="P1607">
        <v>5.8259999999999996</v>
      </c>
      <c r="Q1607" s="2">
        <v>33902</v>
      </c>
      <c r="R1607">
        <v>6.35</v>
      </c>
      <c r="S1607" s="2">
        <v>33902</v>
      </c>
      <c r="T1607">
        <v>6.7839999999999998</v>
      </c>
      <c r="U1607" s="2">
        <v>31445</v>
      </c>
      <c r="V1607">
        <v>9.4760000000000009</v>
      </c>
      <c r="W1607" s="2">
        <v>33902</v>
      </c>
      <c r="X1607">
        <v>7.6219999999999999</v>
      </c>
      <c r="Y16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8" spans="1:25" x14ac:dyDescent="0.25">
      <c r="A1608" s="2">
        <v>33895</v>
      </c>
      <c r="B1608">
        <v>3.2614285714285716</v>
      </c>
      <c r="C1608"/>
      <c r="D1608"/>
      <c r="E1608" s="2">
        <v>33895</v>
      </c>
      <c r="F1608">
        <v>2.9725000000000001</v>
      </c>
      <c r="G1608" s="2">
        <v>33895</v>
      </c>
      <c r="H1608">
        <v>3.1</v>
      </c>
      <c r="I1608" s="2">
        <v>33895</v>
      </c>
      <c r="J1608">
        <v>3.2625000000000002</v>
      </c>
      <c r="K1608" s="2">
        <v>33895</v>
      </c>
      <c r="L1608">
        <v>4.0175000000000001</v>
      </c>
      <c r="M1608" s="2">
        <v>33895</v>
      </c>
      <c r="N1608">
        <v>4.5549999999999997</v>
      </c>
      <c r="O1608" s="2">
        <v>33895</v>
      </c>
      <c r="P1608">
        <v>5.5225</v>
      </c>
      <c r="Q1608" s="2">
        <v>33895</v>
      </c>
      <c r="R1608">
        <v>6.085</v>
      </c>
      <c r="S1608" s="2">
        <v>33895</v>
      </c>
      <c r="T1608">
        <v>6.5374999999999996</v>
      </c>
      <c r="U1608" s="2">
        <v>31438</v>
      </c>
      <c r="V1608">
        <v>9.6374999999999993</v>
      </c>
      <c r="W1608" s="2">
        <v>33895</v>
      </c>
      <c r="X1608">
        <v>7.52</v>
      </c>
      <c r="Y16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9" spans="1:25" x14ac:dyDescent="0.25">
      <c r="A1609" s="2">
        <v>33888</v>
      </c>
      <c r="B1609">
        <v>3.0471428571428572</v>
      </c>
      <c r="C1609"/>
      <c r="D1609"/>
      <c r="E1609" s="2">
        <v>33888</v>
      </c>
      <c r="F1609">
        <v>2.8340000000000001</v>
      </c>
      <c r="G1609" s="2">
        <v>33888</v>
      </c>
      <c r="H1609">
        <v>2.9580000000000002</v>
      </c>
      <c r="I1609" s="2">
        <v>33888</v>
      </c>
      <c r="J1609">
        <v>3.09</v>
      </c>
      <c r="K1609" s="2">
        <v>33888</v>
      </c>
      <c r="L1609">
        <v>3.8260000000000001</v>
      </c>
      <c r="M1609" s="2">
        <v>33888</v>
      </c>
      <c r="N1609">
        <v>4.34</v>
      </c>
      <c r="O1609" s="2">
        <v>33888</v>
      </c>
      <c r="P1609">
        <v>5.3460000000000001</v>
      </c>
      <c r="Q1609" s="2">
        <v>33888</v>
      </c>
      <c r="R1609">
        <v>5.96</v>
      </c>
      <c r="S1609" s="2">
        <v>33888</v>
      </c>
      <c r="T1609">
        <v>6.3860000000000001</v>
      </c>
      <c r="U1609" s="2">
        <v>31431</v>
      </c>
      <c r="V1609">
        <v>9.702</v>
      </c>
      <c r="W1609" s="2">
        <v>33888</v>
      </c>
      <c r="X1609">
        <v>7.44</v>
      </c>
      <c r="Y16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0" spans="1:25" x14ac:dyDescent="0.25">
      <c r="A1610" s="2">
        <v>33881</v>
      </c>
      <c r="B1610">
        <v>3.4585714285714286</v>
      </c>
      <c r="C1610"/>
      <c r="D1610"/>
      <c r="E1610" s="2">
        <v>33881</v>
      </c>
      <c r="F1610">
        <v>2.738</v>
      </c>
      <c r="G1610" s="2">
        <v>33881</v>
      </c>
      <c r="H1610">
        <v>2.8959999999999999</v>
      </c>
      <c r="I1610" s="2">
        <v>33881</v>
      </c>
      <c r="J1610">
        <v>3.02</v>
      </c>
      <c r="K1610" s="2">
        <v>33881</v>
      </c>
      <c r="L1610">
        <v>3.75</v>
      </c>
      <c r="M1610" s="2">
        <v>33881</v>
      </c>
      <c r="N1610">
        <v>4.2640000000000002</v>
      </c>
      <c r="O1610" s="2">
        <v>33881</v>
      </c>
      <c r="P1610">
        <v>5.2640000000000002</v>
      </c>
      <c r="Q1610" s="2">
        <v>33881</v>
      </c>
      <c r="R1610">
        <v>5.8819999999999997</v>
      </c>
      <c r="S1610" s="2">
        <v>33881</v>
      </c>
      <c r="T1610">
        <v>6.32</v>
      </c>
      <c r="U1610" s="2">
        <v>31424</v>
      </c>
      <c r="V1610">
        <v>9.5660000000000007</v>
      </c>
      <c r="W1610" s="2">
        <v>33881</v>
      </c>
      <c r="X1610">
        <v>7.3419999999999996</v>
      </c>
      <c r="Y16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1" spans="1:25" x14ac:dyDescent="0.25">
      <c r="A1611" s="2">
        <v>33874</v>
      </c>
      <c r="B1611">
        <v>3.1314285714285712</v>
      </c>
      <c r="C1611"/>
      <c r="D1611"/>
      <c r="E1611" s="2">
        <v>33874</v>
      </c>
      <c r="F1611">
        <v>2.948</v>
      </c>
      <c r="G1611" s="2">
        <v>33874</v>
      </c>
      <c r="H1611">
        <v>3.0059999999999998</v>
      </c>
      <c r="I1611" s="2">
        <v>33874</v>
      </c>
      <c r="J1611">
        <v>3.1560000000000001</v>
      </c>
      <c r="K1611" s="2">
        <v>33874</v>
      </c>
      <c r="L1611">
        <v>3.91</v>
      </c>
      <c r="M1611" s="2">
        <v>33874</v>
      </c>
      <c r="N1611">
        <v>4.444</v>
      </c>
      <c r="O1611" s="2">
        <v>33874</v>
      </c>
      <c r="P1611">
        <v>5.4640000000000004</v>
      </c>
      <c r="Q1611" s="2">
        <v>33874</v>
      </c>
      <c r="R1611">
        <v>6.0419999999999998</v>
      </c>
      <c r="S1611" s="2">
        <v>33874</v>
      </c>
      <c r="T1611">
        <v>6.47</v>
      </c>
      <c r="U1611" s="2">
        <v>31417</v>
      </c>
      <c r="V1611">
        <v>9.5175000000000001</v>
      </c>
      <c r="W1611" s="2">
        <v>33874</v>
      </c>
      <c r="X1611">
        <v>7.41</v>
      </c>
      <c r="Y16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2" spans="1:25" x14ac:dyDescent="0.25">
      <c r="A1612" s="2">
        <v>33867</v>
      </c>
      <c r="B1612">
        <v>3.3114285714285714</v>
      </c>
      <c r="C1612"/>
      <c r="D1612"/>
      <c r="E1612" s="2">
        <v>33867</v>
      </c>
      <c r="F1612">
        <v>2.9540000000000002</v>
      </c>
      <c r="G1612" s="2">
        <v>33867</v>
      </c>
      <c r="H1612">
        <v>3.0019999999999998</v>
      </c>
      <c r="I1612" s="2">
        <v>33867</v>
      </c>
      <c r="J1612">
        <v>3.1539999999999999</v>
      </c>
      <c r="K1612" s="2">
        <v>33867</v>
      </c>
      <c r="L1612">
        <v>3.8559999999999999</v>
      </c>
      <c r="M1612" s="2">
        <v>33867</v>
      </c>
      <c r="N1612">
        <v>4.3959999999999999</v>
      </c>
      <c r="O1612" s="2">
        <v>33867</v>
      </c>
      <c r="P1612">
        <v>5.3739999999999997</v>
      </c>
      <c r="Q1612" s="2">
        <v>33867</v>
      </c>
      <c r="R1612">
        <v>5.9340000000000002</v>
      </c>
      <c r="S1612" s="2">
        <v>33867</v>
      </c>
      <c r="T1612">
        <v>6.3879999999999999</v>
      </c>
      <c r="U1612" s="2">
        <v>31410</v>
      </c>
      <c r="V1612">
        <v>9.5325000000000006</v>
      </c>
      <c r="W1612" s="2">
        <v>33867</v>
      </c>
      <c r="X1612">
        <v>7.32</v>
      </c>
      <c r="Y16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3" spans="1:25" x14ac:dyDescent="0.25">
      <c r="A1613" s="2">
        <v>33860</v>
      </c>
      <c r="B1613">
        <v>3.0457142857142858</v>
      </c>
      <c r="C1613"/>
      <c r="D1613"/>
      <c r="E1613" s="2">
        <v>33860</v>
      </c>
      <c r="F1613">
        <v>2.97</v>
      </c>
      <c r="G1613" s="2">
        <v>33860</v>
      </c>
      <c r="H1613">
        <v>3.0225</v>
      </c>
      <c r="I1613" s="2">
        <v>33860</v>
      </c>
      <c r="J1613">
        <v>3.1675</v>
      </c>
      <c r="K1613" s="2">
        <v>33860</v>
      </c>
      <c r="L1613">
        <v>3.8450000000000002</v>
      </c>
      <c r="M1613" s="2">
        <v>33860</v>
      </c>
      <c r="N1613">
        <v>4.3449999999999998</v>
      </c>
      <c r="O1613" s="2">
        <v>33860</v>
      </c>
      <c r="P1613">
        <v>5.2625000000000002</v>
      </c>
      <c r="Q1613" s="2">
        <v>33860</v>
      </c>
      <c r="R1613">
        <v>5.8449999999999998</v>
      </c>
      <c r="S1613" s="2">
        <v>33860</v>
      </c>
      <c r="T1613">
        <v>6.32</v>
      </c>
      <c r="U1613" s="2">
        <v>31403</v>
      </c>
      <c r="V1613">
        <v>9.5820000000000007</v>
      </c>
      <c r="W1613" s="2">
        <v>33860</v>
      </c>
      <c r="X1613">
        <v>7.2549999999999999</v>
      </c>
      <c r="Y16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4" spans="1:25" x14ac:dyDescent="0.25">
      <c r="A1614" s="2">
        <v>33853</v>
      </c>
      <c r="B1614">
        <v>3.2142857142857144</v>
      </c>
      <c r="C1614"/>
      <c r="D1614"/>
      <c r="E1614" s="2">
        <v>33853</v>
      </c>
      <c r="F1614">
        <v>3.17</v>
      </c>
      <c r="G1614" s="2">
        <v>33853</v>
      </c>
      <c r="H1614">
        <v>3.2639999999999998</v>
      </c>
      <c r="I1614" s="2">
        <v>33853</v>
      </c>
      <c r="J1614">
        <v>3.3919999999999999</v>
      </c>
      <c r="K1614" s="2">
        <v>33853</v>
      </c>
      <c r="L1614">
        <v>4.07</v>
      </c>
      <c r="M1614" s="2">
        <v>33853</v>
      </c>
      <c r="N1614">
        <v>4.5780000000000003</v>
      </c>
      <c r="O1614" s="2">
        <v>33853</v>
      </c>
      <c r="P1614">
        <v>5.484</v>
      </c>
      <c r="Q1614" s="2">
        <v>33853</v>
      </c>
      <c r="R1614">
        <v>6.0640000000000001</v>
      </c>
      <c r="S1614" s="2">
        <v>33853</v>
      </c>
      <c r="T1614">
        <v>6.532</v>
      </c>
      <c r="U1614" s="2">
        <v>31396</v>
      </c>
      <c r="V1614">
        <v>9.8059999999999992</v>
      </c>
      <c r="W1614" s="2">
        <v>33853</v>
      </c>
      <c r="X1614">
        <v>7.3659999999999997</v>
      </c>
      <c r="Y16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5" spans="1:25" x14ac:dyDescent="0.25">
      <c r="A1615" s="2">
        <v>33846</v>
      </c>
      <c r="B1615">
        <v>3.3071428571428569</v>
      </c>
      <c r="C1615"/>
      <c r="D1615"/>
      <c r="E1615" s="2">
        <v>33846</v>
      </c>
      <c r="F1615">
        <v>3.2320000000000002</v>
      </c>
      <c r="G1615" s="2">
        <v>33846</v>
      </c>
      <c r="H1615">
        <v>3.3479999999999999</v>
      </c>
      <c r="I1615" s="2">
        <v>33846</v>
      </c>
      <c r="J1615">
        <v>3.5179999999999998</v>
      </c>
      <c r="K1615" s="2">
        <v>33846</v>
      </c>
      <c r="L1615">
        <v>4.2480000000000002</v>
      </c>
      <c r="M1615" s="2">
        <v>33846</v>
      </c>
      <c r="N1615">
        <v>4.79</v>
      </c>
      <c r="O1615" s="2">
        <v>33846</v>
      </c>
      <c r="P1615">
        <v>5.6859999999999999</v>
      </c>
      <c r="Q1615" s="2">
        <v>33846</v>
      </c>
      <c r="R1615">
        <v>6.234</v>
      </c>
      <c r="S1615" s="2">
        <v>33846</v>
      </c>
      <c r="T1615">
        <v>6.6719999999999997</v>
      </c>
      <c r="U1615" s="2">
        <v>31389</v>
      </c>
      <c r="V1615">
        <v>10.125999999999999</v>
      </c>
      <c r="W1615" s="2">
        <v>33846</v>
      </c>
      <c r="X1615">
        <v>7.4359999999999999</v>
      </c>
      <c r="Y16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6" spans="1:25" x14ac:dyDescent="0.25">
      <c r="A1616" s="2">
        <v>33839</v>
      </c>
      <c r="B1616">
        <v>3.3328571428571427</v>
      </c>
      <c r="C1616"/>
      <c r="D1616"/>
      <c r="E1616" s="2">
        <v>33839</v>
      </c>
      <c r="F1616">
        <v>3.1480000000000001</v>
      </c>
      <c r="G1616" s="2">
        <v>33839</v>
      </c>
      <c r="H1616">
        <v>3.2519999999999998</v>
      </c>
      <c r="I1616" s="2">
        <v>33839</v>
      </c>
      <c r="J1616">
        <v>3.4020000000000001</v>
      </c>
      <c r="K1616" s="2">
        <v>33839</v>
      </c>
      <c r="L1616">
        <v>4.08</v>
      </c>
      <c r="M1616" s="2">
        <v>33839</v>
      </c>
      <c r="N1616">
        <v>4.5880000000000001</v>
      </c>
      <c r="O1616" s="2">
        <v>33839</v>
      </c>
      <c r="P1616">
        <v>5.476</v>
      </c>
      <c r="Q1616" s="2">
        <v>33839</v>
      </c>
      <c r="R1616">
        <v>6.0279999999999996</v>
      </c>
      <c r="S1616" s="2">
        <v>33839</v>
      </c>
      <c r="T1616">
        <v>6.5</v>
      </c>
      <c r="U1616" s="2">
        <v>31382</v>
      </c>
      <c r="V1616">
        <v>10.137499999999999</v>
      </c>
      <c r="W1616" s="2">
        <v>33839</v>
      </c>
      <c r="X1616">
        <v>7.3419999999999996</v>
      </c>
      <c r="Y16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7" spans="1:25" x14ac:dyDescent="0.25">
      <c r="A1617" s="2">
        <v>33832</v>
      </c>
      <c r="B1617">
        <v>3.2471428571428569</v>
      </c>
      <c r="C1617"/>
      <c r="D1617"/>
      <c r="E1617" s="2">
        <v>33832</v>
      </c>
      <c r="F1617">
        <v>3.1760000000000002</v>
      </c>
      <c r="G1617" s="2">
        <v>33832</v>
      </c>
      <c r="H1617">
        <v>3.2879999999999998</v>
      </c>
      <c r="I1617" s="2">
        <v>33832</v>
      </c>
      <c r="J1617">
        <v>3.4260000000000002</v>
      </c>
      <c r="K1617" s="2">
        <v>33832</v>
      </c>
      <c r="L1617">
        <v>4.1580000000000004</v>
      </c>
      <c r="M1617" s="2">
        <v>33832</v>
      </c>
      <c r="N1617">
        <v>4.6859999999999999</v>
      </c>
      <c r="O1617" s="2">
        <v>33832</v>
      </c>
      <c r="P1617">
        <v>5.53</v>
      </c>
      <c r="Q1617" s="2">
        <v>33832</v>
      </c>
      <c r="R1617">
        <v>6.0339999999999998</v>
      </c>
      <c r="S1617" s="2">
        <v>33832</v>
      </c>
      <c r="T1617">
        <v>6.516</v>
      </c>
      <c r="U1617" s="2">
        <v>31375</v>
      </c>
      <c r="V1617">
        <v>10.144</v>
      </c>
      <c r="W1617" s="2">
        <v>33832</v>
      </c>
      <c r="X1617">
        <v>7.3440000000000003</v>
      </c>
      <c r="Y16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8" spans="1:25" x14ac:dyDescent="0.25">
      <c r="A1618" s="2">
        <v>33825</v>
      </c>
      <c r="B1618">
        <v>3.2771428571428571</v>
      </c>
      <c r="C1618"/>
      <c r="D1618"/>
      <c r="E1618" s="2">
        <v>33825</v>
      </c>
      <c r="F1618">
        <v>3.234</v>
      </c>
      <c r="G1618" s="2">
        <v>33825</v>
      </c>
      <c r="H1618">
        <v>3.3479999999999999</v>
      </c>
      <c r="I1618" s="2">
        <v>33825</v>
      </c>
      <c r="J1618">
        <v>3.5419999999999998</v>
      </c>
      <c r="K1618" s="2">
        <v>33825</v>
      </c>
      <c r="L1618">
        <v>4.2939999999999996</v>
      </c>
      <c r="M1618" s="2">
        <v>33825</v>
      </c>
      <c r="N1618">
        <v>4.8419999999999996</v>
      </c>
      <c r="O1618" s="2">
        <v>33825</v>
      </c>
      <c r="P1618">
        <v>5.6920000000000002</v>
      </c>
      <c r="Q1618" s="2">
        <v>33825</v>
      </c>
      <c r="R1618">
        <v>6.1820000000000004</v>
      </c>
      <c r="S1618" s="2">
        <v>33825</v>
      </c>
      <c r="T1618">
        <v>6.6479999999999997</v>
      </c>
      <c r="U1618" s="2">
        <v>31368</v>
      </c>
      <c r="V1618">
        <v>10.272500000000001</v>
      </c>
      <c r="W1618" s="2">
        <v>33825</v>
      </c>
      <c r="X1618">
        <v>7.4340000000000002</v>
      </c>
      <c r="Y16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9" spans="1:25" x14ac:dyDescent="0.25">
      <c r="A1619" s="2">
        <v>33818</v>
      </c>
      <c r="B1619">
        <v>3.2842857142857143</v>
      </c>
      <c r="C1619"/>
      <c r="D1619"/>
      <c r="E1619" s="2">
        <v>33818</v>
      </c>
      <c r="F1619">
        <v>3.254</v>
      </c>
      <c r="G1619" s="2">
        <v>33818</v>
      </c>
      <c r="H1619">
        <v>3.3679999999999999</v>
      </c>
      <c r="I1619" s="2">
        <v>33818</v>
      </c>
      <c r="J1619">
        <v>3.5739999999999998</v>
      </c>
      <c r="K1619" s="2">
        <v>33818</v>
      </c>
      <c r="L1619">
        <v>4.3079999999999998</v>
      </c>
      <c r="M1619" s="2">
        <v>33818</v>
      </c>
      <c r="N1619">
        <v>4.8280000000000003</v>
      </c>
      <c r="O1619" s="2">
        <v>33818</v>
      </c>
      <c r="P1619">
        <v>5.702</v>
      </c>
      <c r="Q1619" s="2">
        <v>33818</v>
      </c>
      <c r="R1619">
        <v>6.1740000000000004</v>
      </c>
      <c r="S1619" s="2">
        <v>33818</v>
      </c>
      <c r="T1619">
        <v>6.6660000000000004</v>
      </c>
      <c r="U1619" s="2">
        <v>31361</v>
      </c>
      <c r="V1619">
        <v>10.352</v>
      </c>
      <c r="W1619" s="2">
        <v>33818</v>
      </c>
      <c r="X1619">
        <v>7.4640000000000004</v>
      </c>
      <c r="Y16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0" spans="1:25" x14ac:dyDescent="0.25">
      <c r="A1620" s="2">
        <v>33811</v>
      </c>
      <c r="B1620">
        <v>3.2</v>
      </c>
      <c r="C1620"/>
      <c r="D1620"/>
      <c r="E1620" s="2">
        <v>33811</v>
      </c>
      <c r="F1620">
        <v>3.2440000000000002</v>
      </c>
      <c r="G1620" s="2">
        <v>33811</v>
      </c>
      <c r="H1620">
        <v>3.3439999999999999</v>
      </c>
      <c r="I1620" s="2">
        <v>33811</v>
      </c>
      <c r="J1620">
        <v>3.532</v>
      </c>
      <c r="K1620" s="2">
        <v>33811</v>
      </c>
      <c r="L1620">
        <v>4.2759999999999998</v>
      </c>
      <c r="M1620" s="2">
        <v>33811</v>
      </c>
      <c r="N1620">
        <v>4.8</v>
      </c>
      <c r="O1620" s="2">
        <v>33811</v>
      </c>
      <c r="P1620">
        <v>5.7380000000000004</v>
      </c>
      <c r="Q1620" s="2">
        <v>33811</v>
      </c>
      <c r="R1620">
        <v>6.29</v>
      </c>
      <c r="S1620" s="2">
        <v>33811</v>
      </c>
      <c r="T1620">
        <v>6.8179999999999996</v>
      </c>
      <c r="U1620" s="2">
        <v>31354</v>
      </c>
      <c r="V1620">
        <v>10.516</v>
      </c>
      <c r="W1620" s="2">
        <v>33811</v>
      </c>
      <c r="X1620">
        <v>7.6120000000000001</v>
      </c>
      <c r="Y16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1" spans="1:25" x14ac:dyDescent="0.25">
      <c r="A1621" s="2">
        <v>33804</v>
      </c>
      <c r="B1621">
        <v>3.2271428571428573</v>
      </c>
      <c r="C1621"/>
      <c r="D1621"/>
      <c r="E1621" s="2">
        <v>33804</v>
      </c>
      <c r="F1621">
        <v>3.258</v>
      </c>
      <c r="G1621" s="2">
        <v>33804</v>
      </c>
      <c r="H1621">
        <v>3.35</v>
      </c>
      <c r="I1621" s="2">
        <v>33804</v>
      </c>
      <c r="J1621">
        <v>3.532</v>
      </c>
      <c r="K1621" s="2">
        <v>33804</v>
      </c>
      <c r="L1621">
        <v>4.298</v>
      </c>
      <c r="M1621" s="2">
        <v>33804</v>
      </c>
      <c r="N1621">
        <v>4.8659999999999997</v>
      </c>
      <c r="O1621" s="2">
        <v>33804</v>
      </c>
      <c r="P1621">
        <v>5.8520000000000003</v>
      </c>
      <c r="Q1621" s="2">
        <v>33804</v>
      </c>
      <c r="R1621">
        <v>6.4020000000000001</v>
      </c>
      <c r="S1621" s="2">
        <v>33804</v>
      </c>
      <c r="T1621">
        <v>6.9219999999999997</v>
      </c>
      <c r="U1621" s="2">
        <v>31347</v>
      </c>
      <c r="V1621">
        <v>10.577999999999999</v>
      </c>
      <c r="W1621" s="2">
        <v>33804</v>
      </c>
      <c r="X1621">
        <v>7.66</v>
      </c>
      <c r="Y16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2" spans="1:25" x14ac:dyDescent="0.25">
      <c r="A1622" s="2">
        <v>33797</v>
      </c>
      <c r="B1622">
        <v>3.3928571428571428</v>
      </c>
      <c r="C1622"/>
      <c r="D1622"/>
      <c r="E1622" s="2">
        <v>33797</v>
      </c>
      <c r="F1622">
        <v>3.286</v>
      </c>
      <c r="G1622" s="2">
        <v>33797</v>
      </c>
      <c r="H1622">
        <v>3.3839999999999999</v>
      </c>
      <c r="I1622" s="2">
        <v>33797</v>
      </c>
      <c r="J1622">
        <v>3.6360000000000001</v>
      </c>
      <c r="K1622" s="2">
        <v>33797</v>
      </c>
      <c r="L1622">
        <v>4.4080000000000004</v>
      </c>
      <c r="M1622" s="2">
        <v>33797</v>
      </c>
      <c r="N1622">
        <v>4.9880000000000004</v>
      </c>
      <c r="O1622" s="2">
        <v>33797</v>
      </c>
      <c r="P1622">
        <v>5.9320000000000004</v>
      </c>
      <c r="Q1622" s="2">
        <v>33797</v>
      </c>
      <c r="R1622">
        <v>6.4539999999999997</v>
      </c>
      <c r="S1622" s="2">
        <v>33797</v>
      </c>
      <c r="T1622">
        <v>6.9039999999999999</v>
      </c>
      <c r="U1622" s="2">
        <v>31340</v>
      </c>
      <c r="V1622">
        <v>10.6625</v>
      </c>
      <c r="W1622" s="2">
        <v>33797</v>
      </c>
      <c r="X1622">
        <v>7.6180000000000003</v>
      </c>
      <c r="Y16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3" spans="1:25" x14ac:dyDescent="0.25">
      <c r="A1623" s="2">
        <v>33790</v>
      </c>
      <c r="B1623">
        <v>3.4571428571428573</v>
      </c>
      <c r="C1623"/>
      <c r="D1623"/>
      <c r="E1623" s="2">
        <v>33790</v>
      </c>
      <c r="F1623">
        <v>3.5625</v>
      </c>
      <c r="G1623" s="2">
        <v>33790</v>
      </c>
      <c r="H1623">
        <v>3.6850000000000001</v>
      </c>
      <c r="I1623" s="2">
        <v>33790</v>
      </c>
      <c r="J1623">
        <v>3.9575</v>
      </c>
      <c r="K1623" s="2">
        <v>33790</v>
      </c>
      <c r="L1623">
        <v>4.7575000000000003</v>
      </c>
      <c r="M1623" s="2">
        <v>33790</v>
      </c>
      <c r="N1623">
        <v>5.3250000000000002</v>
      </c>
      <c r="O1623" s="2">
        <v>33790</v>
      </c>
      <c r="P1623">
        <v>6.2175000000000002</v>
      </c>
      <c r="Q1623" s="2">
        <v>33790</v>
      </c>
      <c r="R1623">
        <v>6.69</v>
      </c>
      <c r="S1623" s="2">
        <v>33790</v>
      </c>
      <c r="T1623">
        <v>7.0724999999999998</v>
      </c>
      <c r="U1623" s="2">
        <v>31333</v>
      </c>
      <c r="V1623">
        <v>10.804</v>
      </c>
      <c r="W1623" s="2">
        <v>33790</v>
      </c>
      <c r="X1623">
        <v>7.74</v>
      </c>
      <c r="Y16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4" spans="1:25" x14ac:dyDescent="0.25">
      <c r="A1624" s="2">
        <v>33783</v>
      </c>
      <c r="B1624">
        <v>3.7485714285714287</v>
      </c>
      <c r="C1624"/>
      <c r="D1624"/>
      <c r="E1624" s="2">
        <v>33783</v>
      </c>
      <c r="F1624">
        <v>3.7320000000000002</v>
      </c>
      <c r="G1624" s="2">
        <v>33783</v>
      </c>
      <c r="H1624">
        <v>3.8620000000000001</v>
      </c>
      <c r="I1624" s="2">
        <v>33783</v>
      </c>
      <c r="J1624">
        <v>4.1360000000000001</v>
      </c>
      <c r="K1624" s="2">
        <v>33783</v>
      </c>
      <c r="L1624">
        <v>4.9640000000000004</v>
      </c>
      <c r="M1624" s="2">
        <v>33783</v>
      </c>
      <c r="N1624">
        <v>5.4859999999999998</v>
      </c>
      <c r="O1624" s="2">
        <v>33783</v>
      </c>
      <c r="P1624">
        <v>6.3979999999999997</v>
      </c>
      <c r="Q1624" s="2">
        <v>33783</v>
      </c>
      <c r="R1624">
        <v>6.82</v>
      </c>
      <c r="S1624" s="2">
        <v>33783</v>
      </c>
      <c r="T1624">
        <v>7.1959999999999997</v>
      </c>
      <c r="U1624" s="2">
        <v>31326</v>
      </c>
      <c r="V1624">
        <v>10.746</v>
      </c>
      <c r="W1624" s="2">
        <v>33783</v>
      </c>
      <c r="X1624">
        <v>7.8179999999999996</v>
      </c>
      <c r="Y16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5" spans="1:25" x14ac:dyDescent="0.25">
      <c r="A1625" s="2">
        <v>33776</v>
      </c>
      <c r="B1625">
        <v>3.7185714285714284</v>
      </c>
      <c r="C1625"/>
      <c r="D1625"/>
      <c r="E1625" s="2">
        <v>33776</v>
      </c>
      <c r="F1625">
        <v>3.72</v>
      </c>
      <c r="G1625" s="2">
        <v>33776</v>
      </c>
      <c r="H1625">
        <v>3.8559999999999999</v>
      </c>
      <c r="I1625" s="2">
        <v>33776</v>
      </c>
      <c r="J1625">
        <v>4.12</v>
      </c>
      <c r="K1625" s="2">
        <v>33776</v>
      </c>
      <c r="L1625">
        <v>5.0019999999999998</v>
      </c>
      <c r="M1625" s="2">
        <v>33776</v>
      </c>
      <c r="N1625">
        <v>5.55</v>
      </c>
      <c r="O1625" s="2">
        <v>33776</v>
      </c>
      <c r="P1625">
        <v>6.4420000000000002</v>
      </c>
      <c r="Q1625" s="2">
        <v>33776</v>
      </c>
      <c r="R1625">
        <v>6.87</v>
      </c>
      <c r="S1625" s="2">
        <v>33776</v>
      </c>
      <c r="T1625">
        <v>7.2359999999999998</v>
      </c>
      <c r="U1625" s="2">
        <v>31319</v>
      </c>
      <c r="V1625">
        <v>10.762499999999999</v>
      </c>
      <c r="W1625" s="2">
        <v>33776</v>
      </c>
      <c r="X1625">
        <v>7.8280000000000003</v>
      </c>
      <c r="Y16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6" spans="1:25" x14ac:dyDescent="0.25">
      <c r="A1626" s="2">
        <v>33769</v>
      </c>
      <c r="B1626">
        <v>3.7142857142857144</v>
      </c>
      <c r="C1626"/>
      <c r="D1626"/>
      <c r="E1626" s="2">
        <v>33769</v>
      </c>
      <c r="F1626">
        <v>3.7639999999999998</v>
      </c>
      <c r="G1626" s="2">
        <v>33769</v>
      </c>
      <c r="H1626">
        <v>3.9279999999999999</v>
      </c>
      <c r="I1626" s="2">
        <v>33769</v>
      </c>
      <c r="J1626">
        <v>4.1840000000000002</v>
      </c>
      <c r="K1626" s="2">
        <v>33769</v>
      </c>
      <c r="L1626">
        <v>5.0999999999999996</v>
      </c>
      <c r="M1626" s="2">
        <v>33769</v>
      </c>
      <c r="N1626">
        <v>5.67</v>
      </c>
      <c r="O1626" s="2">
        <v>33769</v>
      </c>
      <c r="P1626">
        <v>6.5579999999999998</v>
      </c>
      <c r="Q1626" s="2">
        <v>33769</v>
      </c>
      <c r="R1626">
        <v>6.9779999999999998</v>
      </c>
      <c r="S1626" s="2">
        <v>33769</v>
      </c>
      <c r="T1626">
        <v>7.3220000000000001</v>
      </c>
      <c r="U1626" s="2">
        <v>31312</v>
      </c>
      <c r="V1626">
        <v>10.82</v>
      </c>
      <c r="W1626" s="2">
        <v>33769</v>
      </c>
      <c r="X1626">
        <v>7.87</v>
      </c>
      <c r="Y16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7" spans="1:25" x14ac:dyDescent="0.25">
      <c r="A1627" s="2">
        <v>33762</v>
      </c>
      <c r="B1627">
        <v>3.7542857142857144</v>
      </c>
      <c r="C1627"/>
      <c r="D1627"/>
      <c r="E1627" s="2">
        <v>33762</v>
      </c>
      <c r="F1627">
        <v>3.8</v>
      </c>
      <c r="G1627" s="2">
        <v>33762</v>
      </c>
      <c r="H1627">
        <v>3.984</v>
      </c>
      <c r="I1627" s="2">
        <v>33762</v>
      </c>
      <c r="J1627">
        <v>4.2720000000000002</v>
      </c>
      <c r="K1627" s="2">
        <v>33762</v>
      </c>
      <c r="L1627">
        <v>5.2140000000000004</v>
      </c>
      <c r="M1627" s="2">
        <v>33762</v>
      </c>
      <c r="N1627">
        <v>5.7679999999999998</v>
      </c>
      <c r="O1627" s="2">
        <v>33762</v>
      </c>
      <c r="P1627">
        <v>6.61</v>
      </c>
      <c r="Q1627" s="2">
        <v>33762</v>
      </c>
      <c r="R1627">
        <v>7.0119999999999996</v>
      </c>
      <c r="S1627" s="2">
        <v>33762</v>
      </c>
      <c r="T1627">
        <v>7.3460000000000001</v>
      </c>
      <c r="U1627" s="2">
        <v>31305</v>
      </c>
      <c r="V1627">
        <v>10.888</v>
      </c>
      <c r="W1627" s="2">
        <v>33762</v>
      </c>
      <c r="X1627">
        <v>7.8739999999999997</v>
      </c>
      <c r="Y16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8" spans="1:25" x14ac:dyDescent="0.25">
      <c r="A1628" s="2">
        <v>33755</v>
      </c>
      <c r="B1628">
        <v>3.83</v>
      </c>
      <c r="C1628"/>
      <c r="D1628"/>
      <c r="E1628" s="2">
        <v>33755</v>
      </c>
      <c r="F1628">
        <v>3.7974999999999999</v>
      </c>
      <c r="G1628" s="2">
        <v>33755</v>
      </c>
      <c r="H1628">
        <v>3.9775</v>
      </c>
      <c r="I1628" s="2">
        <v>33755</v>
      </c>
      <c r="J1628">
        <v>4.2675000000000001</v>
      </c>
      <c r="K1628" s="2">
        <v>33755</v>
      </c>
      <c r="L1628">
        <v>5.26</v>
      </c>
      <c r="M1628" s="2">
        <v>33755</v>
      </c>
      <c r="N1628">
        <v>5.8274999999999997</v>
      </c>
      <c r="O1628" s="2">
        <v>33755</v>
      </c>
      <c r="P1628">
        <v>6.7024999999999997</v>
      </c>
      <c r="Q1628" s="2">
        <v>33755</v>
      </c>
      <c r="R1628">
        <v>7.0724999999999998</v>
      </c>
      <c r="S1628" s="2">
        <v>33755</v>
      </c>
      <c r="T1628">
        <v>7.3975</v>
      </c>
      <c r="U1628" s="2">
        <v>31298</v>
      </c>
      <c r="V1628">
        <v>10.7075</v>
      </c>
      <c r="W1628" s="2">
        <v>33755</v>
      </c>
      <c r="X1628">
        <v>7.8849999999999998</v>
      </c>
      <c r="Y16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9" spans="1:25" x14ac:dyDescent="0.25">
      <c r="A1629" s="2">
        <v>33748</v>
      </c>
      <c r="B1629">
        <v>3.7857142857142856</v>
      </c>
      <c r="C1629"/>
      <c r="D1629"/>
      <c r="E1629" s="2">
        <v>33748</v>
      </c>
      <c r="F1629">
        <v>3.698</v>
      </c>
      <c r="G1629" s="2">
        <v>33748</v>
      </c>
      <c r="H1629">
        <v>3.84</v>
      </c>
      <c r="I1629" s="2">
        <v>33748</v>
      </c>
      <c r="J1629">
        <v>4.12</v>
      </c>
      <c r="K1629" s="2">
        <v>33748</v>
      </c>
      <c r="L1629">
        <v>5.1660000000000004</v>
      </c>
      <c r="M1629" s="2">
        <v>33748</v>
      </c>
      <c r="N1629">
        <v>5.7279999999999998</v>
      </c>
      <c r="O1629" s="2">
        <v>33748</v>
      </c>
      <c r="P1629">
        <v>6.6139999999999999</v>
      </c>
      <c r="Q1629" s="2">
        <v>33748</v>
      </c>
      <c r="R1629">
        <v>6.98</v>
      </c>
      <c r="S1629" s="2">
        <v>33748</v>
      </c>
      <c r="T1629">
        <v>7.2939999999999996</v>
      </c>
      <c r="U1629" s="2">
        <v>31291</v>
      </c>
      <c r="V1629">
        <v>10.593999999999999</v>
      </c>
      <c r="W1629" s="2">
        <v>33748</v>
      </c>
      <c r="X1629">
        <v>7.8140000000000001</v>
      </c>
      <c r="Y16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0" spans="1:25" x14ac:dyDescent="0.25">
      <c r="A1630" s="2">
        <v>33741</v>
      </c>
      <c r="B1630">
        <v>3.9728571428571429</v>
      </c>
      <c r="C1630"/>
      <c r="D1630"/>
      <c r="E1630" s="2">
        <v>33741</v>
      </c>
      <c r="F1630">
        <v>3.6840000000000002</v>
      </c>
      <c r="G1630" s="2">
        <v>33741</v>
      </c>
      <c r="H1630">
        <v>3.8279999999999998</v>
      </c>
      <c r="I1630" s="2">
        <v>33741</v>
      </c>
      <c r="J1630">
        <v>4.1180000000000003</v>
      </c>
      <c r="K1630" s="2">
        <v>33741</v>
      </c>
      <c r="L1630">
        <v>5.1619999999999999</v>
      </c>
      <c r="M1630" s="2">
        <v>33741</v>
      </c>
      <c r="N1630">
        <v>5.7480000000000002</v>
      </c>
      <c r="O1630" s="2">
        <v>33741</v>
      </c>
      <c r="P1630">
        <v>6.6479999999999997</v>
      </c>
      <c r="Q1630" s="2">
        <v>33741</v>
      </c>
      <c r="R1630">
        <v>7.01</v>
      </c>
      <c r="S1630" s="2">
        <v>33741</v>
      </c>
      <c r="T1630">
        <v>7.3440000000000003</v>
      </c>
      <c r="U1630" s="2">
        <v>31284</v>
      </c>
      <c r="V1630">
        <v>10.61</v>
      </c>
      <c r="W1630" s="2">
        <v>33741</v>
      </c>
      <c r="X1630">
        <v>7.8579999999999997</v>
      </c>
      <c r="Y16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1" spans="1:25" x14ac:dyDescent="0.25">
      <c r="A1631" s="2">
        <v>33734</v>
      </c>
      <c r="B1631">
        <v>3.7357142857142858</v>
      </c>
      <c r="C1631"/>
      <c r="D1631"/>
      <c r="E1631" s="2">
        <v>33734</v>
      </c>
      <c r="F1631">
        <v>3.7120000000000002</v>
      </c>
      <c r="G1631" s="2">
        <v>33734</v>
      </c>
      <c r="H1631">
        <v>3.8980000000000001</v>
      </c>
      <c r="I1631" s="2">
        <v>33734</v>
      </c>
      <c r="J1631">
        <v>4.25</v>
      </c>
      <c r="K1631" s="2">
        <v>33734</v>
      </c>
      <c r="L1631">
        <v>5.3</v>
      </c>
      <c r="M1631" s="2">
        <v>33734</v>
      </c>
      <c r="N1631">
        <v>5.9219999999999997</v>
      </c>
      <c r="O1631" s="2">
        <v>33734</v>
      </c>
      <c r="P1631">
        <v>6.782</v>
      </c>
      <c r="Q1631" s="2">
        <v>33734</v>
      </c>
      <c r="R1631">
        <v>7.1580000000000004</v>
      </c>
      <c r="S1631" s="2">
        <v>33734</v>
      </c>
      <c r="T1631">
        <v>7.5</v>
      </c>
      <c r="U1631" s="2">
        <v>31277</v>
      </c>
      <c r="V1631">
        <v>10.786</v>
      </c>
      <c r="W1631" s="2">
        <v>33734</v>
      </c>
      <c r="X1631">
        <v>7.9820000000000002</v>
      </c>
      <c r="Y16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2" spans="1:25" x14ac:dyDescent="0.25">
      <c r="A1632" s="2">
        <v>33727</v>
      </c>
      <c r="B1632">
        <v>3.7228571428571429</v>
      </c>
      <c r="C1632"/>
      <c r="D1632"/>
      <c r="E1632" s="2">
        <v>33727</v>
      </c>
      <c r="F1632">
        <v>3.786</v>
      </c>
      <c r="G1632" s="2">
        <v>33727</v>
      </c>
      <c r="H1632">
        <v>3.9580000000000002</v>
      </c>
      <c r="I1632" s="2">
        <v>33727</v>
      </c>
      <c r="J1632">
        <v>4.3440000000000003</v>
      </c>
      <c r="K1632" s="2">
        <v>33727</v>
      </c>
      <c r="L1632">
        <v>5.4</v>
      </c>
      <c r="M1632" s="2">
        <v>33727</v>
      </c>
      <c r="N1632">
        <v>6.02</v>
      </c>
      <c r="O1632" s="2">
        <v>33727</v>
      </c>
      <c r="P1632">
        <v>6.8760000000000003</v>
      </c>
      <c r="Q1632" s="2">
        <v>33727</v>
      </c>
      <c r="R1632">
        <v>7.24</v>
      </c>
      <c r="S1632" s="2">
        <v>33727</v>
      </c>
      <c r="T1632">
        <v>7.5880000000000001</v>
      </c>
      <c r="U1632" s="2">
        <v>31270</v>
      </c>
      <c r="V1632">
        <v>10.864000000000001</v>
      </c>
      <c r="W1632" s="2">
        <v>33727</v>
      </c>
      <c r="X1632">
        <v>8.0619999999999994</v>
      </c>
      <c r="Y16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3" spans="1:25" x14ac:dyDescent="0.25">
      <c r="A1633" s="2">
        <v>33720</v>
      </c>
      <c r="B1633">
        <v>3.6957142857142857</v>
      </c>
      <c r="C1633"/>
      <c r="D1633"/>
      <c r="E1633" s="2">
        <v>33720</v>
      </c>
      <c r="F1633">
        <v>3.77</v>
      </c>
      <c r="G1633" s="2">
        <v>33720</v>
      </c>
      <c r="H1633">
        <v>3.976</v>
      </c>
      <c r="I1633" s="2">
        <v>33720</v>
      </c>
      <c r="J1633">
        <v>4.3239999999999998</v>
      </c>
      <c r="K1633" s="2">
        <v>33720</v>
      </c>
      <c r="L1633">
        <v>5.4020000000000001</v>
      </c>
      <c r="M1633" s="2">
        <v>33720</v>
      </c>
      <c r="N1633">
        <v>6.0179999999999998</v>
      </c>
      <c r="O1633" s="2">
        <v>33720</v>
      </c>
      <c r="P1633">
        <v>6.8879999999999999</v>
      </c>
      <c r="Q1633" s="2">
        <v>33720</v>
      </c>
      <c r="R1633">
        <v>7.2359999999999998</v>
      </c>
      <c r="S1633" s="2">
        <v>33720</v>
      </c>
      <c r="T1633">
        <v>7.5759999999999996</v>
      </c>
      <c r="U1633" s="2">
        <v>31263</v>
      </c>
      <c r="V1633">
        <v>10.928000000000001</v>
      </c>
      <c r="W1633" s="2">
        <v>33720</v>
      </c>
      <c r="X1633">
        <v>8.0419999999999998</v>
      </c>
      <c r="Y16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4" spans="1:25" x14ac:dyDescent="0.25">
      <c r="A1634" s="2">
        <v>33713</v>
      </c>
      <c r="B1634">
        <v>3.4942857142857142</v>
      </c>
      <c r="C1634"/>
      <c r="D1634"/>
      <c r="E1634" s="2">
        <v>33713</v>
      </c>
      <c r="F1634">
        <v>3.7075</v>
      </c>
      <c r="G1634" s="2">
        <v>33713</v>
      </c>
      <c r="H1634">
        <v>3.86</v>
      </c>
      <c r="I1634" s="2">
        <v>33713</v>
      </c>
      <c r="J1634">
        <v>4.1375000000000002</v>
      </c>
      <c r="K1634" s="2">
        <v>33713</v>
      </c>
      <c r="L1634">
        <v>5.2050000000000001</v>
      </c>
      <c r="M1634" s="2">
        <v>33713</v>
      </c>
      <c r="N1634">
        <v>5.7675000000000001</v>
      </c>
      <c r="O1634" s="2">
        <v>33713</v>
      </c>
      <c r="P1634">
        <v>6.65</v>
      </c>
      <c r="Q1634" s="2">
        <v>33713</v>
      </c>
      <c r="R1634">
        <v>7.0250000000000004</v>
      </c>
      <c r="S1634" s="2">
        <v>33713</v>
      </c>
      <c r="T1634">
        <v>7.375</v>
      </c>
      <c r="U1634" s="2">
        <v>31256</v>
      </c>
      <c r="V1634">
        <v>10.868</v>
      </c>
      <c r="W1634" s="2">
        <v>33713</v>
      </c>
      <c r="X1634">
        <v>7.8849999999999998</v>
      </c>
      <c r="Y16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5" spans="1:25" x14ac:dyDescent="0.25">
      <c r="A1635" s="2">
        <v>33706</v>
      </c>
      <c r="B1635">
        <v>3.6942857142857144</v>
      </c>
      <c r="C1635"/>
      <c r="D1635"/>
      <c r="E1635" s="2">
        <v>33706</v>
      </c>
      <c r="F1635">
        <v>3.8879999999999999</v>
      </c>
      <c r="G1635" s="2">
        <v>33706</v>
      </c>
      <c r="H1635">
        <v>4.0279999999999996</v>
      </c>
      <c r="I1635" s="2">
        <v>33706</v>
      </c>
      <c r="J1635">
        <v>4.2519999999999998</v>
      </c>
      <c r="K1635" s="2">
        <v>33706</v>
      </c>
      <c r="L1635">
        <v>5.2560000000000002</v>
      </c>
      <c r="M1635" s="2">
        <v>33706</v>
      </c>
      <c r="N1635">
        <v>5.8079999999999998</v>
      </c>
      <c r="O1635" s="2">
        <v>33706</v>
      </c>
      <c r="P1635">
        <v>6.6879999999999997</v>
      </c>
      <c r="Q1635" s="2">
        <v>33706</v>
      </c>
      <c r="R1635">
        <v>7.0860000000000003</v>
      </c>
      <c r="S1635" s="2">
        <v>33706</v>
      </c>
      <c r="T1635">
        <v>7.3959999999999999</v>
      </c>
      <c r="U1635" s="2">
        <v>31249</v>
      </c>
      <c r="V1635">
        <v>10.622</v>
      </c>
      <c r="W1635" s="2">
        <v>33706</v>
      </c>
      <c r="X1635">
        <v>7.8920000000000003</v>
      </c>
      <c r="Y16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6" spans="1:25" x14ac:dyDescent="0.25">
      <c r="A1636" s="2">
        <v>33699</v>
      </c>
      <c r="B1636">
        <v>4.1500000000000004</v>
      </c>
      <c r="C1636"/>
      <c r="D1636"/>
      <c r="E1636" s="2">
        <v>33699</v>
      </c>
      <c r="F1636">
        <v>4.12</v>
      </c>
      <c r="G1636" s="2">
        <v>33699</v>
      </c>
      <c r="H1636">
        <v>4.2699999999999996</v>
      </c>
      <c r="I1636" s="2">
        <v>33699</v>
      </c>
      <c r="J1636">
        <v>4.5019999999999998</v>
      </c>
      <c r="K1636" s="2">
        <v>33699</v>
      </c>
      <c r="L1636">
        <v>5.532</v>
      </c>
      <c r="M1636" s="2">
        <v>33699</v>
      </c>
      <c r="N1636">
        <v>6.0919999999999996</v>
      </c>
      <c r="O1636" s="2">
        <v>33699</v>
      </c>
      <c r="P1636">
        <v>6.86</v>
      </c>
      <c r="Q1636" s="2">
        <v>33699</v>
      </c>
      <c r="R1636">
        <v>7.2</v>
      </c>
      <c r="S1636" s="2">
        <v>33699</v>
      </c>
      <c r="T1636">
        <v>7.4859999999999998</v>
      </c>
      <c r="U1636" s="2">
        <v>31242</v>
      </c>
      <c r="V1636">
        <v>10.518000000000001</v>
      </c>
      <c r="W1636" s="2">
        <v>33699</v>
      </c>
      <c r="X1636">
        <v>7.9219999999999997</v>
      </c>
      <c r="Y16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7" spans="1:25" x14ac:dyDescent="0.25">
      <c r="A1637" s="2">
        <v>33692</v>
      </c>
      <c r="B1637">
        <v>3.9157142857142855</v>
      </c>
      <c r="C1637"/>
      <c r="D1637"/>
      <c r="E1637" s="2">
        <v>33692</v>
      </c>
      <c r="F1637">
        <v>4.13</v>
      </c>
      <c r="G1637" s="2">
        <v>33692</v>
      </c>
      <c r="H1637">
        <v>4.33</v>
      </c>
      <c r="I1637" s="2">
        <v>33692</v>
      </c>
      <c r="J1637">
        <v>4.6440000000000001</v>
      </c>
      <c r="K1637" s="2">
        <v>33692</v>
      </c>
      <c r="L1637">
        <v>5.7480000000000002</v>
      </c>
      <c r="M1637" s="2">
        <v>33692</v>
      </c>
      <c r="N1637">
        <v>6.26</v>
      </c>
      <c r="O1637" s="2">
        <v>33692</v>
      </c>
      <c r="P1637">
        <v>7.0019999999999998</v>
      </c>
      <c r="Q1637" s="2">
        <v>33692</v>
      </c>
      <c r="R1637">
        <v>7.29</v>
      </c>
      <c r="S1637" s="2">
        <v>33692</v>
      </c>
      <c r="T1637">
        <v>7.5579999999999998</v>
      </c>
      <c r="U1637" s="2">
        <v>31235</v>
      </c>
      <c r="V1637">
        <v>10.525</v>
      </c>
      <c r="W1637" s="2">
        <v>33692</v>
      </c>
      <c r="X1637">
        <v>7.97</v>
      </c>
      <c r="Y16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8" spans="1:25" x14ac:dyDescent="0.25">
      <c r="A1638" s="2">
        <v>33685</v>
      </c>
      <c r="B1638">
        <v>4.0871428571428572</v>
      </c>
      <c r="C1638"/>
      <c r="D1638"/>
      <c r="E1638" s="2">
        <v>33685</v>
      </c>
      <c r="F1638">
        <v>4.16</v>
      </c>
      <c r="G1638" s="2">
        <v>33685</v>
      </c>
      <c r="H1638">
        <v>4.3959999999999999</v>
      </c>
      <c r="I1638" s="2">
        <v>33685</v>
      </c>
      <c r="J1638">
        <v>4.734</v>
      </c>
      <c r="K1638" s="2">
        <v>33685</v>
      </c>
      <c r="L1638">
        <v>5.8380000000000001</v>
      </c>
      <c r="M1638" s="2">
        <v>33685</v>
      </c>
      <c r="N1638">
        <v>6.3339999999999996</v>
      </c>
      <c r="O1638" s="2">
        <v>33685</v>
      </c>
      <c r="P1638">
        <v>7.0780000000000003</v>
      </c>
      <c r="Q1638" s="2">
        <v>33685</v>
      </c>
      <c r="R1638">
        <v>7.37</v>
      </c>
      <c r="S1638" s="2">
        <v>33685</v>
      </c>
      <c r="T1638">
        <v>7.6280000000000001</v>
      </c>
      <c r="U1638" s="2">
        <v>31228</v>
      </c>
      <c r="V1638">
        <v>10.77</v>
      </c>
      <c r="W1638" s="2">
        <v>33685</v>
      </c>
      <c r="X1638">
        <v>8.0259999999999998</v>
      </c>
      <c r="Y16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9" spans="1:25" x14ac:dyDescent="0.25">
      <c r="A1639" s="2">
        <v>33678</v>
      </c>
      <c r="B1639">
        <v>3.8842857142857143</v>
      </c>
      <c r="C1639"/>
      <c r="D1639"/>
      <c r="E1639" s="2">
        <v>33678</v>
      </c>
      <c r="F1639">
        <v>4.12</v>
      </c>
      <c r="G1639" s="2">
        <v>33678</v>
      </c>
      <c r="H1639">
        <v>4.3159999999999998</v>
      </c>
      <c r="I1639" s="2">
        <v>33678</v>
      </c>
      <c r="J1639">
        <v>4.6420000000000003</v>
      </c>
      <c r="K1639" s="2">
        <v>33678</v>
      </c>
      <c r="L1639">
        <v>5.6559999999999997</v>
      </c>
      <c r="M1639" s="2">
        <v>33678</v>
      </c>
      <c r="N1639">
        <v>6.1379999999999999</v>
      </c>
      <c r="O1639" s="2">
        <v>33678</v>
      </c>
      <c r="P1639">
        <v>6.9119999999999999</v>
      </c>
      <c r="Q1639" s="2">
        <v>33678</v>
      </c>
      <c r="R1639">
        <v>7.2380000000000004</v>
      </c>
      <c r="S1639" s="2">
        <v>33678</v>
      </c>
      <c r="T1639">
        <v>7.5380000000000003</v>
      </c>
      <c r="U1639" s="2">
        <v>31221</v>
      </c>
      <c r="V1639">
        <v>10.497999999999999</v>
      </c>
      <c r="W1639" s="2">
        <v>33678</v>
      </c>
      <c r="X1639">
        <v>7.9660000000000002</v>
      </c>
      <c r="Y16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0" spans="1:25" x14ac:dyDescent="0.25">
      <c r="A1640" s="2">
        <v>33671</v>
      </c>
      <c r="B1640">
        <v>4.0185714285714287</v>
      </c>
      <c r="C1640"/>
      <c r="D1640"/>
      <c r="E1640" s="2">
        <v>33671</v>
      </c>
      <c r="F1640">
        <v>4.1379999999999999</v>
      </c>
      <c r="G1640" s="2">
        <v>33671</v>
      </c>
      <c r="H1640">
        <v>4.2839999999999998</v>
      </c>
      <c r="I1640" s="2">
        <v>33671</v>
      </c>
      <c r="J1640">
        <v>4.5519999999999996</v>
      </c>
      <c r="K1640" s="2">
        <v>33671</v>
      </c>
      <c r="L1640">
        <v>5.53</v>
      </c>
      <c r="M1640" s="2">
        <v>33671</v>
      </c>
      <c r="N1640">
        <v>6.0019999999999998</v>
      </c>
      <c r="O1640" s="2">
        <v>33671</v>
      </c>
      <c r="P1640">
        <v>6.7939999999999996</v>
      </c>
      <c r="Q1640" s="2">
        <v>33671</v>
      </c>
      <c r="R1640">
        <v>7.1340000000000003</v>
      </c>
      <c r="S1640" s="2">
        <v>33671</v>
      </c>
      <c r="T1640">
        <v>7.4459999999999997</v>
      </c>
      <c r="U1640" s="2">
        <v>31214</v>
      </c>
      <c r="V1640">
        <v>10.532</v>
      </c>
      <c r="W1640" s="2">
        <v>33671</v>
      </c>
      <c r="X1640">
        <v>7.9219999999999997</v>
      </c>
      <c r="Y16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1" spans="1:25" x14ac:dyDescent="0.25">
      <c r="A1641" s="2">
        <v>33664</v>
      </c>
      <c r="B1641">
        <v>4.0414285714285718</v>
      </c>
      <c r="C1641"/>
      <c r="D1641"/>
      <c r="E1641" s="2">
        <v>33664</v>
      </c>
      <c r="F1641">
        <v>4.0519999999999996</v>
      </c>
      <c r="G1641" s="2">
        <v>33664</v>
      </c>
      <c r="H1641">
        <v>4.1820000000000004</v>
      </c>
      <c r="I1641" s="2">
        <v>33664</v>
      </c>
      <c r="J1641">
        <v>4.4119999999999999</v>
      </c>
      <c r="K1641" s="2">
        <v>33664</v>
      </c>
      <c r="L1641">
        <v>5.3739999999999997</v>
      </c>
      <c r="M1641" s="2">
        <v>33664</v>
      </c>
      <c r="N1641">
        <v>5.8620000000000001</v>
      </c>
      <c r="O1641" s="2">
        <v>33664</v>
      </c>
      <c r="P1641">
        <v>6.7</v>
      </c>
      <c r="Q1641" s="2">
        <v>33664</v>
      </c>
      <c r="R1641">
        <v>7.0380000000000003</v>
      </c>
      <c r="S1641" s="2">
        <v>33664</v>
      </c>
      <c r="T1641">
        <v>7.3719999999999999</v>
      </c>
      <c r="U1641" s="2">
        <v>31207</v>
      </c>
      <c r="V1641">
        <v>10.464</v>
      </c>
      <c r="W1641" s="2">
        <v>33664</v>
      </c>
      <c r="X1641">
        <v>7.8840000000000003</v>
      </c>
      <c r="Y16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2" spans="1:25" x14ac:dyDescent="0.25">
      <c r="A1642" s="2">
        <v>33657</v>
      </c>
      <c r="B1642">
        <v>4.168571428571429</v>
      </c>
      <c r="C1642"/>
      <c r="D1642"/>
      <c r="E1642" s="2">
        <v>33657</v>
      </c>
      <c r="F1642">
        <v>3.9725000000000001</v>
      </c>
      <c r="G1642" s="2">
        <v>33657</v>
      </c>
      <c r="H1642">
        <v>4.1325000000000003</v>
      </c>
      <c r="I1642" s="2">
        <v>33657</v>
      </c>
      <c r="J1642">
        <v>4.3724999999999996</v>
      </c>
      <c r="K1642" s="2">
        <v>33657</v>
      </c>
      <c r="L1642">
        <v>5.32</v>
      </c>
      <c r="M1642" s="2">
        <v>33657</v>
      </c>
      <c r="N1642">
        <v>5.8150000000000004</v>
      </c>
      <c r="O1642" s="2">
        <v>33657</v>
      </c>
      <c r="P1642">
        <v>6.7</v>
      </c>
      <c r="Q1642" s="2">
        <v>33657</v>
      </c>
      <c r="R1642">
        <v>7.0625</v>
      </c>
      <c r="S1642" s="2">
        <v>33657</v>
      </c>
      <c r="T1642">
        <v>7.4375</v>
      </c>
      <c r="U1642" s="2">
        <v>31200</v>
      </c>
      <c r="V1642">
        <v>10.785</v>
      </c>
      <c r="W1642" s="2">
        <v>33657</v>
      </c>
      <c r="X1642">
        <v>7.94</v>
      </c>
      <c r="Y16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3" spans="1:25" x14ac:dyDescent="0.25">
      <c r="A1643" s="2">
        <v>33650</v>
      </c>
      <c r="B1643">
        <v>3.9657142857142857</v>
      </c>
      <c r="C1643"/>
      <c r="D1643"/>
      <c r="E1643" s="2">
        <v>33650</v>
      </c>
      <c r="F1643">
        <v>3.8620000000000001</v>
      </c>
      <c r="G1643" s="2">
        <v>33650</v>
      </c>
      <c r="H1643">
        <v>3.988</v>
      </c>
      <c r="I1643" s="2">
        <v>33650</v>
      </c>
      <c r="J1643">
        <v>4.1920000000000002</v>
      </c>
      <c r="K1643" s="2">
        <v>33650</v>
      </c>
      <c r="L1643">
        <v>5.1040000000000001</v>
      </c>
      <c r="M1643" s="2">
        <v>33650</v>
      </c>
      <c r="N1643">
        <v>5.6120000000000001</v>
      </c>
      <c r="O1643" s="2">
        <v>33650</v>
      </c>
      <c r="P1643">
        <v>6.5</v>
      </c>
      <c r="Q1643" s="2">
        <v>33650</v>
      </c>
      <c r="R1643">
        <v>6.9020000000000001</v>
      </c>
      <c r="S1643" s="2">
        <v>33650</v>
      </c>
      <c r="T1643">
        <v>7.31</v>
      </c>
      <c r="U1643" s="2">
        <v>31193</v>
      </c>
      <c r="V1643">
        <v>10.96</v>
      </c>
      <c r="W1643" s="2">
        <v>33650</v>
      </c>
      <c r="X1643">
        <v>7.8440000000000003</v>
      </c>
      <c r="Y16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4" spans="1:25" x14ac:dyDescent="0.25">
      <c r="A1644" s="2">
        <v>33643</v>
      </c>
      <c r="B1644">
        <v>3.9671428571428571</v>
      </c>
      <c r="C1644"/>
      <c r="D1644"/>
      <c r="E1644" s="2">
        <v>33643</v>
      </c>
      <c r="F1644">
        <v>3.9180000000000001</v>
      </c>
      <c r="G1644" s="2">
        <v>33643</v>
      </c>
      <c r="H1644">
        <v>4.0140000000000002</v>
      </c>
      <c r="I1644" s="2">
        <v>33643</v>
      </c>
      <c r="J1644">
        <v>4.1900000000000004</v>
      </c>
      <c r="K1644" s="2">
        <v>33643</v>
      </c>
      <c r="L1644">
        <v>5.0720000000000001</v>
      </c>
      <c r="M1644" s="2">
        <v>33643</v>
      </c>
      <c r="N1644">
        <v>5.61</v>
      </c>
      <c r="O1644" s="2">
        <v>33643</v>
      </c>
      <c r="P1644">
        <v>6.4359999999999999</v>
      </c>
      <c r="Q1644" s="2">
        <v>33643</v>
      </c>
      <c r="R1644">
        <v>6.8659999999999997</v>
      </c>
      <c r="S1644" s="2">
        <v>33643</v>
      </c>
      <c r="T1644">
        <v>7.2519999999999998</v>
      </c>
      <c r="U1644" s="2">
        <v>31186</v>
      </c>
      <c r="V1644">
        <v>11.236000000000001</v>
      </c>
      <c r="W1644" s="2">
        <v>33643</v>
      </c>
      <c r="X1644">
        <v>7.7679999999999998</v>
      </c>
      <c r="Y16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5" spans="1:25" x14ac:dyDescent="0.25">
      <c r="A1645" s="2">
        <v>33636</v>
      </c>
      <c r="B1645">
        <v>4.1757142857142853</v>
      </c>
      <c r="C1645"/>
      <c r="D1645"/>
      <c r="E1645" s="2">
        <v>33636</v>
      </c>
      <c r="F1645">
        <v>3.9380000000000002</v>
      </c>
      <c r="G1645" s="2">
        <v>33636</v>
      </c>
      <c r="H1645">
        <v>4.0659999999999998</v>
      </c>
      <c r="I1645" s="2">
        <v>33636</v>
      </c>
      <c r="J1645">
        <v>4.226</v>
      </c>
      <c r="K1645" s="2">
        <v>33636</v>
      </c>
      <c r="L1645">
        <v>5.1360000000000001</v>
      </c>
      <c r="M1645" s="2">
        <v>33636</v>
      </c>
      <c r="N1645">
        <v>5.6539999999999999</v>
      </c>
      <c r="O1645" s="2">
        <v>33636</v>
      </c>
      <c r="P1645">
        <v>6.4139999999999997</v>
      </c>
      <c r="Q1645" s="2">
        <v>33636</v>
      </c>
      <c r="R1645">
        <v>6.8840000000000003</v>
      </c>
      <c r="S1645" s="2">
        <v>33636</v>
      </c>
      <c r="T1645">
        <v>7.2539999999999996</v>
      </c>
      <c r="U1645" s="2">
        <v>31179</v>
      </c>
      <c r="V1645">
        <v>11.492000000000001</v>
      </c>
      <c r="W1645" s="2">
        <v>33636</v>
      </c>
      <c r="X1645">
        <v>7.7359999999999998</v>
      </c>
      <c r="Y16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6" spans="1:25" x14ac:dyDescent="0.25">
      <c r="A1646" s="2">
        <v>33629</v>
      </c>
      <c r="B1646">
        <v>4.0742857142857147</v>
      </c>
      <c r="C1646"/>
      <c r="D1646"/>
      <c r="E1646" s="2">
        <v>33629</v>
      </c>
      <c r="F1646">
        <v>3.8725000000000001</v>
      </c>
      <c r="G1646" s="2">
        <v>33629</v>
      </c>
      <c r="H1646">
        <v>3.9950000000000001</v>
      </c>
      <c r="I1646" s="2">
        <v>33629</v>
      </c>
      <c r="J1646">
        <v>4.1425000000000001</v>
      </c>
      <c r="K1646" s="2">
        <v>33629</v>
      </c>
      <c r="L1646">
        <v>5.0175000000000001</v>
      </c>
      <c r="M1646" s="2">
        <v>33629</v>
      </c>
      <c r="N1646">
        <v>5.4725000000000001</v>
      </c>
      <c r="O1646" s="2">
        <v>33629</v>
      </c>
      <c r="P1646">
        <v>6.3174999999999999</v>
      </c>
      <c r="Q1646" s="2">
        <v>33629</v>
      </c>
      <c r="R1646">
        <v>6.7949999999999999</v>
      </c>
      <c r="S1646" s="2">
        <v>33629</v>
      </c>
      <c r="T1646">
        <v>7.1425000000000001</v>
      </c>
      <c r="U1646" s="2">
        <v>31172</v>
      </c>
      <c r="V1646">
        <v>11.616</v>
      </c>
      <c r="W1646" s="2">
        <v>33629</v>
      </c>
      <c r="X1646">
        <v>7.6524999999999999</v>
      </c>
      <c r="Y16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7" spans="1:25" x14ac:dyDescent="0.25">
      <c r="A1647" s="2">
        <v>33622</v>
      </c>
      <c r="B1647">
        <v>3.7985714285714285</v>
      </c>
      <c r="C1647"/>
      <c r="D1647"/>
      <c r="E1647" s="2">
        <v>33622</v>
      </c>
      <c r="F1647">
        <v>3.9119999999999999</v>
      </c>
      <c r="G1647" s="2">
        <v>33622</v>
      </c>
      <c r="H1647">
        <v>4.024</v>
      </c>
      <c r="I1647" s="2">
        <v>33622</v>
      </c>
      <c r="J1647">
        <v>4.1740000000000004</v>
      </c>
      <c r="K1647" s="2">
        <v>33622</v>
      </c>
      <c r="L1647">
        <v>5.0179999999999998</v>
      </c>
      <c r="M1647" s="2">
        <v>33622</v>
      </c>
      <c r="N1647">
        <v>5.4459999999999997</v>
      </c>
      <c r="O1647" s="2">
        <v>33622</v>
      </c>
      <c r="P1647">
        <v>6.3380000000000001</v>
      </c>
      <c r="Q1647" s="2">
        <v>33622</v>
      </c>
      <c r="R1647">
        <v>6.7640000000000002</v>
      </c>
      <c r="S1647" s="2">
        <v>33622</v>
      </c>
      <c r="T1647">
        <v>7.0439999999999996</v>
      </c>
      <c r="U1647" s="2">
        <v>31165</v>
      </c>
      <c r="V1647">
        <v>11.582000000000001</v>
      </c>
      <c r="W1647" s="2">
        <v>33622</v>
      </c>
      <c r="X1647">
        <v>7.5720000000000001</v>
      </c>
      <c r="Y16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8" spans="1:25" x14ac:dyDescent="0.25">
      <c r="A1648" s="2">
        <v>33615</v>
      </c>
      <c r="B1648">
        <v>4.0914285714285716</v>
      </c>
      <c r="C1648"/>
      <c r="D1648"/>
      <c r="E1648" s="2">
        <v>33615</v>
      </c>
      <c r="F1648">
        <v>3.8759999999999999</v>
      </c>
      <c r="G1648" s="2">
        <v>33615</v>
      </c>
      <c r="H1648">
        <v>3.95</v>
      </c>
      <c r="I1648" s="2">
        <v>33615</v>
      </c>
      <c r="J1648">
        <v>4.0620000000000003</v>
      </c>
      <c r="K1648" s="2">
        <v>33615</v>
      </c>
      <c r="L1648">
        <v>4.742</v>
      </c>
      <c r="M1648" s="2">
        <v>33615</v>
      </c>
      <c r="N1648">
        <v>5.12</v>
      </c>
      <c r="O1648" s="2">
        <v>33615</v>
      </c>
      <c r="P1648">
        <v>6.008</v>
      </c>
      <c r="Q1648" s="2">
        <v>33615</v>
      </c>
      <c r="R1648">
        <v>6.476</v>
      </c>
      <c r="S1648" s="2">
        <v>33615</v>
      </c>
      <c r="T1648">
        <v>6.798</v>
      </c>
      <c r="U1648" s="2">
        <v>31158</v>
      </c>
      <c r="V1648">
        <v>11.512</v>
      </c>
      <c r="W1648" s="2">
        <v>33615</v>
      </c>
      <c r="X1648">
        <v>7.4260000000000002</v>
      </c>
      <c r="Y16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9" spans="1:25" x14ac:dyDescent="0.25">
      <c r="A1649" s="2">
        <v>33608</v>
      </c>
      <c r="B1649">
        <v>4.1557142857142857</v>
      </c>
      <c r="C1649"/>
      <c r="D1649"/>
      <c r="E1649" s="2">
        <v>33608</v>
      </c>
      <c r="F1649">
        <v>3.96</v>
      </c>
      <c r="G1649" s="2">
        <v>33608</v>
      </c>
      <c r="H1649">
        <v>4.0125000000000002</v>
      </c>
      <c r="I1649" s="2">
        <v>33608</v>
      </c>
      <c r="J1649">
        <v>4.1375000000000002</v>
      </c>
      <c r="K1649" s="2">
        <v>33608</v>
      </c>
      <c r="L1649">
        <v>4.7850000000000001</v>
      </c>
      <c r="M1649" s="2">
        <v>33608</v>
      </c>
      <c r="N1649">
        <v>5.1425000000000001</v>
      </c>
      <c r="O1649" s="2">
        <v>33608</v>
      </c>
      <c r="P1649">
        <v>5.9824999999999999</v>
      </c>
      <c r="Q1649" s="2">
        <v>33608</v>
      </c>
      <c r="R1649">
        <v>6.4550000000000001</v>
      </c>
      <c r="S1649" s="2">
        <v>33608</v>
      </c>
      <c r="T1649">
        <v>6.7750000000000004</v>
      </c>
      <c r="U1649" s="2">
        <v>31151</v>
      </c>
      <c r="V1649">
        <v>11.79</v>
      </c>
      <c r="W1649" s="2">
        <v>33608</v>
      </c>
      <c r="X1649">
        <v>7.45</v>
      </c>
      <c r="Y16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0" spans="1:25" x14ac:dyDescent="0.25">
      <c r="A1650" s="2">
        <v>33601</v>
      </c>
      <c r="B1650">
        <v>4.2357142857142858</v>
      </c>
      <c r="C1650"/>
      <c r="D1650"/>
      <c r="E1650" s="2">
        <v>33601</v>
      </c>
      <c r="F1650">
        <v>3.915</v>
      </c>
      <c r="G1650" s="2">
        <v>33601</v>
      </c>
      <c r="H1650">
        <v>4.0274999999999999</v>
      </c>
      <c r="I1650" s="2">
        <v>33601</v>
      </c>
      <c r="J1650">
        <v>4.17</v>
      </c>
      <c r="K1650" s="2">
        <v>33601</v>
      </c>
      <c r="L1650">
        <v>4.8324999999999996</v>
      </c>
      <c r="M1650" s="2">
        <v>33601</v>
      </c>
      <c r="N1650">
        <v>5.1675000000000004</v>
      </c>
      <c r="O1650" s="2">
        <v>33601</v>
      </c>
      <c r="P1650">
        <v>6.0025000000000004</v>
      </c>
      <c r="Q1650" s="2">
        <v>33601</v>
      </c>
      <c r="R1650">
        <v>6.5125000000000002</v>
      </c>
      <c r="S1650" s="2">
        <v>33601</v>
      </c>
      <c r="T1650">
        <v>6.8574999999999999</v>
      </c>
      <c r="U1650" s="2">
        <v>31144</v>
      </c>
      <c r="V1650">
        <v>11.9</v>
      </c>
      <c r="W1650" s="2">
        <v>33601</v>
      </c>
      <c r="X1650">
        <v>7.5225</v>
      </c>
      <c r="Y16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1" spans="1:25" x14ac:dyDescent="0.25">
      <c r="A1651" s="2">
        <v>33594</v>
      </c>
      <c r="B1651">
        <v>4.3642857142857139</v>
      </c>
      <c r="C1651"/>
      <c r="D1651"/>
      <c r="E1651" s="2">
        <v>33594</v>
      </c>
      <c r="F1651">
        <v>4.1379999999999999</v>
      </c>
      <c r="G1651" s="2">
        <v>33594</v>
      </c>
      <c r="H1651">
        <v>4.2560000000000002</v>
      </c>
      <c r="I1651" s="2">
        <v>33594</v>
      </c>
      <c r="J1651">
        <v>4.3479999999999999</v>
      </c>
      <c r="K1651" s="2">
        <v>33594</v>
      </c>
      <c r="L1651">
        <v>5.008</v>
      </c>
      <c r="M1651" s="2">
        <v>33594</v>
      </c>
      <c r="N1651">
        <v>5.3780000000000001</v>
      </c>
      <c r="O1651" s="2">
        <v>33594</v>
      </c>
      <c r="P1651">
        <v>6.2060000000000004</v>
      </c>
      <c r="Q1651" s="2">
        <v>33594</v>
      </c>
      <c r="R1651">
        <v>6.726</v>
      </c>
      <c r="S1651" s="2">
        <v>33594</v>
      </c>
      <c r="T1651">
        <v>7.1319999999999997</v>
      </c>
      <c r="U1651" s="2">
        <v>31137</v>
      </c>
      <c r="V1651">
        <v>11.972</v>
      </c>
      <c r="W1651" s="2">
        <v>33594</v>
      </c>
      <c r="X1651">
        <v>7.71</v>
      </c>
      <c r="Y16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2" spans="1:25" x14ac:dyDescent="0.25">
      <c r="A1652" s="2">
        <v>33587</v>
      </c>
      <c r="B1652">
        <v>4.4771428571428569</v>
      </c>
      <c r="C1652"/>
      <c r="D1652"/>
      <c r="E1652" s="2">
        <v>33587</v>
      </c>
      <c r="F1652">
        <v>4.2759999999999998</v>
      </c>
      <c r="G1652" s="2">
        <v>33587</v>
      </c>
      <c r="H1652">
        <v>4.3319999999999999</v>
      </c>
      <c r="I1652" s="2">
        <v>33587</v>
      </c>
      <c r="J1652">
        <v>4.444</v>
      </c>
      <c r="K1652" s="2">
        <v>33587</v>
      </c>
      <c r="L1652">
        <v>5.07</v>
      </c>
      <c r="M1652" s="2">
        <v>33587</v>
      </c>
      <c r="N1652">
        <v>5.4580000000000002</v>
      </c>
      <c r="O1652" s="2">
        <v>33587</v>
      </c>
      <c r="P1652">
        <v>6.2539999999999996</v>
      </c>
      <c r="Q1652" s="2">
        <v>33587</v>
      </c>
      <c r="R1652">
        <v>6.758</v>
      </c>
      <c r="S1652" s="2">
        <v>33587</v>
      </c>
      <c r="T1652">
        <v>7.2119999999999997</v>
      </c>
      <c r="U1652" s="2">
        <v>31130</v>
      </c>
      <c r="V1652">
        <v>12.114000000000001</v>
      </c>
      <c r="W1652" s="2">
        <v>33587</v>
      </c>
      <c r="X1652">
        <v>7.7880000000000003</v>
      </c>
      <c r="Y16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3" spans="1:25" x14ac:dyDescent="0.25">
      <c r="A1653" s="2">
        <v>33580</v>
      </c>
      <c r="B1653">
        <v>4.6928571428571431</v>
      </c>
      <c r="C1653"/>
      <c r="D1653"/>
      <c r="E1653" s="2">
        <v>33580</v>
      </c>
      <c r="F1653">
        <v>4.4420000000000002</v>
      </c>
      <c r="G1653" s="2">
        <v>33580</v>
      </c>
      <c r="H1653">
        <v>4.484</v>
      </c>
      <c r="I1653" s="2">
        <v>33580</v>
      </c>
      <c r="J1653">
        <v>4.6079999999999997</v>
      </c>
      <c r="K1653" s="2">
        <v>33580</v>
      </c>
      <c r="L1653">
        <v>5.25</v>
      </c>
      <c r="M1653" s="2">
        <v>33580</v>
      </c>
      <c r="N1653">
        <v>5.63</v>
      </c>
      <c r="O1653" s="2">
        <v>33580</v>
      </c>
      <c r="P1653">
        <v>6.34</v>
      </c>
      <c r="Q1653" s="2">
        <v>33580</v>
      </c>
      <c r="R1653">
        <v>6.82</v>
      </c>
      <c r="S1653" s="2">
        <v>33580</v>
      </c>
      <c r="T1653">
        <v>7.2480000000000002</v>
      </c>
      <c r="U1653" s="2">
        <v>31123</v>
      </c>
      <c r="V1653">
        <v>12.061999999999999</v>
      </c>
      <c r="W1653" s="2">
        <v>33580</v>
      </c>
      <c r="X1653">
        <v>7.86</v>
      </c>
      <c r="Y16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4" spans="1:25" x14ac:dyDescent="0.25">
      <c r="A1654" s="2">
        <v>33573</v>
      </c>
      <c r="B1654">
        <v>4.6785714285714288</v>
      </c>
      <c r="C1654"/>
      <c r="D1654"/>
      <c r="E1654" s="2">
        <v>33573</v>
      </c>
      <c r="F1654">
        <v>4.5125000000000002</v>
      </c>
      <c r="G1654" s="2">
        <v>33573</v>
      </c>
      <c r="H1654">
        <v>4.625</v>
      </c>
      <c r="I1654" s="2">
        <v>33573</v>
      </c>
      <c r="J1654">
        <v>4.74</v>
      </c>
      <c r="K1654" s="2">
        <v>33573</v>
      </c>
      <c r="L1654">
        <v>5.44</v>
      </c>
      <c r="M1654" s="2">
        <v>33573</v>
      </c>
      <c r="N1654">
        <v>5.8075000000000001</v>
      </c>
      <c r="O1654" s="2">
        <v>33573</v>
      </c>
      <c r="P1654">
        <v>6.5374999999999996</v>
      </c>
      <c r="Q1654" s="2">
        <v>33573</v>
      </c>
      <c r="R1654">
        <v>7.03</v>
      </c>
      <c r="S1654" s="2">
        <v>33573</v>
      </c>
      <c r="T1654">
        <v>7.4175000000000004</v>
      </c>
      <c r="U1654" s="2">
        <v>31116</v>
      </c>
      <c r="V1654">
        <v>12.09</v>
      </c>
      <c r="W1654" s="2">
        <v>33573</v>
      </c>
      <c r="X1654">
        <v>7.9625000000000004</v>
      </c>
      <c r="Y16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5" spans="1:25" x14ac:dyDescent="0.25">
      <c r="A1655" s="2">
        <v>33566</v>
      </c>
      <c r="B1655">
        <v>4.7699999999999996</v>
      </c>
      <c r="C1655"/>
      <c r="D1655"/>
      <c r="E1655" s="2">
        <v>33566</v>
      </c>
      <c r="F1655">
        <v>4.62</v>
      </c>
      <c r="G1655" s="2">
        <v>33566</v>
      </c>
      <c r="H1655">
        <v>4.7279999999999998</v>
      </c>
      <c r="I1655" s="2">
        <v>33566</v>
      </c>
      <c r="J1655">
        <v>4.8159999999999998</v>
      </c>
      <c r="K1655" s="2">
        <v>33566</v>
      </c>
      <c r="L1655">
        <v>5.5119999999999996</v>
      </c>
      <c r="M1655" s="2">
        <v>33566</v>
      </c>
      <c r="N1655">
        <v>5.8380000000000001</v>
      </c>
      <c r="O1655" s="2">
        <v>33566</v>
      </c>
      <c r="P1655">
        <v>6.556</v>
      </c>
      <c r="Q1655" s="2">
        <v>33566</v>
      </c>
      <c r="R1655">
        <v>6.9980000000000002</v>
      </c>
      <c r="S1655" s="2">
        <v>33566</v>
      </c>
      <c r="T1655">
        <v>7.3819999999999997</v>
      </c>
      <c r="U1655" s="2">
        <v>31109</v>
      </c>
      <c r="V1655">
        <v>12.058</v>
      </c>
      <c r="W1655" s="2">
        <v>33566</v>
      </c>
      <c r="X1655">
        <v>7.9219999999999997</v>
      </c>
      <c r="Y16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6" spans="1:25" x14ac:dyDescent="0.25">
      <c r="A1656" s="2">
        <v>33559</v>
      </c>
      <c r="B1656">
        <v>4.8600000000000003</v>
      </c>
      <c r="C1656"/>
      <c r="D1656"/>
      <c r="E1656" s="2">
        <v>33559</v>
      </c>
      <c r="F1656">
        <v>4.7525000000000004</v>
      </c>
      <c r="G1656" s="2">
        <v>33559</v>
      </c>
      <c r="H1656">
        <v>4.8624999999999998</v>
      </c>
      <c r="I1656" s="2">
        <v>33559</v>
      </c>
      <c r="J1656">
        <v>4.96</v>
      </c>
      <c r="K1656" s="2">
        <v>33559</v>
      </c>
      <c r="L1656">
        <v>5.61</v>
      </c>
      <c r="M1656" s="2">
        <v>33559</v>
      </c>
      <c r="N1656">
        <v>5.9450000000000003</v>
      </c>
      <c r="O1656" s="2">
        <v>33559</v>
      </c>
      <c r="P1656">
        <v>6.6349999999999998</v>
      </c>
      <c r="Q1656" s="2">
        <v>33559</v>
      </c>
      <c r="R1656">
        <v>7.0350000000000001</v>
      </c>
      <c r="S1656" s="2">
        <v>33559</v>
      </c>
      <c r="T1656">
        <v>7.3650000000000002</v>
      </c>
      <c r="U1656" s="2">
        <v>31102</v>
      </c>
      <c r="V1656">
        <v>11.805</v>
      </c>
      <c r="W1656" s="2">
        <v>33559</v>
      </c>
      <c r="X1656">
        <v>7.835</v>
      </c>
      <c r="Y16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7" spans="1:25" x14ac:dyDescent="0.25">
      <c r="A1657" s="2">
        <v>33552</v>
      </c>
      <c r="B1657">
        <v>4.8499999999999996</v>
      </c>
      <c r="C1657"/>
      <c r="D1657"/>
      <c r="E1657" s="2">
        <v>33552</v>
      </c>
      <c r="F1657">
        <v>4.8099999999999996</v>
      </c>
      <c r="G1657" s="2">
        <v>33552</v>
      </c>
      <c r="H1657">
        <v>4.93</v>
      </c>
      <c r="I1657" s="2">
        <v>33552</v>
      </c>
      <c r="J1657">
        <v>4.9980000000000002</v>
      </c>
      <c r="K1657" s="2">
        <v>33552</v>
      </c>
      <c r="L1657">
        <v>5.6420000000000003</v>
      </c>
      <c r="M1657" s="2">
        <v>33552</v>
      </c>
      <c r="N1657">
        <v>5.99</v>
      </c>
      <c r="O1657" s="2">
        <v>33552</v>
      </c>
      <c r="P1657">
        <v>6.7119999999999997</v>
      </c>
      <c r="Q1657" s="2">
        <v>33552</v>
      </c>
      <c r="R1657">
        <v>7.1420000000000003</v>
      </c>
      <c r="S1657" s="2">
        <v>33552</v>
      </c>
      <c r="T1657">
        <v>7.4820000000000002</v>
      </c>
      <c r="U1657" s="2">
        <v>31095</v>
      </c>
      <c r="V1657">
        <v>11.574999999999999</v>
      </c>
      <c r="W1657" s="2">
        <v>33552</v>
      </c>
      <c r="X1657">
        <v>7.9560000000000004</v>
      </c>
      <c r="Y16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8" spans="1:25" x14ac:dyDescent="0.25">
      <c r="A1658" s="2">
        <v>33545</v>
      </c>
      <c r="B1658">
        <v>5.0199999999999996</v>
      </c>
      <c r="C1658"/>
      <c r="D1658"/>
      <c r="E1658" s="2">
        <v>33545</v>
      </c>
      <c r="F1658">
        <v>4.99</v>
      </c>
      <c r="G1658" s="2">
        <v>33545</v>
      </c>
      <c r="H1658">
        <v>5.0819999999999999</v>
      </c>
      <c r="I1658" s="2">
        <v>33545</v>
      </c>
      <c r="J1658">
        <v>5.1479999999999997</v>
      </c>
      <c r="K1658" s="2">
        <v>33545</v>
      </c>
      <c r="L1658">
        <v>5.7480000000000002</v>
      </c>
      <c r="M1658" s="2">
        <v>33545</v>
      </c>
      <c r="N1658">
        <v>6.1159999999999997</v>
      </c>
      <c r="O1658" s="2">
        <v>33545</v>
      </c>
      <c r="P1658">
        <v>6.7859999999999996</v>
      </c>
      <c r="Q1658" s="2">
        <v>33545</v>
      </c>
      <c r="R1658">
        <v>7.2</v>
      </c>
      <c r="S1658" s="2">
        <v>33545</v>
      </c>
      <c r="T1658">
        <v>7.5179999999999998</v>
      </c>
      <c r="U1658" s="2">
        <v>31088</v>
      </c>
      <c r="V1658">
        <v>11.5</v>
      </c>
      <c r="W1658" s="2">
        <v>33545</v>
      </c>
      <c r="X1658">
        <v>7.9359999999999999</v>
      </c>
      <c r="Y16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9" spans="1:25" x14ac:dyDescent="0.25">
      <c r="A1659" s="2">
        <v>33538</v>
      </c>
      <c r="B1659">
        <v>5.225714285714286</v>
      </c>
      <c r="C1659"/>
      <c r="D1659"/>
      <c r="E1659" s="2">
        <v>33538</v>
      </c>
      <c r="F1659">
        <v>5.1639999999999997</v>
      </c>
      <c r="G1659" s="2">
        <v>33538</v>
      </c>
      <c r="H1659">
        <v>5.3040000000000003</v>
      </c>
      <c r="I1659" s="2">
        <v>33538</v>
      </c>
      <c r="J1659">
        <v>5.3860000000000001</v>
      </c>
      <c r="K1659" s="2">
        <v>33538</v>
      </c>
      <c r="L1659">
        <v>5.976</v>
      </c>
      <c r="M1659" s="2">
        <v>33538</v>
      </c>
      <c r="N1659">
        <v>6.3019999999999996</v>
      </c>
      <c r="O1659" s="2">
        <v>33538</v>
      </c>
      <c r="P1659">
        <v>6.9619999999999997</v>
      </c>
      <c r="Q1659" s="2">
        <v>33538</v>
      </c>
      <c r="R1659">
        <v>7.3419999999999996</v>
      </c>
      <c r="S1659" s="2">
        <v>33538</v>
      </c>
      <c r="T1659">
        <v>7.6619999999999999</v>
      </c>
      <c r="U1659" s="2">
        <v>31081</v>
      </c>
      <c r="V1659">
        <v>11.305999999999999</v>
      </c>
      <c r="W1659" s="2">
        <v>33538</v>
      </c>
      <c r="X1659">
        <v>8.0660000000000007</v>
      </c>
      <c r="Y16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0" spans="1:25" x14ac:dyDescent="0.25">
      <c r="A1660" s="2">
        <v>33531</v>
      </c>
      <c r="B1660">
        <v>5.378571428571429</v>
      </c>
      <c r="C1660"/>
      <c r="D1660"/>
      <c r="E1660" s="2">
        <v>33531</v>
      </c>
      <c r="F1660">
        <v>5.1524999999999999</v>
      </c>
      <c r="G1660" s="2">
        <v>33531</v>
      </c>
      <c r="H1660">
        <v>5.2549999999999999</v>
      </c>
      <c r="I1660" s="2">
        <v>33531</v>
      </c>
      <c r="J1660">
        <v>5.33</v>
      </c>
      <c r="K1660" s="2">
        <v>33531</v>
      </c>
      <c r="L1660">
        <v>5.8975</v>
      </c>
      <c r="M1660" s="2">
        <v>33531</v>
      </c>
      <c r="N1660">
        <v>6.2074999999999996</v>
      </c>
      <c r="O1660" s="2">
        <v>33531</v>
      </c>
      <c r="P1660">
        <v>6.8449999999999998</v>
      </c>
      <c r="Q1660" s="2">
        <v>33531</v>
      </c>
      <c r="R1660">
        <v>7.1924999999999999</v>
      </c>
      <c r="S1660" s="2">
        <v>33531</v>
      </c>
      <c r="T1660">
        <v>7.4974999999999996</v>
      </c>
      <c r="U1660" s="2">
        <v>31074</v>
      </c>
      <c r="V1660">
        <v>11.365</v>
      </c>
      <c r="W1660" s="2">
        <v>33531</v>
      </c>
      <c r="X1660">
        <v>7.93</v>
      </c>
      <c r="Y16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1" spans="1:25" x14ac:dyDescent="0.25">
      <c r="A1661" s="2">
        <v>33524</v>
      </c>
      <c r="B1661">
        <v>5.1157142857142857</v>
      </c>
      <c r="C1661"/>
      <c r="D1661"/>
      <c r="E1661" s="2">
        <v>33524</v>
      </c>
      <c r="F1661">
        <v>5.1660000000000004</v>
      </c>
      <c r="G1661" s="2">
        <v>33524</v>
      </c>
      <c r="H1661">
        <v>5.2779999999999996</v>
      </c>
      <c r="I1661" s="2">
        <v>33524</v>
      </c>
      <c r="J1661">
        <v>5.3579999999999997</v>
      </c>
      <c r="K1661" s="2">
        <v>33524</v>
      </c>
      <c r="L1661">
        <v>5.9279999999999999</v>
      </c>
      <c r="M1661" s="2">
        <v>33524</v>
      </c>
      <c r="N1661">
        <v>6.2279999999999998</v>
      </c>
      <c r="O1661" s="2">
        <v>33524</v>
      </c>
      <c r="P1661">
        <v>6.8540000000000001</v>
      </c>
      <c r="Q1661" s="2">
        <v>33524</v>
      </c>
      <c r="R1661">
        <v>7.2220000000000004</v>
      </c>
      <c r="S1661" s="2">
        <v>33524</v>
      </c>
      <c r="T1661">
        <v>7.4820000000000002</v>
      </c>
      <c r="U1661" s="2">
        <v>31067</v>
      </c>
      <c r="V1661">
        <v>11.728</v>
      </c>
      <c r="W1661" s="2">
        <v>33524</v>
      </c>
      <c r="X1661">
        <v>7.88</v>
      </c>
      <c r="Y16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2" spans="1:25" x14ac:dyDescent="0.25">
      <c r="A1662" s="2">
        <v>33517</v>
      </c>
      <c r="B1662">
        <v>5.2871428571428574</v>
      </c>
      <c r="C1662"/>
      <c r="D1662"/>
      <c r="E1662" s="2">
        <v>33517</v>
      </c>
      <c r="F1662">
        <v>5.2220000000000004</v>
      </c>
      <c r="G1662" s="2">
        <v>33517</v>
      </c>
      <c r="H1662">
        <v>5.3360000000000003</v>
      </c>
      <c r="I1662" s="2">
        <v>33517</v>
      </c>
      <c r="J1662">
        <v>5.4020000000000001</v>
      </c>
      <c r="K1662" s="2">
        <v>33517</v>
      </c>
      <c r="L1662">
        <v>5.9720000000000004</v>
      </c>
      <c r="M1662" s="2">
        <v>33517</v>
      </c>
      <c r="N1662">
        <v>6.2560000000000002</v>
      </c>
      <c r="O1662" s="2">
        <v>33517</v>
      </c>
      <c r="P1662">
        <v>6.8819999999999997</v>
      </c>
      <c r="Q1662" s="2">
        <v>33517</v>
      </c>
      <c r="R1662">
        <v>7.2560000000000002</v>
      </c>
      <c r="S1662" s="2">
        <v>33517</v>
      </c>
      <c r="T1662">
        <v>7.45</v>
      </c>
      <c r="U1662" s="2">
        <v>31060</v>
      </c>
      <c r="V1662">
        <v>11.698</v>
      </c>
      <c r="W1662" s="2">
        <v>33517</v>
      </c>
      <c r="X1662">
        <v>7.8179999999999996</v>
      </c>
      <c r="Y16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3" spans="1:25" x14ac:dyDescent="0.25">
      <c r="A1663" s="2">
        <v>33510</v>
      </c>
      <c r="B1663">
        <v>5.2971428571428572</v>
      </c>
      <c r="C1663"/>
      <c r="D1663"/>
      <c r="E1663" s="2">
        <v>33510</v>
      </c>
      <c r="F1663">
        <v>5.3179999999999996</v>
      </c>
      <c r="G1663" s="2">
        <v>33510</v>
      </c>
      <c r="H1663">
        <v>5.4279999999999999</v>
      </c>
      <c r="I1663" s="2">
        <v>33510</v>
      </c>
      <c r="J1663">
        <v>5.5019999999999998</v>
      </c>
      <c r="K1663" s="2">
        <v>33510</v>
      </c>
      <c r="L1663">
        <v>6.0940000000000003</v>
      </c>
      <c r="M1663" s="2">
        <v>33510</v>
      </c>
      <c r="N1663">
        <v>6.3840000000000003</v>
      </c>
      <c r="O1663" s="2">
        <v>33510</v>
      </c>
      <c r="P1663">
        <v>7.0439999999999996</v>
      </c>
      <c r="Q1663" s="2">
        <v>33510</v>
      </c>
      <c r="R1663">
        <v>7.37</v>
      </c>
      <c r="S1663" s="2">
        <v>33510</v>
      </c>
      <c r="T1663">
        <v>7.548</v>
      </c>
      <c r="U1663" s="2">
        <v>31053</v>
      </c>
      <c r="V1663">
        <v>11.8025</v>
      </c>
      <c r="W1663" s="2">
        <v>33510</v>
      </c>
      <c r="X1663">
        <v>7.88</v>
      </c>
      <c r="Y16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4" spans="1:25" x14ac:dyDescent="0.25">
      <c r="A1664" s="2">
        <v>33503</v>
      </c>
      <c r="B1664">
        <v>5.3842857142857143</v>
      </c>
      <c r="C1664"/>
      <c r="D1664"/>
      <c r="E1664" s="2">
        <v>33503</v>
      </c>
      <c r="F1664">
        <v>5.3479999999999999</v>
      </c>
      <c r="G1664" s="2">
        <v>33503</v>
      </c>
      <c r="H1664">
        <v>5.46</v>
      </c>
      <c r="I1664" s="2">
        <v>33503</v>
      </c>
      <c r="J1664">
        <v>5.5620000000000003</v>
      </c>
      <c r="K1664" s="2">
        <v>33503</v>
      </c>
      <c r="L1664">
        <v>6.1820000000000004</v>
      </c>
      <c r="M1664" s="2">
        <v>33503</v>
      </c>
      <c r="N1664">
        <v>6.4779999999999998</v>
      </c>
      <c r="O1664" s="2">
        <v>33503</v>
      </c>
      <c r="P1664">
        <v>7.1</v>
      </c>
      <c r="Q1664" s="2">
        <v>33503</v>
      </c>
      <c r="R1664">
        <v>7.4260000000000002</v>
      </c>
      <c r="S1664" s="2">
        <v>33503</v>
      </c>
      <c r="T1664">
        <v>7.61</v>
      </c>
      <c r="U1664" s="2">
        <v>31046</v>
      </c>
      <c r="V1664">
        <v>11.5625</v>
      </c>
      <c r="W1664" s="2">
        <v>33503</v>
      </c>
      <c r="X1664">
        <v>7.9160000000000004</v>
      </c>
      <c r="Y16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5" spans="1:25" x14ac:dyDescent="0.25">
      <c r="A1665" s="2">
        <v>33496</v>
      </c>
      <c r="B1665">
        <v>5.4414285714285713</v>
      </c>
      <c r="C1665"/>
      <c r="D1665"/>
      <c r="E1665" s="2">
        <v>33496</v>
      </c>
      <c r="F1665">
        <v>5.39</v>
      </c>
      <c r="G1665" s="2">
        <v>33496</v>
      </c>
      <c r="H1665">
        <v>5.4820000000000002</v>
      </c>
      <c r="I1665" s="2">
        <v>33496</v>
      </c>
      <c r="J1665">
        <v>5.5839999999999996</v>
      </c>
      <c r="K1665" s="2">
        <v>33496</v>
      </c>
      <c r="L1665">
        <v>6.21</v>
      </c>
      <c r="M1665" s="2">
        <v>33496</v>
      </c>
      <c r="N1665">
        <v>6.556</v>
      </c>
      <c r="O1665" s="2">
        <v>33496</v>
      </c>
      <c r="P1665">
        <v>7.1779999999999999</v>
      </c>
      <c r="Q1665" s="2">
        <v>33496</v>
      </c>
      <c r="R1665">
        <v>7.5339999999999998</v>
      </c>
      <c r="S1665" s="2">
        <v>33496</v>
      </c>
      <c r="T1665">
        <v>7.7060000000000004</v>
      </c>
      <c r="U1665" s="2">
        <v>31039</v>
      </c>
      <c r="V1665">
        <v>11.516</v>
      </c>
      <c r="W1665" s="2">
        <v>33496</v>
      </c>
      <c r="X1665">
        <v>7.9880000000000004</v>
      </c>
      <c r="Y16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6" spans="1:25" x14ac:dyDescent="0.25">
      <c r="A1666" s="2">
        <v>33489</v>
      </c>
      <c r="B1666">
        <v>5.6357142857142861</v>
      </c>
      <c r="C1666"/>
      <c r="D1666"/>
      <c r="E1666" s="2">
        <v>33489</v>
      </c>
      <c r="F1666">
        <v>5.4824999999999999</v>
      </c>
      <c r="G1666" s="2">
        <v>33489</v>
      </c>
      <c r="H1666">
        <v>5.5975000000000001</v>
      </c>
      <c r="I1666" s="2">
        <v>33489</v>
      </c>
      <c r="J1666">
        <v>5.6974999999999998</v>
      </c>
      <c r="K1666" s="2">
        <v>33489</v>
      </c>
      <c r="L1666">
        <v>6.3025000000000002</v>
      </c>
      <c r="M1666" s="2">
        <v>33489</v>
      </c>
      <c r="N1666">
        <v>6.6574999999999998</v>
      </c>
      <c r="O1666" s="2">
        <v>33489</v>
      </c>
      <c r="P1666">
        <v>7.2975000000000003</v>
      </c>
      <c r="Q1666" s="2">
        <v>33489</v>
      </c>
      <c r="R1666">
        <v>7.6475</v>
      </c>
      <c r="S1666" s="2">
        <v>33489</v>
      </c>
      <c r="T1666">
        <v>7.8025000000000002</v>
      </c>
      <c r="U1666" s="2">
        <v>31032</v>
      </c>
      <c r="V1666">
        <v>11.726000000000001</v>
      </c>
      <c r="W1666" s="2">
        <v>33489</v>
      </c>
      <c r="X1666">
        <v>8.0549999999999997</v>
      </c>
      <c r="Y16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7" spans="1:25" x14ac:dyDescent="0.25">
      <c r="A1667" s="2">
        <v>33482</v>
      </c>
      <c r="B1667">
        <v>5.5328571428571429</v>
      </c>
      <c r="C1667"/>
      <c r="D1667"/>
      <c r="E1667" s="2">
        <v>33482</v>
      </c>
      <c r="F1667">
        <v>5.5019999999999998</v>
      </c>
      <c r="G1667" s="2">
        <v>33482</v>
      </c>
      <c r="H1667">
        <v>5.6180000000000003</v>
      </c>
      <c r="I1667" s="2">
        <v>33482</v>
      </c>
      <c r="J1667">
        <v>5.74</v>
      </c>
      <c r="K1667" s="2">
        <v>33482</v>
      </c>
      <c r="L1667">
        <v>6.36</v>
      </c>
      <c r="M1667" s="2">
        <v>33482</v>
      </c>
      <c r="N1667">
        <v>6.6980000000000004</v>
      </c>
      <c r="O1667" s="2">
        <v>33482</v>
      </c>
      <c r="P1667">
        <v>7.3520000000000003</v>
      </c>
      <c r="Q1667" s="2">
        <v>33482</v>
      </c>
      <c r="R1667">
        <v>7.6779999999999999</v>
      </c>
      <c r="S1667" s="2">
        <v>33482</v>
      </c>
      <c r="T1667">
        <v>7.8360000000000003</v>
      </c>
      <c r="U1667" s="2">
        <v>31025</v>
      </c>
      <c r="V1667">
        <v>11.712</v>
      </c>
      <c r="W1667" s="2">
        <v>33482</v>
      </c>
      <c r="X1667">
        <v>8.08</v>
      </c>
      <c r="Y16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8" spans="1:25" x14ac:dyDescent="0.25">
      <c r="A1668" s="2">
        <v>33475</v>
      </c>
      <c r="B1668">
        <v>5.67</v>
      </c>
      <c r="C1668"/>
      <c r="D1668"/>
      <c r="E1668" s="2">
        <v>33475</v>
      </c>
      <c r="F1668">
        <v>5.4</v>
      </c>
      <c r="G1668" s="2">
        <v>33475</v>
      </c>
      <c r="H1668">
        <v>5.5140000000000002</v>
      </c>
      <c r="I1668" s="2">
        <v>33475</v>
      </c>
      <c r="J1668">
        <v>5.6219999999999999</v>
      </c>
      <c r="K1668" s="2">
        <v>33475</v>
      </c>
      <c r="L1668">
        <v>6.282</v>
      </c>
      <c r="M1668" s="2">
        <v>33475</v>
      </c>
      <c r="N1668">
        <v>6.6580000000000004</v>
      </c>
      <c r="O1668" s="2">
        <v>33475</v>
      </c>
      <c r="P1668">
        <v>7.2919999999999998</v>
      </c>
      <c r="Q1668" s="2">
        <v>33475</v>
      </c>
      <c r="R1668">
        <v>7.6420000000000003</v>
      </c>
      <c r="S1668" s="2">
        <v>33475</v>
      </c>
      <c r="T1668">
        <v>7.82</v>
      </c>
      <c r="U1668" s="2">
        <v>31018</v>
      </c>
      <c r="V1668">
        <v>11.538</v>
      </c>
      <c r="W1668" s="2">
        <v>33475</v>
      </c>
      <c r="X1668">
        <v>8.09</v>
      </c>
      <c r="Y16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9" spans="1:25" x14ac:dyDescent="0.25">
      <c r="A1669" s="2">
        <v>33468</v>
      </c>
      <c r="B1669">
        <v>5.6142857142857139</v>
      </c>
      <c r="C1669"/>
      <c r="D1669"/>
      <c r="E1669" s="2">
        <v>33468</v>
      </c>
      <c r="F1669">
        <v>5.452</v>
      </c>
      <c r="G1669" s="2">
        <v>33468</v>
      </c>
      <c r="H1669">
        <v>5.5979999999999999</v>
      </c>
      <c r="I1669" s="2">
        <v>33468</v>
      </c>
      <c r="J1669">
        <v>5.7240000000000002</v>
      </c>
      <c r="K1669" s="2">
        <v>33468</v>
      </c>
      <c r="L1669">
        <v>6.3959999999999999</v>
      </c>
      <c r="M1669" s="2">
        <v>33468</v>
      </c>
      <c r="N1669">
        <v>6.7720000000000002</v>
      </c>
      <c r="O1669" s="2">
        <v>33468</v>
      </c>
      <c r="P1669">
        <v>7.4039999999999999</v>
      </c>
      <c r="Q1669" s="2">
        <v>33468</v>
      </c>
      <c r="R1669">
        <v>7.7119999999999997</v>
      </c>
      <c r="S1669" s="2">
        <v>33468</v>
      </c>
      <c r="T1669">
        <v>7.8719999999999999</v>
      </c>
      <c r="U1669" s="2">
        <v>31011</v>
      </c>
      <c r="V1669">
        <v>11.58</v>
      </c>
      <c r="W1669" s="2">
        <v>33468</v>
      </c>
      <c r="X1669">
        <v>8.1280000000000001</v>
      </c>
      <c r="Y16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0" spans="1:25" x14ac:dyDescent="0.25">
      <c r="A1670" s="2">
        <v>33461</v>
      </c>
      <c r="B1670">
        <v>5.7514285714285718</v>
      </c>
      <c r="C1670"/>
      <c r="D1670"/>
      <c r="E1670" s="2">
        <v>33461</v>
      </c>
      <c r="F1670">
        <v>5.5659999999999998</v>
      </c>
      <c r="G1670" s="2">
        <v>33461</v>
      </c>
      <c r="H1670">
        <v>5.7060000000000004</v>
      </c>
      <c r="I1670" s="2">
        <v>33461</v>
      </c>
      <c r="J1670">
        <v>5.8840000000000003</v>
      </c>
      <c r="K1670" s="2">
        <v>33461</v>
      </c>
      <c r="L1670">
        <v>6.5620000000000003</v>
      </c>
      <c r="M1670" s="2">
        <v>33461</v>
      </c>
      <c r="N1670">
        <v>6.9240000000000004</v>
      </c>
      <c r="O1670" s="2">
        <v>33461</v>
      </c>
      <c r="P1670">
        <v>7.5419999999999998</v>
      </c>
      <c r="Q1670" s="2">
        <v>33461</v>
      </c>
      <c r="R1670">
        <v>7.8339999999999996</v>
      </c>
      <c r="S1670" s="2">
        <v>33461</v>
      </c>
      <c r="T1670">
        <v>7.98</v>
      </c>
      <c r="U1670" s="2">
        <v>31004</v>
      </c>
      <c r="V1670">
        <v>11.8375</v>
      </c>
      <c r="W1670" s="2">
        <v>33461</v>
      </c>
      <c r="X1670">
        <v>8.2080000000000002</v>
      </c>
      <c r="Y16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1" spans="1:25" x14ac:dyDescent="0.25">
      <c r="A1671" s="2">
        <v>33454</v>
      </c>
      <c r="B1671">
        <v>5.774285714285714</v>
      </c>
      <c r="C1671"/>
      <c r="D1671"/>
      <c r="E1671" s="2">
        <v>33454</v>
      </c>
      <c r="F1671">
        <v>5.7060000000000004</v>
      </c>
      <c r="G1671" s="2">
        <v>33454</v>
      </c>
      <c r="H1671">
        <v>5.92</v>
      </c>
      <c r="I1671" s="2">
        <v>33454</v>
      </c>
      <c r="J1671">
        <v>6.18</v>
      </c>
      <c r="K1671" s="2">
        <v>33454</v>
      </c>
      <c r="L1671">
        <v>6.8</v>
      </c>
      <c r="M1671" s="2">
        <v>33454</v>
      </c>
      <c r="N1671">
        <v>7.2080000000000002</v>
      </c>
      <c r="O1671" s="2">
        <v>33454</v>
      </c>
      <c r="P1671">
        <v>7.758</v>
      </c>
      <c r="Q1671" s="2">
        <v>33454</v>
      </c>
      <c r="R1671">
        <v>8.02</v>
      </c>
      <c r="S1671" s="2">
        <v>33454</v>
      </c>
      <c r="T1671">
        <v>8.1739999999999995</v>
      </c>
      <c r="U1671" s="2">
        <v>30997</v>
      </c>
      <c r="V1671">
        <v>11.7325</v>
      </c>
      <c r="W1671" s="2">
        <v>33454</v>
      </c>
      <c r="X1671">
        <v>8.3539999999999992</v>
      </c>
      <c r="Y16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2" spans="1:25" x14ac:dyDescent="0.25">
      <c r="A1672" s="2">
        <v>33447</v>
      </c>
      <c r="B1672">
        <v>5.7542857142857144</v>
      </c>
      <c r="C1672"/>
      <c r="D1672"/>
      <c r="E1672" s="2">
        <v>33447</v>
      </c>
      <c r="F1672">
        <v>5.758</v>
      </c>
      <c r="G1672" s="2">
        <v>33447</v>
      </c>
      <c r="H1672">
        <v>5.9880000000000004</v>
      </c>
      <c r="I1672" s="2">
        <v>33447</v>
      </c>
      <c r="J1672">
        <v>6.29</v>
      </c>
      <c r="K1672" s="2">
        <v>33447</v>
      </c>
      <c r="L1672">
        <v>6.89</v>
      </c>
      <c r="M1672" s="2">
        <v>33447</v>
      </c>
      <c r="N1672">
        <v>7.3479999999999999</v>
      </c>
      <c r="O1672" s="2">
        <v>33447</v>
      </c>
      <c r="P1672">
        <v>7.8739999999999997</v>
      </c>
      <c r="Q1672" s="2">
        <v>33447</v>
      </c>
      <c r="R1672">
        <v>8.1080000000000005</v>
      </c>
      <c r="S1672" s="2">
        <v>33447</v>
      </c>
      <c r="T1672">
        <v>8.2460000000000004</v>
      </c>
      <c r="U1672" s="2">
        <v>30990</v>
      </c>
      <c r="V1672">
        <v>11.69</v>
      </c>
      <c r="W1672" s="2">
        <v>33447</v>
      </c>
      <c r="X1672">
        <v>8.4339999999999993</v>
      </c>
      <c r="Y16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3" spans="1:25" x14ac:dyDescent="0.25">
      <c r="A1673" s="2">
        <v>33440</v>
      </c>
      <c r="B1673">
        <v>5.8242857142857147</v>
      </c>
      <c r="C1673"/>
      <c r="D1673"/>
      <c r="E1673" s="2">
        <v>33440</v>
      </c>
      <c r="F1673">
        <v>5.766</v>
      </c>
      <c r="G1673" s="2">
        <v>33440</v>
      </c>
      <c r="H1673">
        <v>5.9960000000000004</v>
      </c>
      <c r="I1673" s="2">
        <v>33440</v>
      </c>
      <c r="J1673">
        <v>6.3159999999999998</v>
      </c>
      <c r="K1673" s="2">
        <v>33440</v>
      </c>
      <c r="L1673">
        <v>6.9039999999999999</v>
      </c>
      <c r="M1673" s="2">
        <v>33440</v>
      </c>
      <c r="N1673">
        <v>7.38</v>
      </c>
      <c r="O1673" s="2">
        <v>33440</v>
      </c>
      <c r="P1673">
        <v>7.9219999999999997</v>
      </c>
      <c r="Q1673" s="2">
        <v>33440</v>
      </c>
      <c r="R1673">
        <v>8.1519999999999992</v>
      </c>
      <c r="S1673" s="2">
        <v>33440</v>
      </c>
      <c r="T1673">
        <v>8.2840000000000007</v>
      </c>
      <c r="U1673" s="2">
        <v>30983</v>
      </c>
      <c r="V1673">
        <v>11.74</v>
      </c>
      <c r="W1673" s="2">
        <v>33440</v>
      </c>
      <c r="X1673">
        <v>8.4740000000000002</v>
      </c>
      <c r="Y16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4" spans="1:25" x14ac:dyDescent="0.25">
      <c r="A1674" s="2">
        <v>33433</v>
      </c>
      <c r="B1674">
        <v>5.8157142857142858</v>
      </c>
      <c r="C1674"/>
      <c r="D1674"/>
      <c r="E1674" s="2">
        <v>33433</v>
      </c>
      <c r="F1674">
        <v>5.7439999999999998</v>
      </c>
      <c r="G1674" s="2">
        <v>33433</v>
      </c>
      <c r="H1674">
        <v>5.9539999999999997</v>
      </c>
      <c r="I1674" s="2">
        <v>33433</v>
      </c>
      <c r="J1674">
        <v>6.2960000000000003</v>
      </c>
      <c r="K1674" s="2">
        <v>33433</v>
      </c>
      <c r="L1674">
        <v>6.9539999999999997</v>
      </c>
      <c r="M1674" s="2">
        <v>33433</v>
      </c>
      <c r="N1674">
        <v>7.4379999999999997</v>
      </c>
      <c r="O1674" s="2">
        <v>33433</v>
      </c>
      <c r="P1674">
        <v>7.9740000000000002</v>
      </c>
      <c r="Q1674" s="2">
        <v>33433</v>
      </c>
      <c r="R1674">
        <v>8.2100000000000009</v>
      </c>
      <c r="S1674" s="2">
        <v>33433</v>
      </c>
      <c r="T1674">
        <v>8.3219999999999992</v>
      </c>
      <c r="U1674" s="2">
        <v>30976</v>
      </c>
      <c r="V1674">
        <v>12.04</v>
      </c>
      <c r="W1674" s="2">
        <v>33433</v>
      </c>
      <c r="X1674">
        <v>8.4960000000000004</v>
      </c>
      <c r="Y16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5" spans="1:25" x14ac:dyDescent="0.25">
      <c r="A1675" s="2">
        <v>33426</v>
      </c>
      <c r="B1675">
        <v>5.8985714285714286</v>
      </c>
      <c r="C1675"/>
      <c r="D1675"/>
      <c r="E1675" s="2">
        <v>33426</v>
      </c>
      <c r="F1675">
        <v>5.75</v>
      </c>
      <c r="G1675" s="2">
        <v>33426</v>
      </c>
      <c r="H1675">
        <v>5.9775</v>
      </c>
      <c r="I1675" s="2">
        <v>33426</v>
      </c>
      <c r="J1675">
        <v>6.3949999999999996</v>
      </c>
      <c r="K1675" s="2">
        <v>33426</v>
      </c>
      <c r="L1675">
        <v>6.9950000000000001</v>
      </c>
      <c r="M1675" s="2">
        <v>33426</v>
      </c>
      <c r="N1675">
        <v>7.42</v>
      </c>
      <c r="O1675" s="2">
        <v>33426</v>
      </c>
      <c r="P1675">
        <v>7.9524999999999997</v>
      </c>
      <c r="Q1675" s="2">
        <v>33426</v>
      </c>
      <c r="R1675">
        <v>8.1824999999999992</v>
      </c>
      <c r="S1675" s="2">
        <v>33426</v>
      </c>
      <c r="T1675">
        <v>8.2825000000000006</v>
      </c>
      <c r="U1675" s="2">
        <v>30969</v>
      </c>
      <c r="V1675">
        <v>12.19</v>
      </c>
      <c r="W1675" s="2">
        <v>33426</v>
      </c>
      <c r="X1675">
        <v>8.4474999999999998</v>
      </c>
      <c r="Y16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6" spans="1:25" x14ac:dyDescent="0.25">
      <c r="A1676" s="2">
        <v>33419</v>
      </c>
      <c r="B1676">
        <v>6.2271428571428569</v>
      </c>
      <c r="C1676"/>
      <c r="D1676"/>
      <c r="E1676" s="2">
        <v>33419</v>
      </c>
      <c r="F1676">
        <v>5.734</v>
      </c>
      <c r="G1676" s="2">
        <v>33419</v>
      </c>
      <c r="H1676">
        <v>6.008</v>
      </c>
      <c r="I1676" s="2">
        <v>33419</v>
      </c>
      <c r="J1676">
        <v>6.3639999999999999</v>
      </c>
      <c r="K1676" s="2">
        <v>33419</v>
      </c>
      <c r="L1676">
        <v>6.9820000000000002</v>
      </c>
      <c r="M1676" s="2">
        <v>33419</v>
      </c>
      <c r="N1676">
        <v>7.4240000000000004</v>
      </c>
      <c r="O1676" s="2">
        <v>33419</v>
      </c>
      <c r="P1676">
        <v>7.9640000000000004</v>
      </c>
      <c r="Q1676" s="2">
        <v>33419</v>
      </c>
      <c r="R1676">
        <v>8.202</v>
      </c>
      <c r="S1676" s="2">
        <v>33419</v>
      </c>
      <c r="T1676">
        <v>8.31</v>
      </c>
      <c r="U1676" s="2">
        <v>30962</v>
      </c>
      <c r="V1676">
        <v>12.396000000000001</v>
      </c>
      <c r="W1676" s="2">
        <v>33419</v>
      </c>
      <c r="X1676">
        <v>8.4879999999999995</v>
      </c>
      <c r="Y16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7" spans="1:25" x14ac:dyDescent="0.25">
      <c r="A1677" s="2">
        <v>33412</v>
      </c>
      <c r="B1677">
        <v>5.8</v>
      </c>
      <c r="C1677"/>
      <c r="D1677"/>
      <c r="E1677" s="2">
        <v>33412</v>
      </c>
      <c r="F1677">
        <v>5.7619999999999996</v>
      </c>
      <c r="G1677" s="2">
        <v>33412</v>
      </c>
      <c r="H1677">
        <v>6.0359999999999996</v>
      </c>
      <c r="I1677" s="2">
        <v>33412</v>
      </c>
      <c r="J1677">
        <v>6.3739999999999997</v>
      </c>
      <c r="K1677" s="2">
        <v>33412</v>
      </c>
      <c r="L1677">
        <v>6.9560000000000004</v>
      </c>
      <c r="M1677" s="2">
        <v>33412</v>
      </c>
      <c r="N1677">
        <v>7.4119999999999999</v>
      </c>
      <c r="O1677" s="2">
        <v>33412</v>
      </c>
      <c r="P1677">
        <v>7.952</v>
      </c>
      <c r="Q1677" s="2">
        <v>33412</v>
      </c>
      <c r="R1677">
        <v>8.1940000000000008</v>
      </c>
      <c r="S1677" s="2">
        <v>33412</v>
      </c>
      <c r="T1677">
        <v>8.3140000000000001</v>
      </c>
      <c r="U1677" s="2">
        <v>30955</v>
      </c>
      <c r="V1677">
        <v>12.362</v>
      </c>
      <c r="W1677" s="2">
        <v>33412</v>
      </c>
      <c r="X1677">
        <v>8.5039999999999996</v>
      </c>
      <c r="Y16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8" spans="1:25" x14ac:dyDescent="0.25">
      <c r="A1678" s="2">
        <v>33405</v>
      </c>
      <c r="B1678">
        <v>5.7442857142857147</v>
      </c>
      <c r="C1678"/>
      <c r="D1678"/>
      <c r="E1678" s="2">
        <v>33405</v>
      </c>
      <c r="F1678">
        <v>5.7539999999999996</v>
      </c>
      <c r="G1678" s="2">
        <v>33405</v>
      </c>
      <c r="H1678">
        <v>6.0579999999999998</v>
      </c>
      <c r="I1678" s="2">
        <v>33405</v>
      </c>
      <c r="J1678">
        <v>6.3979999999999997</v>
      </c>
      <c r="K1678" s="2">
        <v>33405</v>
      </c>
      <c r="L1678">
        <v>7.0359999999999996</v>
      </c>
      <c r="M1678" s="2">
        <v>33405</v>
      </c>
      <c r="N1678">
        <v>7.444</v>
      </c>
      <c r="O1678" s="2">
        <v>33405</v>
      </c>
      <c r="P1678">
        <v>7.9740000000000002</v>
      </c>
      <c r="Q1678" s="2">
        <v>33405</v>
      </c>
      <c r="R1678">
        <v>8.2080000000000002</v>
      </c>
      <c r="S1678" s="2">
        <v>33405</v>
      </c>
      <c r="T1678">
        <v>8.3140000000000001</v>
      </c>
      <c r="U1678" s="2">
        <v>30948</v>
      </c>
      <c r="V1678">
        <v>12.231999999999999</v>
      </c>
      <c r="W1678" s="2">
        <v>33405</v>
      </c>
      <c r="X1678">
        <v>8.5020000000000007</v>
      </c>
      <c r="Y16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9" spans="1:25" x14ac:dyDescent="0.25">
      <c r="A1679" s="2">
        <v>33398</v>
      </c>
      <c r="B1679">
        <v>5.8214285714285712</v>
      </c>
      <c r="C1679"/>
      <c r="D1679"/>
      <c r="E1679" s="2">
        <v>33398</v>
      </c>
      <c r="F1679">
        <v>5.7539999999999996</v>
      </c>
      <c r="G1679" s="2">
        <v>33398</v>
      </c>
      <c r="H1679">
        <v>5.9939999999999998</v>
      </c>
      <c r="I1679" s="2">
        <v>33398</v>
      </c>
      <c r="J1679">
        <v>6.298</v>
      </c>
      <c r="K1679" s="2">
        <v>33398</v>
      </c>
      <c r="L1679">
        <v>6.85</v>
      </c>
      <c r="M1679" s="2">
        <v>33398</v>
      </c>
      <c r="N1679">
        <v>7.2859999999999996</v>
      </c>
      <c r="O1679" s="2">
        <v>33398</v>
      </c>
      <c r="P1679">
        <v>7.8579999999999997</v>
      </c>
      <c r="Q1679" s="2">
        <v>33398</v>
      </c>
      <c r="R1679">
        <v>8.08</v>
      </c>
      <c r="S1679" s="2">
        <v>33398</v>
      </c>
      <c r="T1679">
        <v>8.1980000000000004</v>
      </c>
      <c r="U1679" s="2">
        <v>30941</v>
      </c>
      <c r="V1679">
        <v>12.436</v>
      </c>
      <c r="W1679" s="2">
        <v>33398</v>
      </c>
      <c r="X1679">
        <v>8.3940000000000001</v>
      </c>
      <c r="Y16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0" spans="1:25" x14ac:dyDescent="0.25">
      <c r="A1680" s="2">
        <v>33391</v>
      </c>
      <c r="B1680">
        <v>5.8614285714285712</v>
      </c>
      <c r="C1680"/>
      <c r="D1680"/>
      <c r="E1680" s="2">
        <v>33391</v>
      </c>
      <c r="F1680">
        <v>5.6349999999999998</v>
      </c>
      <c r="G1680" s="2">
        <v>33391</v>
      </c>
      <c r="H1680">
        <v>5.8875000000000002</v>
      </c>
      <c r="I1680" s="2">
        <v>33391</v>
      </c>
      <c r="J1680">
        <v>6.13</v>
      </c>
      <c r="K1680" s="2">
        <v>33391</v>
      </c>
      <c r="L1680">
        <v>6.6375000000000002</v>
      </c>
      <c r="M1680" s="2">
        <v>33391</v>
      </c>
      <c r="N1680">
        <v>7.0650000000000004</v>
      </c>
      <c r="O1680" s="2">
        <v>33391</v>
      </c>
      <c r="P1680">
        <v>7.66</v>
      </c>
      <c r="Q1680" s="2">
        <v>33391</v>
      </c>
      <c r="R1680">
        <v>7.915</v>
      </c>
      <c r="S1680" s="2">
        <v>33391</v>
      </c>
      <c r="T1680">
        <v>8.0549999999999997</v>
      </c>
      <c r="U1680" s="2">
        <v>30934</v>
      </c>
      <c r="V1680">
        <v>12.6975</v>
      </c>
      <c r="W1680" s="2">
        <v>33391</v>
      </c>
      <c r="X1680">
        <v>8.2624999999999993</v>
      </c>
      <c r="Y16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1" spans="1:25" x14ac:dyDescent="0.25">
      <c r="A1681" s="2">
        <v>33384</v>
      </c>
      <c r="B1681">
        <v>5.7042857142857146</v>
      </c>
      <c r="C1681"/>
      <c r="D1681"/>
      <c r="E1681" s="2">
        <v>33384</v>
      </c>
      <c r="F1681">
        <v>5.6139999999999999</v>
      </c>
      <c r="G1681" s="2">
        <v>33384</v>
      </c>
      <c r="H1681">
        <v>5.8940000000000001</v>
      </c>
      <c r="I1681" s="2">
        <v>33384</v>
      </c>
      <c r="J1681">
        <v>6.1539999999999999</v>
      </c>
      <c r="K1681" s="2">
        <v>33384</v>
      </c>
      <c r="L1681">
        <v>6.78</v>
      </c>
      <c r="M1681" s="2">
        <v>33384</v>
      </c>
      <c r="N1681">
        <v>7.1180000000000003</v>
      </c>
      <c r="O1681" s="2">
        <v>33384</v>
      </c>
      <c r="P1681">
        <v>7.726</v>
      </c>
      <c r="Q1681" s="2">
        <v>33384</v>
      </c>
      <c r="R1681">
        <v>7.9619999999999997</v>
      </c>
      <c r="S1681" s="2">
        <v>33384</v>
      </c>
      <c r="T1681">
        <v>8.0839999999999996</v>
      </c>
      <c r="U1681" s="2">
        <v>30927</v>
      </c>
      <c r="V1681">
        <v>12.747999999999999</v>
      </c>
      <c r="W1681" s="2">
        <v>33384</v>
      </c>
      <c r="X1681">
        <v>8.2919999999999998</v>
      </c>
      <c r="Y16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2" spans="1:25" x14ac:dyDescent="0.25">
      <c r="A1682" s="2">
        <v>33377</v>
      </c>
      <c r="B1682">
        <v>5.8457142857142861</v>
      </c>
      <c r="C1682"/>
      <c r="D1682"/>
      <c r="E1682" s="2">
        <v>33377</v>
      </c>
      <c r="F1682">
        <v>5.6139999999999999</v>
      </c>
      <c r="G1682" s="2">
        <v>33377</v>
      </c>
      <c r="H1682">
        <v>5.8540000000000001</v>
      </c>
      <c r="I1682" s="2">
        <v>33377</v>
      </c>
      <c r="J1682">
        <v>6.1340000000000003</v>
      </c>
      <c r="K1682" s="2">
        <v>33377</v>
      </c>
      <c r="L1682">
        <v>6.8479999999999999</v>
      </c>
      <c r="M1682" s="2">
        <v>33377</v>
      </c>
      <c r="N1682">
        <v>7.1280000000000001</v>
      </c>
      <c r="O1682" s="2">
        <v>33377</v>
      </c>
      <c r="P1682">
        <v>7.7619999999999996</v>
      </c>
      <c r="Q1682" s="2">
        <v>33377</v>
      </c>
      <c r="R1682">
        <v>7.9939999999999998</v>
      </c>
      <c r="S1682" s="2">
        <v>33377</v>
      </c>
      <c r="T1682">
        <v>8.1080000000000005</v>
      </c>
      <c r="U1682" s="2">
        <v>30920</v>
      </c>
      <c r="V1682">
        <v>12.603999999999999</v>
      </c>
      <c r="W1682" s="2">
        <v>33377</v>
      </c>
      <c r="X1682">
        <v>8.3160000000000007</v>
      </c>
      <c r="Y16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3" spans="1:25" x14ac:dyDescent="0.25">
      <c r="A1683" s="2">
        <v>33370</v>
      </c>
      <c r="B1683">
        <v>5.7414285714285711</v>
      </c>
      <c r="C1683"/>
      <c r="D1683"/>
      <c r="E1683" s="2">
        <v>33370</v>
      </c>
      <c r="F1683">
        <v>5.6559999999999997</v>
      </c>
      <c r="G1683" s="2">
        <v>33370</v>
      </c>
      <c r="H1683">
        <v>5.8860000000000001</v>
      </c>
      <c r="I1683" s="2">
        <v>33370</v>
      </c>
      <c r="J1683">
        <v>6.1319999999999997</v>
      </c>
      <c r="K1683" s="2">
        <v>33370</v>
      </c>
      <c r="L1683">
        <v>6.8380000000000001</v>
      </c>
      <c r="M1683" s="2">
        <v>33370</v>
      </c>
      <c r="N1683">
        <v>7.1340000000000003</v>
      </c>
      <c r="O1683" s="2">
        <v>33370</v>
      </c>
      <c r="P1683">
        <v>7.6920000000000002</v>
      </c>
      <c r="Q1683" s="2">
        <v>33370</v>
      </c>
      <c r="R1683">
        <v>7.9340000000000002</v>
      </c>
      <c r="S1683" s="2">
        <v>33370</v>
      </c>
      <c r="T1683">
        <v>8.0579999999999998</v>
      </c>
      <c r="U1683" s="2">
        <v>30913</v>
      </c>
      <c r="V1683">
        <v>12.747999999999999</v>
      </c>
      <c r="W1683" s="2">
        <v>33370</v>
      </c>
      <c r="X1683">
        <v>8.25</v>
      </c>
      <c r="Y16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4" spans="1:25" x14ac:dyDescent="0.25">
      <c r="A1684" s="2">
        <v>33363</v>
      </c>
      <c r="B1684">
        <v>5.85</v>
      </c>
      <c r="C1684"/>
      <c r="D1684"/>
      <c r="E1684" s="2">
        <v>33363</v>
      </c>
      <c r="F1684">
        <v>5.6859999999999999</v>
      </c>
      <c r="G1684" s="2">
        <v>33363</v>
      </c>
      <c r="H1684">
        <v>5.86</v>
      </c>
      <c r="I1684" s="2">
        <v>33363</v>
      </c>
      <c r="J1684">
        <v>6.1059999999999999</v>
      </c>
      <c r="K1684" s="2">
        <v>33363</v>
      </c>
      <c r="L1684">
        <v>6.8120000000000003</v>
      </c>
      <c r="M1684" s="2">
        <v>33363</v>
      </c>
      <c r="N1684">
        <v>7.1559999999999997</v>
      </c>
      <c r="O1684" s="2">
        <v>33363</v>
      </c>
      <c r="P1684">
        <v>7.6440000000000001</v>
      </c>
      <c r="Q1684" s="2">
        <v>33363</v>
      </c>
      <c r="R1684">
        <v>7.8860000000000001</v>
      </c>
      <c r="S1684" s="2">
        <v>33363</v>
      </c>
      <c r="T1684">
        <v>8.0220000000000002</v>
      </c>
      <c r="U1684" s="2">
        <v>30906</v>
      </c>
      <c r="V1684">
        <v>12.724</v>
      </c>
      <c r="W1684" s="2">
        <v>33363</v>
      </c>
      <c r="X1684">
        <v>8.1940000000000008</v>
      </c>
      <c r="Y16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5" spans="1:25" x14ac:dyDescent="0.25">
      <c r="A1685" s="2">
        <v>33356</v>
      </c>
      <c r="B1685">
        <v>5.911428571428571</v>
      </c>
      <c r="C1685"/>
      <c r="D1685"/>
      <c r="E1685" s="2">
        <v>33356</v>
      </c>
      <c r="F1685">
        <v>5.8339999999999996</v>
      </c>
      <c r="G1685" s="2">
        <v>33356</v>
      </c>
      <c r="H1685">
        <v>5.9960000000000004</v>
      </c>
      <c r="I1685" s="2">
        <v>33356</v>
      </c>
      <c r="J1685">
        <v>6.2460000000000004</v>
      </c>
      <c r="K1685" s="2">
        <v>33356</v>
      </c>
      <c r="L1685">
        <v>6.9779999999999998</v>
      </c>
      <c r="M1685" s="2">
        <v>33356</v>
      </c>
      <c r="N1685">
        <v>7.2539999999999996</v>
      </c>
      <c r="O1685" s="2">
        <v>33356</v>
      </c>
      <c r="P1685">
        <v>7.7439999999999998</v>
      </c>
      <c r="Q1685" s="2">
        <v>33356</v>
      </c>
      <c r="R1685">
        <v>7.9640000000000004</v>
      </c>
      <c r="S1685" s="2">
        <v>33356</v>
      </c>
      <c r="T1685">
        <v>8.0920000000000005</v>
      </c>
      <c r="U1685" s="2">
        <v>30899</v>
      </c>
      <c r="V1685">
        <v>12.866</v>
      </c>
      <c r="W1685" s="2">
        <v>33356</v>
      </c>
      <c r="X1685">
        <v>8.2520000000000007</v>
      </c>
      <c r="Y16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6" spans="1:25" x14ac:dyDescent="0.25">
      <c r="A1686" s="2">
        <v>33349</v>
      </c>
      <c r="B1686">
        <v>5.9585714285714282</v>
      </c>
      <c r="C1686"/>
      <c r="D1686"/>
      <c r="E1686" s="2">
        <v>33349</v>
      </c>
      <c r="F1686">
        <v>5.8120000000000003</v>
      </c>
      <c r="G1686" s="2">
        <v>33349</v>
      </c>
      <c r="H1686">
        <v>5.9640000000000004</v>
      </c>
      <c r="I1686" s="2">
        <v>33349</v>
      </c>
      <c r="J1686">
        <v>6.26</v>
      </c>
      <c r="K1686" s="2">
        <v>33349</v>
      </c>
      <c r="L1686">
        <v>6.9480000000000004</v>
      </c>
      <c r="M1686" s="2">
        <v>33349</v>
      </c>
      <c r="N1686">
        <v>7.21</v>
      </c>
      <c r="O1686" s="2">
        <v>33349</v>
      </c>
      <c r="P1686">
        <v>7.6959999999999997</v>
      </c>
      <c r="Q1686" s="2">
        <v>33349</v>
      </c>
      <c r="R1686">
        <v>7.8860000000000001</v>
      </c>
      <c r="S1686" s="2">
        <v>33349</v>
      </c>
      <c r="T1686">
        <v>7.9980000000000002</v>
      </c>
      <c r="U1686" s="2">
        <v>30892</v>
      </c>
      <c r="V1686">
        <v>13.146000000000001</v>
      </c>
      <c r="W1686" s="2">
        <v>33349</v>
      </c>
      <c r="X1686">
        <v>8.1560000000000006</v>
      </c>
      <c r="Y16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7" spans="1:25" x14ac:dyDescent="0.25">
      <c r="A1687" s="2">
        <v>33342</v>
      </c>
      <c r="B1687">
        <v>5.5842857142857145</v>
      </c>
      <c r="C1687"/>
      <c r="D1687"/>
      <c r="E1687" s="2">
        <v>33342</v>
      </c>
      <c r="F1687">
        <v>5.766</v>
      </c>
      <c r="G1687" s="2">
        <v>33342</v>
      </c>
      <c r="H1687">
        <v>5.9379999999999997</v>
      </c>
      <c r="I1687" s="2">
        <v>33342</v>
      </c>
      <c r="J1687">
        <v>6.218</v>
      </c>
      <c r="K1687" s="2">
        <v>33342</v>
      </c>
      <c r="L1687">
        <v>6.94</v>
      </c>
      <c r="M1687" s="2">
        <v>33342</v>
      </c>
      <c r="N1687">
        <v>7.2359999999999998</v>
      </c>
      <c r="O1687" s="2">
        <v>33342</v>
      </c>
      <c r="P1687">
        <v>7.6879999999999997</v>
      </c>
      <c r="Q1687" s="2">
        <v>33342</v>
      </c>
      <c r="R1687">
        <v>7.9240000000000004</v>
      </c>
      <c r="S1687" s="2">
        <v>33342</v>
      </c>
      <c r="T1687">
        <v>8.0359999999999996</v>
      </c>
      <c r="U1687" s="2">
        <v>30885</v>
      </c>
      <c r="V1687">
        <v>13.305999999999999</v>
      </c>
      <c r="W1687" s="2">
        <v>33342</v>
      </c>
      <c r="X1687">
        <v>8.2119999999999997</v>
      </c>
      <c r="Y16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8" spans="1:25" x14ac:dyDescent="0.25">
      <c r="A1688" s="2">
        <v>33335</v>
      </c>
      <c r="B1688">
        <v>6.1828571428571433</v>
      </c>
      <c r="C1688"/>
      <c r="D1688"/>
      <c r="E1688" s="2">
        <v>33335</v>
      </c>
      <c r="F1688">
        <v>5.93</v>
      </c>
      <c r="G1688" s="2">
        <v>33335</v>
      </c>
      <c r="H1688">
        <v>6.0380000000000003</v>
      </c>
      <c r="I1688" s="2">
        <v>33335</v>
      </c>
      <c r="J1688">
        <v>6.258</v>
      </c>
      <c r="K1688" s="2">
        <v>33335</v>
      </c>
      <c r="L1688">
        <v>6.9660000000000002</v>
      </c>
      <c r="M1688" s="2">
        <v>33335</v>
      </c>
      <c r="N1688">
        <v>7.2460000000000004</v>
      </c>
      <c r="O1688" s="2">
        <v>33335</v>
      </c>
      <c r="P1688">
        <v>7.69</v>
      </c>
      <c r="Q1688" s="2">
        <v>33335</v>
      </c>
      <c r="R1688">
        <v>7.9240000000000004</v>
      </c>
      <c r="S1688" s="2">
        <v>33335</v>
      </c>
      <c r="T1688">
        <v>8.0280000000000005</v>
      </c>
      <c r="U1688" s="2">
        <v>30878</v>
      </c>
      <c r="V1688">
        <v>13.43</v>
      </c>
      <c r="W1688" s="2">
        <v>33335</v>
      </c>
      <c r="X1688">
        <v>8.2159999999999993</v>
      </c>
      <c r="Y16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9" spans="1:25" x14ac:dyDescent="0.25">
      <c r="A1689" s="2">
        <v>33328</v>
      </c>
      <c r="B1689">
        <v>5.87</v>
      </c>
      <c r="C1689"/>
      <c r="D1689"/>
      <c r="E1689" s="2">
        <v>33328</v>
      </c>
      <c r="F1689">
        <v>6.0075000000000003</v>
      </c>
      <c r="G1689" s="2">
        <v>33328</v>
      </c>
      <c r="H1689">
        <v>6.11</v>
      </c>
      <c r="I1689" s="2">
        <v>33328</v>
      </c>
      <c r="J1689">
        <v>6.3375000000000004</v>
      </c>
      <c r="K1689" s="2">
        <v>33328</v>
      </c>
      <c r="L1689">
        <v>7.0975000000000001</v>
      </c>
      <c r="M1689" s="2">
        <v>33328</v>
      </c>
      <c r="N1689">
        <v>7.3624999999999998</v>
      </c>
      <c r="O1689" s="2">
        <v>33328</v>
      </c>
      <c r="P1689">
        <v>7.79</v>
      </c>
      <c r="Q1689" s="2">
        <v>33328</v>
      </c>
      <c r="R1689">
        <v>8.0050000000000008</v>
      </c>
      <c r="S1689" s="2">
        <v>33328</v>
      </c>
      <c r="T1689">
        <v>8.0975000000000001</v>
      </c>
      <c r="U1689" s="2">
        <v>30871</v>
      </c>
      <c r="V1689">
        <v>13.7575</v>
      </c>
      <c r="W1689" s="2">
        <v>33328</v>
      </c>
      <c r="X1689">
        <v>8.2825000000000006</v>
      </c>
      <c r="Y16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0" spans="1:25" x14ac:dyDescent="0.25">
      <c r="A1690" s="2">
        <v>33321</v>
      </c>
      <c r="B1690">
        <v>6.1757142857142853</v>
      </c>
      <c r="C1690"/>
      <c r="D1690"/>
      <c r="E1690" s="2">
        <v>33321</v>
      </c>
      <c r="F1690">
        <v>6.06</v>
      </c>
      <c r="G1690" s="2">
        <v>33321</v>
      </c>
      <c r="H1690">
        <v>6.17</v>
      </c>
      <c r="I1690" s="2">
        <v>33321</v>
      </c>
      <c r="J1690">
        <v>6.4080000000000004</v>
      </c>
      <c r="K1690" s="2">
        <v>33321</v>
      </c>
      <c r="L1690">
        <v>7.1539999999999999</v>
      </c>
      <c r="M1690" s="2">
        <v>33321</v>
      </c>
      <c r="N1690">
        <v>7.4160000000000004</v>
      </c>
      <c r="O1690" s="2">
        <v>33321</v>
      </c>
      <c r="P1690">
        <v>7.8479999999999999</v>
      </c>
      <c r="Q1690" s="2">
        <v>33321</v>
      </c>
      <c r="R1690">
        <v>8.0679999999999996</v>
      </c>
      <c r="S1690" s="2">
        <v>33321</v>
      </c>
      <c r="T1690">
        <v>8.1780000000000008</v>
      </c>
      <c r="U1690" s="2">
        <v>30864</v>
      </c>
      <c r="V1690">
        <v>13.714</v>
      </c>
      <c r="W1690" s="2">
        <v>33321</v>
      </c>
      <c r="X1690">
        <v>8.36</v>
      </c>
      <c r="Y16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1" spans="1:25" x14ac:dyDescent="0.25">
      <c r="A1691" s="2">
        <v>33314</v>
      </c>
      <c r="B1691">
        <v>5.9885714285714284</v>
      </c>
      <c r="C1691"/>
      <c r="D1691"/>
      <c r="E1691" s="2">
        <v>33314</v>
      </c>
      <c r="F1691">
        <v>6.0140000000000002</v>
      </c>
      <c r="G1691" s="2">
        <v>33314</v>
      </c>
      <c r="H1691">
        <v>6.1319999999999997</v>
      </c>
      <c r="I1691" s="2">
        <v>33314</v>
      </c>
      <c r="J1691">
        <v>6.3220000000000001</v>
      </c>
      <c r="K1691" s="2">
        <v>33314</v>
      </c>
      <c r="L1691">
        <v>7.016</v>
      </c>
      <c r="M1691" s="2">
        <v>33314</v>
      </c>
      <c r="N1691">
        <v>7.2619999999999996</v>
      </c>
      <c r="O1691" s="2">
        <v>33314</v>
      </c>
      <c r="P1691">
        <v>7.6980000000000004</v>
      </c>
      <c r="Q1691" s="2">
        <v>33314</v>
      </c>
      <c r="R1691">
        <v>7.9420000000000002</v>
      </c>
      <c r="S1691" s="2">
        <v>33314</v>
      </c>
      <c r="T1691">
        <v>8.0579999999999998</v>
      </c>
      <c r="U1691" s="2">
        <v>30857</v>
      </c>
      <c r="V1691">
        <v>13.507999999999999</v>
      </c>
      <c r="W1691" s="2">
        <v>33314</v>
      </c>
      <c r="X1691">
        <v>8.2379999999999995</v>
      </c>
      <c r="Y16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2" spans="1:25" x14ac:dyDescent="0.25">
      <c r="A1692" s="2">
        <v>33307</v>
      </c>
      <c r="B1692">
        <v>6.3257142857142856</v>
      </c>
      <c r="C1692"/>
      <c r="D1692"/>
      <c r="E1692" s="2">
        <v>33307</v>
      </c>
      <c r="F1692">
        <v>6.24</v>
      </c>
      <c r="G1692" s="2">
        <v>33307</v>
      </c>
      <c r="H1692">
        <v>6.3280000000000003</v>
      </c>
      <c r="I1692" s="2">
        <v>33307</v>
      </c>
      <c r="J1692">
        <v>6.48</v>
      </c>
      <c r="K1692" s="2">
        <v>33307</v>
      </c>
      <c r="L1692">
        <v>7.1280000000000001</v>
      </c>
      <c r="M1692" s="2">
        <v>33307</v>
      </c>
      <c r="N1692">
        <v>7.3639999999999999</v>
      </c>
      <c r="O1692" s="2">
        <v>33307</v>
      </c>
      <c r="P1692">
        <v>7.7539999999999996</v>
      </c>
      <c r="Q1692" s="2">
        <v>33307</v>
      </c>
      <c r="R1692">
        <v>7.9960000000000004</v>
      </c>
      <c r="S1692" s="2">
        <v>33307</v>
      </c>
      <c r="T1692">
        <v>8.1020000000000003</v>
      </c>
      <c r="U1692" s="2">
        <v>30850</v>
      </c>
      <c r="V1692">
        <v>13.446</v>
      </c>
      <c r="W1692" s="2">
        <v>33307</v>
      </c>
      <c r="X1692">
        <v>8.2720000000000002</v>
      </c>
      <c r="Y16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3" spans="1:25" x14ac:dyDescent="0.25">
      <c r="A1693" s="2">
        <v>33300</v>
      </c>
      <c r="B1693">
        <v>6.4071428571428575</v>
      </c>
      <c r="C1693"/>
      <c r="D1693"/>
      <c r="E1693" s="2">
        <v>33300</v>
      </c>
      <c r="F1693">
        <v>6.2160000000000002</v>
      </c>
      <c r="G1693" s="2">
        <v>33300</v>
      </c>
      <c r="H1693">
        <v>6.306</v>
      </c>
      <c r="I1693" s="2">
        <v>33300</v>
      </c>
      <c r="J1693">
        <v>6.3979999999999997</v>
      </c>
      <c r="K1693" s="2">
        <v>33300</v>
      </c>
      <c r="L1693">
        <v>7.0460000000000003</v>
      </c>
      <c r="M1693" s="2">
        <v>33300</v>
      </c>
      <c r="N1693">
        <v>7.2720000000000002</v>
      </c>
      <c r="O1693" s="2">
        <v>33300</v>
      </c>
      <c r="P1693">
        <v>7.6539999999999999</v>
      </c>
      <c r="Q1693" s="2">
        <v>33300</v>
      </c>
      <c r="R1693">
        <v>7.88</v>
      </c>
      <c r="S1693" s="2">
        <v>33300</v>
      </c>
      <c r="T1693">
        <v>7.9980000000000002</v>
      </c>
      <c r="U1693" s="2">
        <v>30843</v>
      </c>
      <c r="V1693">
        <v>13.472</v>
      </c>
      <c r="W1693" s="2">
        <v>33300</v>
      </c>
      <c r="X1693">
        <v>8.1620000000000008</v>
      </c>
      <c r="Y16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4" spans="1:25" x14ac:dyDescent="0.25">
      <c r="A1694" s="2">
        <v>33293</v>
      </c>
      <c r="B1694">
        <v>6.3885714285714288</v>
      </c>
      <c r="C1694"/>
      <c r="D1694"/>
      <c r="E1694" s="2">
        <v>33293</v>
      </c>
      <c r="F1694">
        <v>6.1124999999999998</v>
      </c>
      <c r="G1694" s="2">
        <v>33293</v>
      </c>
      <c r="H1694">
        <v>6.1974999999999998</v>
      </c>
      <c r="I1694" s="2">
        <v>33293</v>
      </c>
      <c r="J1694">
        <v>6.3</v>
      </c>
      <c r="K1694" s="2">
        <v>33293</v>
      </c>
      <c r="L1694">
        <v>6.9050000000000002</v>
      </c>
      <c r="M1694" s="2">
        <v>33293</v>
      </c>
      <c r="N1694">
        <v>7.1224999999999996</v>
      </c>
      <c r="O1694" s="2">
        <v>33293</v>
      </c>
      <c r="P1694">
        <v>7.5075000000000003</v>
      </c>
      <c r="Q1694" s="2">
        <v>33293</v>
      </c>
      <c r="R1694">
        <v>7.7549999999999999</v>
      </c>
      <c r="S1694" s="2">
        <v>33293</v>
      </c>
      <c r="T1694">
        <v>7.8574999999999999</v>
      </c>
      <c r="U1694" s="2">
        <v>30836</v>
      </c>
      <c r="V1694">
        <v>13.7875</v>
      </c>
      <c r="W1694" s="2">
        <v>33293</v>
      </c>
      <c r="X1694">
        <v>8.0299999999999994</v>
      </c>
      <c r="Y16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5" spans="1:25" x14ac:dyDescent="0.25">
      <c r="A1695" s="2">
        <v>33286</v>
      </c>
      <c r="B1695">
        <v>6.1857142857142859</v>
      </c>
      <c r="C1695"/>
      <c r="D1695"/>
      <c r="E1695" s="2">
        <v>33286</v>
      </c>
      <c r="F1695">
        <v>6.04</v>
      </c>
      <c r="G1695" s="2">
        <v>33286</v>
      </c>
      <c r="H1695">
        <v>6.13</v>
      </c>
      <c r="I1695" s="2">
        <v>33286</v>
      </c>
      <c r="J1695">
        <v>6.2</v>
      </c>
      <c r="K1695" s="2">
        <v>33286</v>
      </c>
      <c r="L1695">
        <v>6.7859999999999996</v>
      </c>
      <c r="M1695" s="2">
        <v>33286</v>
      </c>
      <c r="N1695">
        <v>6.98</v>
      </c>
      <c r="O1695" s="2">
        <v>33286</v>
      </c>
      <c r="P1695">
        <v>7.3920000000000003</v>
      </c>
      <c r="Q1695" s="2">
        <v>33286</v>
      </c>
      <c r="R1695">
        <v>7.6619999999999999</v>
      </c>
      <c r="S1695" s="2">
        <v>33286</v>
      </c>
      <c r="T1695">
        <v>7.7839999999999998</v>
      </c>
      <c r="U1695" s="2">
        <v>30829</v>
      </c>
      <c r="V1695">
        <v>13.598000000000001</v>
      </c>
      <c r="W1695" s="2">
        <v>33286</v>
      </c>
      <c r="X1695">
        <v>7.9720000000000004</v>
      </c>
      <c r="Y16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6" spans="1:25" x14ac:dyDescent="0.25">
      <c r="A1696" s="2">
        <v>33279</v>
      </c>
      <c r="B1696">
        <v>6.05</v>
      </c>
      <c r="C1696"/>
      <c r="D1696"/>
      <c r="E1696" s="2">
        <v>33279</v>
      </c>
      <c r="F1696">
        <v>6.1159999999999997</v>
      </c>
      <c r="G1696" s="2">
        <v>33279</v>
      </c>
      <c r="H1696">
        <v>6.1740000000000004</v>
      </c>
      <c r="I1696" s="2">
        <v>33279</v>
      </c>
      <c r="J1696">
        <v>6.226</v>
      </c>
      <c r="K1696" s="2">
        <v>33279</v>
      </c>
      <c r="L1696">
        <v>6.8079999999999998</v>
      </c>
      <c r="M1696" s="2">
        <v>33279</v>
      </c>
      <c r="N1696">
        <v>7.0060000000000002</v>
      </c>
      <c r="O1696" s="2">
        <v>33279</v>
      </c>
      <c r="P1696">
        <v>7.41</v>
      </c>
      <c r="Q1696" s="2">
        <v>33279</v>
      </c>
      <c r="R1696">
        <v>7.6879999999999997</v>
      </c>
      <c r="S1696" s="2">
        <v>33279</v>
      </c>
      <c r="T1696">
        <v>7.8220000000000001</v>
      </c>
      <c r="U1696" s="2">
        <v>30822</v>
      </c>
      <c r="V1696">
        <v>13.522</v>
      </c>
      <c r="W1696" s="2">
        <v>33279</v>
      </c>
      <c r="X1696">
        <v>8.01</v>
      </c>
      <c r="Y16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7" spans="1:25" x14ac:dyDescent="0.25">
      <c r="A1697" s="2">
        <v>33272</v>
      </c>
      <c r="B1697">
        <v>6.9728571428571433</v>
      </c>
      <c r="C1697"/>
      <c r="D1697"/>
      <c r="E1697" s="2">
        <v>33272</v>
      </c>
      <c r="F1697">
        <v>6.3559999999999999</v>
      </c>
      <c r="G1697" s="2">
        <v>33272</v>
      </c>
      <c r="H1697">
        <v>6.4720000000000004</v>
      </c>
      <c r="I1697" s="2">
        <v>33272</v>
      </c>
      <c r="J1697">
        <v>6.5140000000000002</v>
      </c>
      <c r="K1697" s="2">
        <v>33272</v>
      </c>
      <c r="L1697">
        <v>7.0339999999999998</v>
      </c>
      <c r="M1697" s="2">
        <v>33272</v>
      </c>
      <c r="N1697">
        <v>7.2939999999999996</v>
      </c>
      <c r="O1697" s="2">
        <v>33272</v>
      </c>
      <c r="P1697">
        <v>7.6040000000000001</v>
      </c>
      <c r="Q1697" s="2">
        <v>33272</v>
      </c>
      <c r="R1697">
        <v>7.8739999999999997</v>
      </c>
      <c r="S1697" s="2">
        <v>33272</v>
      </c>
      <c r="T1697">
        <v>8.016</v>
      </c>
      <c r="U1697" s="2">
        <v>30815</v>
      </c>
      <c r="V1697">
        <v>13.278</v>
      </c>
      <c r="W1697" s="2">
        <v>33272</v>
      </c>
      <c r="X1697">
        <v>8.1920000000000002</v>
      </c>
      <c r="Y16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8" spans="1:25" x14ac:dyDescent="0.25">
      <c r="A1698" s="2">
        <v>33265</v>
      </c>
      <c r="B1698">
        <v>7.7585714285714289</v>
      </c>
      <c r="C1698"/>
      <c r="D1698"/>
      <c r="E1698" s="2">
        <v>33265</v>
      </c>
      <c r="F1698">
        <v>6.3049999999999997</v>
      </c>
      <c r="G1698" s="2">
        <v>33265</v>
      </c>
      <c r="H1698">
        <v>6.49</v>
      </c>
      <c r="I1698" s="2">
        <v>33265</v>
      </c>
      <c r="J1698">
        <v>6.5824999999999996</v>
      </c>
      <c r="K1698" s="2">
        <v>33265</v>
      </c>
      <c r="L1698">
        <v>7.0875000000000004</v>
      </c>
      <c r="M1698" s="2">
        <v>33265</v>
      </c>
      <c r="N1698">
        <v>7.3525</v>
      </c>
      <c r="O1698" s="2">
        <v>33265</v>
      </c>
      <c r="P1698">
        <v>7.6624999999999996</v>
      </c>
      <c r="Q1698" s="2">
        <v>33265</v>
      </c>
      <c r="R1698">
        <v>7.915</v>
      </c>
      <c r="S1698" s="2">
        <v>33265</v>
      </c>
      <c r="T1698">
        <v>8.0425000000000004</v>
      </c>
      <c r="U1698" s="2">
        <v>30808</v>
      </c>
      <c r="V1698">
        <v>12.944000000000001</v>
      </c>
      <c r="W1698" s="2">
        <v>33265</v>
      </c>
      <c r="X1698">
        <v>8.2149999999999999</v>
      </c>
      <c r="Y16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9" spans="1:25" x14ac:dyDescent="0.25">
      <c r="A1699" s="2">
        <v>33258</v>
      </c>
      <c r="B1699">
        <v>6.4042857142857139</v>
      </c>
      <c r="C1699"/>
      <c r="D1699"/>
      <c r="E1699" s="2">
        <v>33258</v>
      </c>
      <c r="F1699">
        <v>6.2460000000000004</v>
      </c>
      <c r="G1699" s="2">
        <v>33258</v>
      </c>
      <c r="H1699">
        <v>6.4880000000000004</v>
      </c>
      <c r="I1699" s="2">
        <v>33258</v>
      </c>
      <c r="J1699">
        <v>6.6159999999999997</v>
      </c>
      <c r="K1699" s="2">
        <v>33258</v>
      </c>
      <c r="L1699">
        <v>7.1760000000000002</v>
      </c>
      <c r="M1699" s="2">
        <v>33258</v>
      </c>
      <c r="N1699">
        <v>7.4279999999999999</v>
      </c>
      <c r="O1699" s="2">
        <v>33258</v>
      </c>
      <c r="P1699">
        <v>7.766</v>
      </c>
      <c r="Q1699" s="2">
        <v>33258</v>
      </c>
      <c r="R1699">
        <v>8.02</v>
      </c>
      <c r="S1699" s="2">
        <v>33258</v>
      </c>
      <c r="T1699">
        <v>8.1539999999999999</v>
      </c>
      <c r="U1699" s="2">
        <v>30801</v>
      </c>
      <c r="V1699">
        <v>12.782</v>
      </c>
      <c r="W1699" s="2">
        <v>33258</v>
      </c>
      <c r="X1699">
        <v>8.3140000000000001</v>
      </c>
      <c r="Y16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0" spans="1:25" x14ac:dyDescent="0.25">
      <c r="A1700" s="2">
        <v>33251</v>
      </c>
      <c r="B1700">
        <v>6.418571428571429</v>
      </c>
      <c r="C1700"/>
      <c r="D1700"/>
      <c r="E1700" s="2">
        <v>33251</v>
      </c>
      <c r="F1700">
        <v>6.5060000000000002</v>
      </c>
      <c r="G1700" s="2">
        <v>33251</v>
      </c>
      <c r="H1700">
        <v>6.6619999999999999</v>
      </c>
      <c r="I1700" s="2">
        <v>33251</v>
      </c>
      <c r="J1700">
        <v>6.7060000000000004</v>
      </c>
      <c r="K1700" s="2">
        <v>33251</v>
      </c>
      <c r="L1700">
        <v>7.1459999999999999</v>
      </c>
      <c r="M1700" s="2">
        <v>33251</v>
      </c>
      <c r="N1700">
        <v>7.4139999999999997</v>
      </c>
      <c r="O1700" s="2">
        <v>33251</v>
      </c>
      <c r="P1700">
        <v>7.77</v>
      </c>
      <c r="Q1700" s="2">
        <v>33251</v>
      </c>
      <c r="R1700">
        <v>8.06</v>
      </c>
      <c r="S1700" s="2">
        <v>33251</v>
      </c>
      <c r="T1700">
        <v>8.18</v>
      </c>
      <c r="U1700" s="2">
        <v>30794</v>
      </c>
      <c r="V1700">
        <v>12.725</v>
      </c>
      <c r="W1700" s="2">
        <v>33251</v>
      </c>
      <c r="X1700">
        <v>8.3819999999999997</v>
      </c>
      <c r="Y17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1" spans="1:25" x14ac:dyDescent="0.25">
      <c r="A1701" s="2">
        <v>33244</v>
      </c>
      <c r="B1701">
        <v>6.5214285714285714</v>
      </c>
      <c r="C1701"/>
      <c r="D1701"/>
      <c r="E1701" s="2">
        <v>33244</v>
      </c>
      <c r="F1701">
        <v>6.665</v>
      </c>
      <c r="G1701" s="2">
        <v>33244</v>
      </c>
      <c r="H1701">
        <v>6.7474999999999996</v>
      </c>
      <c r="I1701" s="2">
        <v>33244</v>
      </c>
      <c r="J1701">
        <v>6.7774999999999999</v>
      </c>
      <c r="K1701" s="2">
        <v>33244</v>
      </c>
      <c r="L1701">
        <v>7.12</v>
      </c>
      <c r="M1701" s="2">
        <v>33244</v>
      </c>
      <c r="N1701">
        <v>7.335</v>
      </c>
      <c r="O1701" s="2">
        <v>33244</v>
      </c>
      <c r="P1701">
        <v>7.62</v>
      </c>
      <c r="Q1701" s="2">
        <v>33244</v>
      </c>
      <c r="R1701">
        <v>7.9249999999999998</v>
      </c>
      <c r="S1701" s="2">
        <v>33244</v>
      </c>
      <c r="T1701">
        <v>8</v>
      </c>
      <c r="U1701" s="2">
        <v>30787</v>
      </c>
      <c r="V1701">
        <v>12.52</v>
      </c>
      <c r="W1701" s="2">
        <v>33244</v>
      </c>
      <c r="X1701">
        <v>8.1775000000000002</v>
      </c>
      <c r="Y17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2" spans="1:25" x14ac:dyDescent="0.25">
      <c r="A1702" s="2">
        <v>33237</v>
      </c>
      <c r="B1702">
        <v>7.5757142857142856</v>
      </c>
      <c r="C1702"/>
      <c r="D1702"/>
      <c r="E1702" s="2">
        <v>33237</v>
      </c>
      <c r="F1702">
        <v>6.68</v>
      </c>
      <c r="G1702" s="2">
        <v>33237</v>
      </c>
      <c r="H1702">
        <v>6.9050000000000002</v>
      </c>
      <c r="I1702" s="2">
        <v>33237</v>
      </c>
      <c r="J1702">
        <v>6.9450000000000003</v>
      </c>
      <c r="K1702" s="2">
        <v>33237</v>
      </c>
      <c r="L1702">
        <v>7.28</v>
      </c>
      <c r="M1702" s="2">
        <v>33237</v>
      </c>
      <c r="N1702">
        <v>7.4924999999999997</v>
      </c>
      <c r="O1702" s="2">
        <v>33237</v>
      </c>
      <c r="P1702">
        <v>7.7874999999999996</v>
      </c>
      <c r="Q1702" s="2">
        <v>33237</v>
      </c>
      <c r="R1702">
        <v>8.0749999999999993</v>
      </c>
      <c r="S1702" s="2">
        <v>33237</v>
      </c>
      <c r="T1702">
        <v>8.15</v>
      </c>
      <c r="U1702" s="2">
        <v>30780</v>
      </c>
      <c r="V1702">
        <v>12.538</v>
      </c>
      <c r="W1702" s="2">
        <v>33237</v>
      </c>
      <c r="X1702">
        <v>8.3049999999999997</v>
      </c>
      <c r="Y17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3" spans="1:25" x14ac:dyDescent="0.25">
      <c r="A1703" s="2">
        <v>33230</v>
      </c>
      <c r="B1703">
        <v>7.1885714285714286</v>
      </c>
      <c r="C1703"/>
      <c r="D1703"/>
      <c r="E1703" s="2">
        <v>33230</v>
      </c>
      <c r="F1703">
        <v>6.8659999999999997</v>
      </c>
      <c r="G1703" s="2">
        <v>33230</v>
      </c>
      <c r="H1703">
        <v>6.968</v>
      </c>
      <c r="I1703" s="2">
        <v>33230</v>
      </c>
      <c r="J1703">
        <v>6.9640000000000004</v>
      </c>
      <c r="K1703" s="2">
        <v>33230</v>
      </c>
      <c r="L1703">
        <v>7.27</v>
      </c>
      <c r="M1703" s="2">
        <v>33230</v>
      </c>
      <c r="N1703">
        <v>7.4180000000000001</v>
      </c>
      <c r="O1703" s="2">
        <v>33230</v>
      </c>
      <c r="P1703">
        <v>7.6879999999999997</v>
      </c>
      <c r="Q1703" s="2">
        <v>33230</v>
      </c>
      <c r="R1703">
        <v>7.96</v>
      </c>
      <c r="S1703" s="2">
        <v>33230</v>
      </c>
      <c r="T1703">
        <v>8.0340000000000007</v>
      </c>
      <c r="U1703" s="2">
        <v>30773</v>
      </c>
      <c r="V1703">
        <v>12.507999999999999</v>
      </c>
      <c r="W1703" s="2">
        <v>33230</v>
      </c>
      <c r="X1703">
        <v>8.2040000000000006</v>
      </c>
      <c r="Y17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4" spans="1:25" x14ac:dyDescent="0.25">
      <c r="A1704" s="2">
        <v>33223</v>
      </c>
      <c r="B1704">
        <v>7.2442857142857147</v>
      </c>
      <c r="C1704"/>
      <c r="D1704"/>
      <c r="E1704" s="2">
        <v>33223</v>
      </c>
      <c r="F1704">
        <v>7.048</v>
      </c>
      <c r="G1704" s="2">
        <v>33223</v>
      </c>
      <c r="H1704">
        <v>7.0439999999999996</v>
      </c>
      <c r="I1704" s="2">
        <v>33223</v>
      </c>
      <c r="J1704">
        <v>7.08</v>
      </c>
      <c r="K1704" s="2">
        <v>33223</v>
      </c>
      <c r="L1704">
        <v>7.2839999999999998</v>
      </c>
      <c r="M1704" s="2">
        <v>33223</v>
      </c>
      <c r="N1704">
        <v>7.4</v>
      </c>
      <c r="O1704" s="2">
        <v>33223</v>
      </c>
      <c r="P1704">
        <v>7.6479999999999997</v>
      </c>
      <c r="Q1704" s="2">
        <v>33223</v>
      </c>
      <c r="R1704">
        <v>7.9</v>
      </c>
      <c r="S1704" s="2">
        <v>33223</v>
      </c>
      <c r="T1704">
        <v>7.9720000000000004</v>
      </c>
      <c r="U1704" s="2">
        <v>30766</v>
      </c>
      <c r="V1704">
        <v>12.6</v>
      </c>
      <c r="W1704" s="2">
        <v>33223</v>
      </c>
      <c r="X1704">
        <v>8.1300000000000008</v>
      </c>
      <c r="Y17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5" spans="1:25" x14ac:dyDescent="0.25">
      <c r="A1705" s="2">
        <v>33216</v>
      </c>
      <c r="B1705">
        <v>7.4128571428571428</v>
      </c>
      <c r="C1705"/>
      <c r="D1705"/>
      <c r="E1705" s="2">
        <v>33216</v>
      </c>
      <c r="F1705">
        <v>7.2140000000000004</v>
      </c>
      <c r="G1705" s="2">
        <v>33216</v>
      </c>
      <c r="H1705">
        <v>7.2240000000000002</v>
      </c>
      <c r="I1705" s="2">
        <v>33216</v>
      </c>
      <c r="J1705">
        <v>7.2380000000000004</v>
      </c>
      <c r="K1705" s="2">
        <v>33216</v>
      </c>
      <c r="L1705">
        <v>7.4480000000000004</v>
      </c>
      <c r="M1705" s="2">
        <v>33216</v>
      </c>
      <c r="N1705">
        <v>7.5720000000000001</v>
      </c>
      <c r="O1705" s="2">
        <v>33216</v>
      </c>
      <c r="P1705">
        <v>7.8040000000000003</v>
      </c>
      <c r="Q1705" s="2">
        <v>33216</v>
      </c>
      <c r="R1705">
        <v>8.0820000000000007</v>
      </c>
      <c r="S1705" s="2">
        <v>33216</v>
      </c>
      <c r="T1705">
        <v>8.1579999999999995</v>
      </c>
      <c r="U1705" s="2">
        <v>30759</v>
      </c>
      <c r="V1705">
        <v>12.458</v>
      </c>
      <c r="W1705" s="2">
        <v>33216</v>
      </c>
      <c r="X1705">
        <v>8.3179999999999996</v>
      </c>
      <c r="Y17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6" spans="1:25" x14ac:dyDescent="0.25">
      <c r="A1706" s="2">
        <v>33209</v>
      </c>
      <c r="B1706">
        <v>7.5914285714285716</v>
      </c>
      <c r="C1706"/>
      <c r="D1706"/>
      <c r="E1706" s="2">
        <v>33209</v>
      </c>
      <c r="F1706">
        <v>7.2640000000000002</v>
      </c>
      <c r="G1706" s="2">
        <v>33209</v>
      </c>
      <c r="H1706">
        <v>7.3579999999999997</v>
      </c>
      <c r="I1706" s="2">
        <v>33209</v>
      </c>
      <c r="J1706">
        <v>7.3019999999999996</v>
      </c>
      <c r="K1706" s="2">
        <v>33209</v>
      </c>
      <c r="L1706">
        <v>7.5439999999999996</v>
      </c>
      <c r="M1706" s="2">
        <v>33209</v>
      </c>
      <c r="N1706">
        <v>7.6820000000000004</v>
      </c>
      <c r="O1706" s="2">
        <v>33209</v>
      </c>
      <c r="P1706">
        <v>7.9340000000000002</v>
      </c>
      <c r="Q1706" s="2">
        <v>33209</v>
      </c>
      <c r="R1706">
        <v>8.1959999999999997</v>
      </c>
      <c r="S1706" s="2">
        <v>33209</v>
      </c>
      <c r="T1706">
        <v>8.2859999999999996</v>
      </c>
      <c r="U1706" s="2">
        <v>30752</v>
      </c>
      <c r="V1706">
        <v>12.346</v>
      </c>
      <c r="W1706" s="2">
        <v>33209</v>
      </c>
      <c r="X1706">
        <v>8.4380000000000006</v>
      </c>
      <c r="Y17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7" spans="1:25" x14ac:dyDescent="0.25">
      <c r="A1707" s="2">
        <v>33202</v>
      </c>
      <c r="B1707">
        <v>7.6042857142857141</v>
      </c>
      <c r="C1707"/>
      <c r="D1707"/>
      <c r="E1707" s="2">
        <v>33202</v>
      </c>
      <c r="F1707">
        <v>7.2925000000000004</v>
      </c>
      <c r="G1707" s="2">
        <v>33202</v>
      </c>
      <c r="H1707">
        <v>7.3849999999999998</v>
      </c>
      <c r="I1707" s="2">
        <v>33202</v>
      </c>
      <c r="J1707">
        <v>7.29</v>
      </c>
      <c r="K1707" s="2">
        <v>33202</v>
      </c>
      <c r="L1707">
        <v>7.58</v>
      </c>
      <c r="M1707" s="2">
        <v>33202</v>
      </c>
      <c r="N1707">
        <v>7.6849999999999996</v>
      </c>
      <c r="O1707" s="2">
        <v>33202</v>
      </c>
      <c r="P1707">
        <v>7.9574999999999996</v>
      </c>
      <c r="Q1707" s="2">
        <v>33202</v>
      </c>
      <c r="R1707">
        <v>8.1925000000000008</v>
      </c>
      <c r="S1707" s="2">
        <v>33202</v>
      </c>
      <c r="T1707">
        <v>8.3025000000000002</v>
      </c>
      <c r="U1707" s="2">
        <v>30745</v>
      </c>
      <c r="V1707">
        <v>12.206</v>
      </c>
      <c r="W1707" s="2">
        <v>33202</v>
      </c>
      <c r="X1707">
        <v>8.4649999999999999</v>
      </c>
      <c r="Y17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8" spans="1:25" x14ac:dyDescent="0.25">
      <c r="A1708" s="2">
        <v>33195</v>
      </c>
      <c r="B1708">
        <v>8.0457142857142863</v>
      </c>
      <c r="C1708"/>
      <c r="D1708"/>
      <c r="E1708" s="2">
        <v>33195</v>
      </c>
      <c r="F1708">
        <v>7.3</v>
      </c>
      <c r="G1708" s="2">
        <v>33195</v>
      </c>
      <c r="H1708">
        <v>7.3849999999999998</v>
      </c>
      <c r="I1708" s="2">
        <v>33195</v>
      </c>
      <c r="J1708">
        <v>7.3</v>
      </c>
      <c r="K1708" s="2">
        <v>33195</v>
      </c>
      <c r="L1708">
        <v>7.59</v>
      </c>
      <c r="M1708" s="2">
        <v>33195</v>
      </c>
      <c r="N1708">
        <v>7.7</v>
      </c>
      <c r="O1708" s="2">
        <v>33195</v>
      </c>
      <c r="P1708">
        <v>7.9974999999999996</v>
      </c>
      <c r="Q1708" s="2">
        <v>33195</v>
      </c>
      <c r="R1708">
        <v>8.2424999999999997</v>
      </c>
      <c r="S1708" s="2">
        <v>33195</v>
      </c>
      <c r="T1708">
        <v>8.35</v>
      </c>
      <c r="U1708" s="2">
        <v>30738</v>
      </c>
      <c r="V1708">
        <v>12.1225</v>
      </c>
      <c r="W1708" s="2">
        <v>33195</v>
      </c>
      <c r="X1708">
        <v>8.5050000000000008</v>
      </c>
      <c r="Y17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9" spans="1:25" x14ac:dyDescent="0.25">
      <c r="A1709" s="2">
        <v>33188</v>
      </c>
      <c r="B1709">
        <v>7.8014285714285716</v>
      </c>
      <c r="C1709"/>
      <c r="D1709"/>
      <c r="E1709" s="2">
        <v>33188</v>
      </c>
      <c r="F1709">
        <v>7.306</v>
      </c>
      <c r="G1709" s="2">
        <v>33188</v>
      </c>
      <c r="H1709">
        <v>7.41</v>
      </c>
      <c r="I1709" s="2">
        <v>33188</v>
      </c>
      <c r="J1709">
        <v>7.3460000000000001</v>
      </c>
      <c r="K1709" s="2">
        <v>33188</v>
      </c>
      <c r="L1709">
        <v>7.6459999999999999</v>
      </c>
      <c r="M1709" s="2">
        <v>33188</v>
      </c>
      <c r="N1709">
        <v>7.806</v>
      </c>
      <c r="O1709" s="2">
        <v>33188</v>
      </c>
      <c r="P1709">
        <v>8.1300000000000008</v>
      </c>
      <c r="Q1709" s="2">
        <v>33188</v>
      </c>
      <c r="R1709">
        <v>8.3940000000000001</v>
      </c>
      <c r="S1709" s="2">
        <v>33188</v>
      </c>
      <c r="T1709">
        <v>8.532</v>
      </c>
      <c r="U1709" s="2">
        <v>30731</v>
      </c>
      <c r="V1709">
        <v>12.015000000000001</v>
      </c>
      <c r="W1709" s="2">
        <v>33188</v>
      </c>
      <c r="X1709">
        <v>8.6679999999999993</v>
      </c>
      <c r="Y17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0" spans="1:25" x14ac:dyDescent="0.25">
      <c r="A1710" s="2">
        <v>33181</v>
      </c>
      <c r="B1710">
        <v>8.1928571428571431</v>
      </c>
      <c r="C1710"/>
      <c r="D1710"/>
      <c r="E1710" s="2">
        <v>33181</v>
      </c>
      <c r="F1710">
        <v>7.3360000000000003</v>
      </c>
      <c r="G1710" s="2">
        <v>33181</v>
      </c>
      <c r="H1710">
        <v>7.4459999999999997</v>
      </c>
      <c r="I1710" s="2">
        <v>33181</v>
      </c>
      <c r="J1710">
        <v>7.4119999999999999</v>
      </c>
      <c r="K1710" s="2">
        <v>33181</v>
      </c>
      <c r="L1710">
        <v>7.7480000000000002</v>
      </c>
      <c r="M1710" s="2">
        <v>33181</v>
      </c>
      <c r="N1710">
        <v>7.952</v>
      </c>
      <c r="O1710" s="2">
        <v>33181</v>
      </c>
      <c r="P1710">
        <v>8.2200000000000006</v>
      </c>
      <c r="Q1710" s="2">
        <v>33181</v>
      </c>
      <c r="R1710">
        <v>8.4879999999999995</v>
      </c>
      <c r="S1710" s="2">
        <v>33181</v>
      </c>
      <c r="T1710">
        <v>8.6379999999999999</v>
      </c>
      <c r="U1710" s="2">
        <v>30724</v>
      </c>
      <c r="V1710">
        <v>11.904</v>
      </c>
      <c r="W1710" s="2">
        <v>33181</v>
      </c>
      <c r="X1710">
        <v>8.77</v>
      </c>
      <c r="Y17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1" spans="1:25" x14ac:dyDescent="0.25">
      <c r="A1711" s="2">
        <v>33174</v>
      </c>
      <c r="B1711">
        <v>7.97</v>
      </c>
      <c r="C1711"/>
      <c r="D1711"/>
      <c r="E1711" s="2">
        <v>33174</v>
      </c>
      <c r="F1711">
        <v>7.43</v>
      </c>
      <c r="G1711" s="2">
        <v>33174</v>
      </c>
      <c r="H1711">
        <v>7.5140000000000002</v>
      </c>
      <c r="I1711" s="2">
        <v>33174</v>
      </c>
      <c r="J1711">
        <v>7.4980000000000002</v>
      </c>
      <c r="K1711" s="2">
        <v>33174</v>
      </c>
      <c r="L1711">
        <v>7.8259999999999996</v>
      </c>
      <c r="M1711" s="2">
        <v>33174</v>
      </c>
      <c r="N1711">
        <v>7.9939999999999998</v>
      </c>
      <c r="O1711" s="2">
        <v>33174</v>
      </c>
      <c r="P1711">
        <v>8.24</v>
      </c>
      <c r="Q1711" s="2">
        <v>33174</v>
      </c>
      <c r="R1711">
        <v>8.4960000000000004</v>
      </c>
      <c r="S1711" s="2">
        <v>33174</v>
      </c>
      <c r="T1711">
        <v>8.6379999999999999</v>
      </c>
      <c r="U1711" s="2">
        <v>30717</v>
      </c>
      <c r="V1711">
        <v>11.792</v>
      </c>
      <c r="W1711" s="2">
        <v>33174</v>
      </c>
      <c r="X1711">
        <v>8.7680000000000007</v>
      </c>
      <c r="Y17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2" spans="1:25" x14ac:dyDescent="0.25">
      <c r="A1712" s="2">
        <v>33167</v>
      </c>
      <c r="B1712">
        <v>7.9771428571428569</v>
      </c>
      <c r="C1712"/>
      <c r="D1712"/>
      <c r="E1712" s="2">
        <v>33167</v>
      </c>
      <c r="F1712">
        <v>7.44</v>
      </c>
      <c r="G1712" s="2">
        <v>33167</v>
      </c>
      <c r="H1712">
        <v>7.5720000000000001</v>
      </c>
      <c r="I1712" s="2">
        <v>33167</v>
      </c>
      <c r="J1712">
        <v>7.58</v>
      </c>
      <c r="K1712" s="2">
        <v>33167</v>
      </c>
      <c r="L1712">
        <v>7.9039999999999999</v>
      </c>
      <c r="M1712" s="2">
        <v>33167</v>
      </c>
      <c r="N1712">
        <v>8.0960000000000001</v>
      </c>
      <c r="O1712" s="2">
        <v>33167</v>
      </c>
      <c r="P1712">
        <v>8.3439999999999994</v>
      </c>
      <c r="Q1712" s="2">
        <v>33167</v>
      </c>
      <c r="R1712">
        <v>8.6080000000000005</v>
      </c>
      <c r="S1712" s="2">
        <v>33167</v>
      </c>
      <c r="T1712">
        <v>8.7360000000000007</v>
      </c>
      <c r="U1712" s="2">
        <v>30710</v>
      </c>
      <c r="V1712">
        <v>11.757999999999999</v>
      </c>
      <c r="W1712" s="2">
        <v>33167</v>
      </c>
      <c r="X1712">
        <v>8.8759999999999994</v>
      </c>
      <c r="Y17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3" spans="1:25" x14ac:dyDescent="0.25">
      <c r="A1713" s="2">
        <v>33160</v>
      </c>
      <c r="B1713">
        <v>8.0671428571428567</v>
      </c>
      <c r="C1713"/>
      <c r="D1713"/>
      <c r="E1713" s="2">
        <v>33160</v>
      </c>
      <c r="F1713">
        <v>7.3925000000000001</v>
      </c>
      <c r="G1713" s="2">
        <v>33160</v>
      </c>
      <c r="H1713">
        <v>7.5525000000000002</v>
      </c>
      <c r="I1713" s="2">
        <v>33160</v>
      </c>
      <c r="J1713">
        <v>7.6174999999999997</v>
      </c>
      <c r="K1713" s="2">
        <v>33160</v>
      </c>
      <c r="L1713">
        <v>7.9649999999999999</v>
      </c>
      <c r="M1713" s="2">
        <v>33160</v>
      </c>
      <c r="N1713">
        <v>8.1775000000000002</v>
      </c>
      <c r="O1713" s="2">
        <v>33160</v>
      </c>
      <c r="P1713">
        <v>8.4674999999999994</v>
      </c>
      <c r="Q1713" s="2">
        <v>33160</v>
      </c>
      <c r="R1713">
        <v>8.7475000000000005</v>
      </c>
      <c r="S1713" s="2">
        <v>33160</v>
      </c>
      <c r="T1713">
        <v>8.8699999999999992</v>
      </c>
      <c r="U1713" s="2">
        <v>30703</v>
      </c>
      <c r="V1713">
        <v>11.736000000000001</v>
      </c>
      <c r="W1713" s="2">
        <v>33160</v>
      </c>
      <c r="X1713">
        <v>9.0175000000000001</v>
      </c>
      <c r="Y17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4" spans="1:25" x14ac:dyDescent="0.25">
      <c r="A1714" s="2">
        <v>33153</v>
      </c>
      <c r="B1714">
        <v>8.3085714285714278</v>
      </c>
      <c r="C1714"/>
      <c r="D1714"/>
      <c r="E1714" s="2">
        <v>33153</v>
      </c>
      <c r="F1714">
        <v>7.3579999999999997</v>
      </c>
      <c r="G1714" s="2">
        <v>33153</v>
      </c>
      <c r="H1714">
        <v>7.5119999999999996</v>
      </c>
      <c r="I1714" s="2">
        <v>33153</v>
      </c>
      <c r="J1714">
        <v>7.5759999999999996</v>
      </c>
      <c r="K1714" s="2">
        <v>33153</v>
      </c>
      <c r="L1714">
        <v>7.8840000000000003</v>
      </c>
      <c r="M1714" s="2">
        <v>33153</v>
      </c>
      <c r="N1714">
        <v>8.07</v>
      </c>
      <c r="O1714" s="2">
        <v>33153</v>
      </c>
      <c r="P1714">
        <v>8.3260000000000005</v>
      </c>
      <c r="Q1714" s="2">
        <v>33153</v>
      </c>
      <c r="R1714">
        <v>8.59</v>
      </c>
      <c r="S1714" s="2">
        <v>33153</v>
      </c>
      <c r="T1714">
        <v>8.6859999999999999</v>
      </c>
      <c r="U1714" s="2">
        <v>30696</v>
      </c>
      <c r="V1714">
        <v>11.856</v>
      </c>
      <c r="W1714" s="2">
        <v>33153</v>
      </c>
      <c r="X1714">
        <v>8.8260000000000005</v>
      </c>
      <c r="Y17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5" spans="1:25" x14ac:dyDescent="0.25">
      <c r="A1715" s="2">
        <v>33146</v>
      </c>
      <c r="B1715">
        <v>8.1814285714285706</v>
      </c>
      <c r="C1715"/>
      <c r="D1715"/>
      <c r="E1715" s="2">
        <v>33146</v>
      </c>
      <c r="F1715">
        <v>7.5259999999999998</v>
      </c>
      <c r="G1715" s="2">
        <v>33146</v>
      </c>
      <c r="H1715">
        <v>7.6840000000000002</v>
      </c>
      <c r="I1715" s="2">
        <v>33146</v>
      </c>
      <c r="J1715">
        <v>7.7859999999999996</v>
      </c>
      <c r="K1715" s="2">
        <v>33146</v>
      </c>
      <c r="L1715">
        <v>8.1240000000000006</v>
      </c>
      <c r="M1715" s="2">
        <v>33146</v>
      </c>
      <c r="N1715">
        <v>8.3260000000000005</v>
      </c>
      <c r="O1715" s="2">
        <v>33146</v>
      </c>
      <c r="P1715">
        <v>8.58</v>
      </c>
      <c r="Q1715" s="2">
        <v>33146</v>
      </c>
      <c r="R1715">
        <v>8.8539999999999992</v>
      </c>
      <c r="S1715" s="2">
        <v>33146</v>
      </c>
      <c r="T1715">
        <v>8.9580000000000002</v>
      </c>
      <c r="U1715" s="2">
        <v>30689</v>
      </c>
      <c r="V1715">
        <v>11.965</v>
      </c>
      <c r="W1715" s="2">
        <v>33146</v>
      </c>
      <c r="X1715">
        <v>9.0960000000000001</v>
      </c>
      <c r="Y17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6" spans="1:25" x14ac:dyDescent="0.25">
      <c r="A1716" s="2">
        <v>33139</v>
      </c>
      <c r="B1716">
        <v>8.3242857142857147</v>
      </c>
      <c r="C1716"/>
      <c r="D1716"/>
      <c r="E1716" s="2">
        <v>33139</v>
      </c>
      <c r="F1716">
        <v>7.6180000000000003</v>
      </c>
      <c r="G1716" s="2">
        <v>33139</v>
      </c>
      <c r="H1716">
        <v>7.69</v>
      </c>
      <c r="I1716" s="2">
        <v>33139</v>
      </c>
      <c r="J1716">
        <v>7.766</v>
      </c>
      <c r="K1716" s="2">
        <v>33139</v>
      </c>
      <c r="L1716">
        <v>8.0760000000000005</v>
      </c>
      <c r="M1716" s="2">
        <v>33139</v>
      </c>
      <c r="N1716">
        <v>8.2539999999999996</v>
      </c>
      <c r="O1716" s="2">
        <v>33139</v>
      </c>
      <c r="P1716">
        <v>8.5180000000000007</v>
      </c>
      <c r="Q1716" s="2">
        <v>33139</v>
      </c>
      <c r="R1716">
        <v>8.8000000000000007</v>
      </c>
      <c r="S1716" s="2">
        <v>33139</v>
      </c>
      <c r="T1716">
        <v>8.9160000000000004</v>
      </c>
      <c r="U1716" s="2">
        <v>30682</v>
      </c>
      <c r="V1716">
        <v>11.965</v>
      </c>
      <c r="W1716" s="2">
        <v>33139</v>
      </c>
      <c r="X1716">
        <v>9.0619999999999994</v>
      </c>
      <c r="Y17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7" spans="1:25" x14ac:dyDescent="0.25">
      <c r="A1717" s="2">
        <v>33132</v>
      </c>
      <c r="B1717">
        <v>8.0085714285714289</v>
      </c>
      <c r="C1717"/>
      <c r="D1717"/>
      <c r="E1717" s="2">
        <v>33132</v>
      </c>
      <c r="F1717">
        <v>7.6280000000000001</v>
      </c>
      <c r="G1717" s="2">
        <v>33132</v>
      </c>
      <c r="H1717">
        <v>7.7</v>
      </c>
      <c r="I1717" s="2">
        <v>33132</v>
      </c>
      <c r="J1717">
        <v>7.7539999999999996</v>
      </c>
      <c r="K1717" s="2">
        <v>33132</v>
      </c>
      <c r="L1717">
        <v>8.0559999999999992</v>
      </c>
      <c r="M1717" s="2">
        <v>33132</v>
      </c>
      <c r="N1717">
        <v>8.2420000000000009</v>
      </c>
      <c r="O1717" s="2">
        <v>33132</v>
      </c>
      <c r="P1717">
        <v>8.4700000000000006</v>
      </c>
      <c r="Q1717" s="2">
        <v>33132</v>
      </c>
      <c r="R1717">
        <v>8.7319999999999993</v>
      </c>
      <c r="S1717" s="2">
        <v>33132</v>
      </c>
      <c r="T1717">
        <v>8.8379999999999992</v>
      </c>
      <c r="U1717" s="2">
        <v>30675</v>
      </c>
      <c r="V1717">
        <v>12.026</v>
      </c>
      <c r="W1717" s="2">
        <v>33132</v>
      </c>
      <c r="X1717">
        <v>8.9740000000000002</v>
      </c>
      <c r="Y17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8" spans="1:25" x14ac:dyDescent="0.25">
      <c r="A1718" s="2">
        <v>33125</v>
      </c>
      <c r="B1718">
        <v>8.3042857142857152</v>
      </c>
      <c r="C1718"/>
      <c r="D1718"/>
      <c r="E1718" s="2">
        <v>33125</v>
      </c>
      <c r="F1718">
        <v>7.625</v>
      </c>
      <c r="G1718" s="2">
        <v>33125</v>
      </c>
      <c r="H1718">
        <v>7.7249999999999996</v>
      </c>
      <c r="I1718" s="2">
        <v>33125</v>
      </c>
      <c r="J1718">
        <v>7.7424999999999997</v>
      </c>
      <c r="K1718" s="2">
        <v>33125</v>
      </c>
      <c r="L1718">
        <v>8.0574999999999992</v>
      </c>
      <c r="M1718" s="2">
        <v>33125</v>
      </c>
      <c r="N1718">
        <v>8.2424999999999997</v>
      </c>
      <c r="O1718" s="2">
        <v>33125</v>
      </c>
      <c r="P1718">
        <v>8.48</v>
      </c>
      <c r="Q1718" s="2">
        <v>33125</v>
      </c>
      <c r="R1718">
        <v>8.7550000000000008</v>
      </c>
      <c r="S1718" s="2">
        <v>33125</v>
      </c>
      <c r="T1718">
        <v>8.8524999999999991</v>
      </c>
      <c r="U1718" s="2">
        <v>30668</v>
      </c>
      <c r="V1718">
        <v>12.108000000000001</v>
      </c>
      <c r="W1718" s="2">
        <v>33125</v>
      </c>
      <c r="X1718">
        <v>8.9725000000000001</v>
      </c>
      <c r="Y17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9" spans="1:25" x14ac:dyDescent="0.25">
      <c r="A1719" s="2">
        <v>33118</v>
      </c>
      <c r="B1719">
        <v>8.0614285714285714</v>
      </c>
      <c r="C1719"/>
      <c r="D1719"/>
      <c r="E1719" s="2">
        <v>33118</v>
      </c>
      <c r="F1719">
        <v>7.7119999999999997</v>
      </c>
      <c r="G1719" s="2">
        <v>33118</v>
      </c>
      <c r="H1719">
        <v>7.8280000000000003</v>
      </c>
      <c r="I1719" s="2">
        <v>33118</v>
      </c>
      <c r="J1719">
        <v>7.8540000000000001</v>
      </c>
      <c r="K1719" s="2">
        <v>33118</v>
      </c>
      <c r="L1719">
        <v>8.1579999999999995</v>
      </c>
      <c r="M1719" s="2">
        <v>33118</v>
      </c>
      <c r="N1719">
        <v>8.3320000000000007</v>
      </c>
      <c r="O1719" s="2">
        <v>33118</v>
      </c>
      <c r="P1719">
        <v>8.5640000000000001</v>
      </c>
      <c r="Q1719" s="2">
        <v>33118</v>
      </c>
      <c r="R1719">
        <v>8.7880000000000003</v>
      </c>
      <c r="S1719" s="2">
        <v>33118</v>
      </c>
      <c r="T1719">
        <v>8.8800000000000008</v>
      </c>
      <c r="U1719" s="2">
        <v>30661</v>
      </c>
      <c r="V1719">
        <v>12.03</v>
      </c>
      <c r="W1719" s="2">
        <v>33118</v>
      </c>
      <c r="X1719">
        <v>9.0020000000000007</v>
      </c>
      <c r="Y17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0" spans="1:25" x14ac:dyDescent="0.25">
      <c r="A1720" s="2">
        <v>33111</v>
      </c>
      <c r="B1720">
        <v>8.1971428571428575</v>
      </c>
      <c r="C1720"/>
      <c r="D1720"/>
      <c r="E1720" s="2">
        <v>33111</v>
      </c>
      <c r="F1720">
        <v>7.7960000000000003</v>
      </c>
      <c r="G1720" s="2">
        <v>33111</v>
      </c>
      <c r="H1720">
        <v>7.8860000000000001</v>
      </c>
      <c r="I1720" s="2">
        <v>33111</v>
      </c>
      <c r="J1720">
        <v>7.9260000000000002</v>
      </c>
      <c r="K1720" s="2">
        <v>33111</v>
      </c>
      <c r="L1720">
        <v>8.2319999999999993</v>
      </c>
      <c r="M1720" s="2">
        <v>33111</v>
      </c>
      <c r="N1720">
        <v>8.3840000000000003</v>
      </c>
      <c r="O1720" s="2">
        <v>33111</v>
      </c>
      <c r="P1720">
        <v>8.6240000000000006</v>
      </c>
      <c r="Q1720" s="2">
        <v>33111</v>
      </c>
      <c r="R1720">
        <v>8.8119999999999994</v>
      </c>
      <c r="S1720" s="2">
        <v>33111</v>
      </c>
      <c r="T1720">
        <v>8.9220000000000006</v>
      </c>
      <c r="U1720" s="2">
        <v>30654</v>
      </c>
      <c r="V1720">
        <v>11.85</v>
      </c>
      <c r="W1720" s="2">
        <v>33111</v>
      </c>
      <c r="X1720">
        <v>9.0340000000000007</v>
      </c>
      <c r="Y17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1" spans="1:25" x14ac:dyDescent="0.25">
      <c r="A1721" s="2">
        <v>33104</v>
      </c>
      <c r="B1721">
        <v>8.2414285714285711</v>
      </c>
      <c r="C1721"/>
      <c r="D1721"/>
      <c r="E1721" s="2">
        <v>33104</v>
      </c>
      <c r="F1721">
        <v>7.6980000000000004</v>
      </c>
      <c r="G1721" s="2">
        <v>33104</v>
      </c>
      <c r="H1721">
        <v>7.76</v>
      </c>
      <c r="I1721" s="2">
        <v>33104</v>
      </c>
      <c r="J1721">
        <v>7.726</v>
      </c>
      <c r="K1721" s="2">
        <v>33104</v>
      </c>
      <c r="L1721">
        <v>8.0039999999999996</v>
      </c>
      <c r="M1721" s="2">
        <v>33104</v>
      </c>
      <c r="N1721">
        <v>8.1479999999999997</v>
      </c>
      <c r="O1721" s="2">
        <v>33104</v>
      </c>
      <c r="P1721">
        <v>8.3940000000000001</v>
      </c>
      <c r="Q1721" s="2">
        <v>33104</v>
      </c>
      <c r="R1721">
        <v>8.6020000000000003</v>
      </c>
      <c r="S1721" s="2">
        <v>33104</v>
      </c>
      <c r="T1721">
        <v>8.7140000000000004</v>
      </c>
      <c r="U1721" s="2">
        <v>30647</v>
      </c>
      <c r="V1721">
        <v>11.824999999999999</v>
      </c>
      <c r="W1721" s="2">
        <v>33104</v>
      </c>
      <c r="X1721">
        <v>8.8439999999999994</v>
      </c>
      <c r="Y17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2" spans="1:25" x14ac:dyDescent="0.25">
      <c r="A1722" s="2">
        <v>33097</v>
      </c>
      <c r="B1722">
        <v>8.0757142857142856</v>
      </c>
      <c r="C1722"/>
      <c r="D1722"/>
      <c r="E1722" s="2">
        <v>33097</v>
      </c>
      <c r="F1722">
        <v>7.6139999999999999</v>
      </c>
      <c r="G1722" s="2">
        <v>33097</v>
      </c>
      <c r="H1722">
        <v>7.6760000000000002</v>
      </c>
      <c r="I1722" s="2">
        <v>33097</v>
      </c>
      <c r="J1722">
        <v>7.7</v>
      </c>
      <c r="K1722" s="2">
        <v>33097</v>
      </c>
      <c r="L1722">
        <v>7.98</v>
      </c>
      <c r="M1722" s="2">
        <v>33097</v>
      </c>
      <c r="N1722">
        <v>8.1479999999999997</v>
      </c>
      <c r="O1722" s="2">
        <v>33097</v>
      </c>
      <c r="P1722">
        <v>8.3620000000000001</v>
      </c>
      <c r="Q1722" s="2">
        <v>33097</v>
      </c>
      <c r="R1722">
        <v>8.5960000000000001</v>
      </c>
      <c r="S1722" s="2">
        <v>33097</v>
      </c>
      <c r="T1722">
        <v>8.7200000000000006</v>
      </c>
      <c r="U1722" s="2">
        <v>30640</v>
      </c>
      <c r="V1722">
        <v>11.932</v>
      </c>
      <c r="W1722" s="2">
        <v>33097</v>
      </c>
      <c r="X1722">
        <v>8.8179999999999996</v>
      </c>
      <c r="Y17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3" spans="1:25" x14ac:dyDescent="0.25">
      <c r="A1723" s="2">
        <v>33090</v>
      </c>
      <c r="B1723">
        <v>8.0471428571428572</v>
      </c>
      <c r="C1723"/>
      <c r="D1723"/>
      <c r="E1723" s="2">
        <v>33090</v>
      </c>
      <c r="F1723">
        <v>7.67</v>
      </c>
      <c r="G1723" s="2">
        <v>33090</v>
      </c>
      <c r="H1723">
        <v>7.6660000000000004</v>
      </c>
      <c r="I1723" s="2">
        <v>33090</v>
      </c>
      <c r="J1723">
        <v>7.6719999999999997</v>
      </c>
      <c r="K1723" s="2">
        <v>33090</v>
      </c>
      <c r="L1723">
        <v>7.8760000000000003</v>
      </c>
      <c r="M1723" s="2">
        <v>33090</v>
      </c>
      <c r="N1723">
        <v>8.0120000000000005</v>
      </c>
      <c r="O1723" s="2">
        <v>33090</v>
      </c>
      <c r="P1723">
        <v>8.1180000000000003</v>
      </c>
      <c r="Q1723" s="2">
        <v>33090</v>
      </c>
      <c r="R1723">
        <v>8.2759999999999998</v>
      </c>
      <c r="S1723" s="2">
        <v>33090</v>
      </c>
      <c r="T1723">
        <v>8.3659999999999997</v>
      </c>
      <c r="U1723" s="2">
        <v>30633</v>
      </c>
      <c r="V1723">
        <v>12.01</v>
      </c>
      <c r="W1723" s="2">
        <v>33090</v>
      </c>
      <c r="X1723">
        <v>8.4380000000000006</v>
      </c>
      <c r="Y17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4" spans="1:25" x14ac:dyDescent="0.25">
      <c r="A1724" s="2">
        <v>33083</v>
      </c>
      <c r="B1724">
        <v>8.0571428571428569</v>
      </c>
      <c r="C1724"/>
      <c r="D1724"/>
      <c r="E1724" s="2">
        <v>33083</v>
      </c>
      <c r="F1724">
        <v>7.7839999999999998</v>
      </c>
      <c r="G1724" s="2">
        <v>33083</v>
      </c>
      <c r="H1724">
        <v>7.82</v>
      </c>
      <c r="I1724" s="2">
        <v>33083</v>
      </c>
      <c r="J1724">
        <v>7.8520000000000003</v>
      </c>
      <c r="K1724" s="2">
        <v>33083</v>
      </c>
      <c r="L1724">
        <v>8.0660000000000007</v>
      </c>
      <c r="M1724" s="2">
        <v>33083</v>
      </c>
      <c r="N1724">
        <v>8.2100000000000009</v>
      </c>
      <c r="O1724" s="2">
        <v>33083</v>
      </c>
      <c r="P1724">
        <v>8.3000000000000007</v>
      </c>
      <c r="Q1724" s="2">
        <v>33083</v>
      </c>
      <c r="R1724">
        <v>8.4320000000000004</v>
      </c>
      <c r="S1724" s="2">
        <v>33083</v>
      </c>
      <c r="T1724">
        <v>8.4819999999999993</v>
      </c>
      <c r="U1724" s="2">
        <v>30626</v>
      </c>
      <c r="V1724">
        <v>11.976000000000001</v>
      </c>
      <c r="W1724" s="2">
        <v>33083</v>
      </c>
      <c r="X1724">
        <v>8.5399999999999991</v>
      </c>
      <c r="Y17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5" spans="1:25" x14ac:dyDescent="0.25">
      <c r="A1725" s="2">
        <v>33076</v>
      </c>
      <c r="B1725">
        <v>8.0214285714285722</v>
      </c>
      <c r="C1725"/>
      <c r="D1725"/>
      <c r="E1725" s="2">
        <v>33076</v>
      </c>
      <c r="F1725">
        <v>7.8220000000000001</v>
      </c>
      <c r="G1725" s="2">
        <v>33076</v>
      </c>
      <c r="H1725">
        <v>7.8780000000000001</v>
      </c>
      <c r="I1725" s="2">
        <v>33076</v>
      </c>
      <c r="J1725">
        <v>7.87</v>
      </c>
      <c r="K1725" s="2">
        <v>33076</v>
      </c>
      <c r="L1725">
        <v>8.1240000000000006</v>
      </c>
      <c r="M1725" s="2">
        <v>33076</v>
      </c>
      <c r="N1725">
        <v>8.2279999999999998</v>
      </c>
      <c r="O1725" s="2">
        <v>33076</v>
      </c>
      <c r="P1725">
        <v>8.3119999999999994</v>
      </c>
      <c r="Q1725" s="2">
        <v>33076</v>
      </c>
      <c r="R1725">
        <v>8.4440000000000008</v>
      </c>
      <c r="S1725" s="2">
        <v>33076</v>
      </c>
      <c r="T1725">
        <v>8.4740000000000002</v>
      </c>
      <c r="U1725" s="2">
        <v>30619</v>
      </c>
      <c r="V1725">
        <v>11.904</v>
      </c>
      <c r="W1725" s="2">
        <v>33076</v>
      </c>
      <c r="X1725">
        <v>8.5139999999999993</v>
      </c>
      <c r="Y17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6" spans="1:25" x14ac:dyDescent="0.25">
      <c r="A1726" s="2">
        <v>33069</v>
      </c>
      <c r="B1726">
        <v>8.2157142857142862</v>
      </c>
      <c r="C1726"/>
      <c r="D1726"/>
      <c r="E1726" s="2">
        <v>33069</v>
      </c>
      <c r="F1726">
        <v>7.9939999999999998</v>
      </c>
      <c r="G1726" s="2">
        <v>33069</v>
      </c>
      <c r="H1726">
        <v>8.07</v>
      </c>
      <c r="I1726" s="2">
        <v>33069</v>
      </c>
      <c r="J1726">
        <v>8.09</v>
      </c>
      <c r="K1726" s="2">
        <v>33069</v>
      </c>
      <c r="L1726">
        <v>8.3040000000000003</v>
      </c>
      <c r="M1726" s="2">
        <v>33069</v>
      </c>
      <c r="N1726">
        <v>8.3919999999999995</v>
      </c>
      <c r="O1726" s="2">
        <v>33069</v>
      </c>
      <c r="P1726">
        <v>8.4339999999999993</v>
      </c>
      <c r="Q1726" s="2">
        <v>33069</v>
      </c>
      <c r="R1726">
        <v>8.5419999999999998</v>
      </c>
      <c r="S1726" s="2">
        <v>33069</v>
      </c>
      <c r="T1726">
        <v>8.532</v>
      </c>
      <c r="U1726" s="2">
        <v>30612</v>
      </c>
      <c r="V1726">
        <v>11.714</v>
      </c>
      <c r="W1726" s="2">
        <v>33069</v>
      </c>
      <c r="X1726">
        <v>8.5259999999999998</v>
      </c>
      <c r="Y17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7" spans="1:25" x14ac:dyDescent="0.25">
      <c r="A1727" s="2">
        <v>33062</v>
      </c>
      <c r="B1727">
        <v>8.3242857142857147</v>
      </c>
      <c r="C1727"/>
      <c r="D1727"/>
      <c r="E1727" s="2">
        <v>33062</v>
      </c>
      <c r="F1727">
        <v>7.9725000000000001</v>
      </c>
      <c r="G1727" s="2">
        <v>33062</v>
      </c>
      <c r="H1727">
        <v>8.0225000000000009</v>
      </c>
      <c r="I1727" s="2">
        <v>33062</v>
      </c>
      <c r="J1727">
        <v>8.0574999999999992</v>
      </c>
      <c r="K1727" s="2">
        <v>33062</v>
      </c>
      <c r="L1727">
        <v>8.2475000000000005</v>
      </c>
      <c r="M1727" s="2">
        <v>33062</v>
      </c>
      <c r="N1727">
        <v>8.33</v>
      </c>
      <c r="O1727" s="2">
        <v>33062</v>
      </c>
      <c r="P1727">
        <v>8.3625000000000007</v>
      </c>
      <c r="Q1727" s="2">
        <v>33062</v>
      </c>
      <c r="R1727">
        <v>8.4774999999999991</v>
      </c>
      <c r="S1727" s="2">
        <v>33062</v>
      </c>
      <c r="T1727">
        <v>8.44</v>
      </c>
      <c r="U1727" s="2">
        <v>30605</v>
      </c>
      <c r="V1727">
        <v>11.845000000000001</v>
      </c>
      <c r="W1727" s="2">
        <v>33062</v>
      </c>
      <c r="X1727">
        <v>8.4350000000000005</v>
      </c>
      <c r="Y17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8" spans="1:25" x14ac:dyDescent="0.25">
      <c r="A1728" s="2">
        <v>33055</v>
      </c>
      <c r="B1728">
        <v>8.3342857142857145</v>
      </c>
      <c r="C1728"/>
      <c r="D1728"/>
      <c r="E1728" s="2">
        <v>33055</v>
      </c>
      <c r="F1728">
        <v>8.0340000000000007</v>
      </c>
      <c r="G1728" s="2">
        <v>33055</v>
      </c>
      <c r="H1728">
        <v>8.0719999999999992</v>
      </c>
      <c r="I1728" s="2">
        <v>33055</v>
      </c>
      <c r="J1728">
        <v>8.1280000000000001</v>
      </c>
      <c r="K1728" s="2">
        <v>33055</v>
      </c>
      <c r="L1728">
        <v>8.3559999999999999</v>
      </c>
      <c r="M1728" s="2">
        <v>33055</v>
      </c>
      <c r="N1728">
        <v>8.4179999999999993</v>
      </c>
      <c r="O1728" s="2">
        <v>33055</v>
      </c>
      <c r="P1728">
        <v>8.4540000000000006</v>
      </c>
      <c r="Q1728" s="2">
        <v>33055</v>
      </c>
      <c r="R1728">
        <v>8.548</v>
      </c>
      <c r="S1728" s="2">
        <v>33055</v>
      </c>
      <c r="T1728">
        <v>8.5120000000000005</v>
      </c>
      <c r="U1728" s="2">
        <v>30598</v>
      </c>
      <c r="V1728">
        <v>11.602</v>
      </c>
      <c r="W1728" s="2">
        <v>33055</v>
      </c>
      <c r="X1728">
        <v>8.4879999999999995</v>
      </c>
      <c r="Y17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9" spans="1:25" x14ac:dyDescent="0.25">
      <c r="A1729" s="2">
        <v>33048</v>
      </c>
      <c r="B1729">
        <v>8.2485714285714291</v>
      </c>
      <c r="C1729"/>
      <c r="D1729"/>
      <c r="E1729" s="2">
        <v>33048</v>
      </c>
      <c r="F1729">
        <v>8.0060000000000002</v>
      </c>
      <c r="G1729" s="2">
        <v>33048</v>
      </c>
      <c r="H1729">
        <v>8.0660000000000007</v>
      </c>
      <c r="I1729" s="2">
        <v>33048</v>
      </c>
      <c r="J1729">
        <v>8.1359999999999992</v>
      </c>
      <c r="K1729" s="2">
        <v>33048</v>
      </c>
      <c r="L1729">
        <v>8.4079999999999995</v>
      </c>
      <c r="M1729" s="2">
        <v>33048</v>
      </c>
      <c r="N1729">
        <v>8.44</v>
      </c>
      <c r="O1729" s="2">
        <v>33048</v>
      </c>
      <c r="P1729">
        <v>8.4740000000000002</v>
      </c>
      <c r="Q1729" s="2">
        <v>33048</v>
      </c>
      <c r="R1729">
        <v>8.5579999999999998</v>
      </c>
      <c r="S1729" s="2">
        <v>33048</v>
      </c>
      <c r="T1729">
        <v>8.5180000000000007</v>
      </c>
      <c r="U1729" s="2">
        <v>30591</v>
      </c>
      <c r="V1729">
        <v>11.644</v>
      </c>
      <c r="W1729" s="2">
        <v>33048</v>
      </c>
      <c r="X1729">
        <v>8.4920000000000009</v>
      </c>
      <c r="Y17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0" spans="1:25" x14ac:dyDescent="0.25">
      <c r="A1730" s="2">
        <v>33041</v>
      </c>
      <c r="B1730">
        <v>8.3228571428571421</v>
      </c>
      <c r="C1730"/>
      <c r="D1730"/>
      <c r="E1730" s="2">
        <v>33041</v>
      </c>
      <c r="F1730">
        <v>7.9560000000000004</v>
      </c>
      <c r="G1730" s="2">
        <v>33041</v>
      </c>
      <c r="H1730">
        <v>8.0259999999999998</v>
      </c>
      <c r="I1730" s="2">
        <v>33041</v>
      </c>
      <c r="J1730">
        <v>8.0500000000000007</v>
      </c>
      <c r="K1730" s="2">
        <v>33041</v>
      </c>
      <c r="L1730">
        <v>8.3119999999999994</v>
      </c>
      <c r="M1730" s="2">
        <v>33041</v>
      </c>
      <c r="N1730">
        <v>8.3620000000000001</v>
      </c>
      <c r="O1730" s="2">
        <v>33041</v>
      </c>
      <c r="P1730">
        <v>8.39</v>
      </c>
      <c r="Q1730" s="2">
        <v>33041</v>
      </c>
      <c r="R1730">
        <v>8.4760000000000009</v>
      </c>
      <c r="S1730" s="2">
        <v>33041</v>
      </c>
      <c r="T1730">
        <v>8.44</v>
      </c>
      <c r="U1730" s="2">
        <v>30584</v>
      </c>
      <c r="V1730">
        <v>11.778</v>
      </c>
      <c r="W1730" s="2">
        <v>33041</v>
      </c>
      <c r="X1730">
        <v>8.4160000000000004</v>
      </c>
      <c r="Y17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1" spans="1:25" x14ac:dyDescent="0.25">
      <c r="A1731" s="2">
        <v>33034</v>
      </c>
      <c r="B1731">
        <v>8.2571428571428562</v>
      </c>
      <c r="C1731"/>
      <c r="D1731"/>
      <c r="E1731" s="2">
        <v>33034</v>
      </c>
      <c r="F1731">
        <v>7.96</v>
      </c>
      <c r="G1731" s="2">
        <v>33034</v>
      </c>
      <c r="H1731">
        <v>8.0239999999999991</v>
      </c>
      <c r="I1731" s="2">
        <v>33034</v>
      </c>
      <c r="J1731">
        <v>8.0779999999999994</v>
      </c>
      <c r="K1731" s="2">
        <v>33034</v>
      </c>
      <c r="L1731">
        <v>8.3320000000000007</v>
      </c>
      <c r="M1731" s="2">
        <v>33034</v>
      </c>
      <c r="N1731">
        <v>8.3800000000000008</v>
      </c>
      <c r="O1731" s="2">
        <v>33034</v>
      </c>
      <c r="P1731">
        <v>8.4139999999999997</v>
      </c>
      <c r="Q1731" s="2">
        <v>33034</v>
      </c>
      <c r="R1731">
        <v>8.4979999999999993</v>
      </c>
      <c r="S1731" s="2">
        <v>33034</v>
      </c>
      <c r="T1731">
        <v>8.4580000000000002</v>
      </c>
      <c r="U1731" s="2">
        <v>30577</v>
      </c>
      <c r="V1731">
        <v>11.853999999999999</v>
      </c>
      <c r="W1731" s="2">
        <v>33034</v>
      </c>
      <c r="X1731">
        <v>8.44</v>
      </c>
      <c r="Y17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2" spans="1:25" x14ac:dyDescent="0.25">
      <c r="A1732" s="2">
        <v>33027</v>
      </c>
      <c r="B1732">
        <v>8.1842857142857142</v>
      </c>
      <c r="C1732"/>
      <c r="D1732"/>
      <c r="E1732" s="2">
        <v>33027</v>
      </c>
      <c r="F1732">
        <v>8</v>
      </c>
      <c r="G1732" s="2">
        <v>33027</v>
      </c>
      <c r="H1732">
        <v>8.0975000000000001</v>
      </c>
      <c r="I1732" s="2">
        <v>33027</v>
      </c>
      <c r="J1732">
        <v>8.1775000000000002</v>
      </c>
      <c r="K1732" s="2">
        <v>33027</v>
      </c>
      <c r="L1732">
        <v>8.4574999999999996</v>
      </c>
      <c r="M1732" s="2">
        <v>33027</v>
      </c>
      <c r="N1732">
        <v>8.5</v>
      </c>
      <c r="O1732" s="2">
        <v>33027</v>
      </c>
      <c r="P1732">
        <v>8.5225000000000009</v>
      </c>
      <c r="Q1732" s="2">
        <v>33027</v>
      </c>
      <c r="R1732">
        <v>8.61</v>
      </c>
      <c r="S1732" s="2">
        <v>33027</v>
      </c>
      <c r="T1732">
        <v>8.58</v>
      </c>
      <c r="U1732" s="2">
        <v>30570</v>
      </c>
      <c r="V1732">
        <v>11.9175</v>
      </c>
      <c r="W1732" s="2">
        <v>33027</v>
      </c>
      <c r="X1732">
        <v>8.5625</v>
      </c>
      <c r="Y17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3" spans="1:25" x14ac:dyDescent="0.25">
      <c r="A1733" s="2">
        <v>33020</v>
      </c>
      <c r="B1733">
        <v>8.2571428571428562</v>
      </c>
      <c r="C1733"/>
      <c r="D1733"/>
      <c r="E1733" s="2">
        <v>33020</v>
      </c>
      <c r="F1733">
        <v>7.976</v>
      </c>
      <c r="G1733" s="2">
        <v>33020</v>
      </c>
      <c r="H1733">
        <v>8.1539999999999999</v>
      </c>
      <c r="I1733" s="2">
        <v>33020</v>
      </c>
      <c r="J1733">
        <v>8.2159999999999993</v>
      </c>
      <c r="K1733" s="2">
        <v>33020</v>
      </c>
      <c r="L1733">
        <v>8.5380000000000003</v>
      </c>
      <c r="M1733" s="2">
        <v>33020</v>
      </c>
      <c r="N1733">
        <v>8.5839999999999996</v>
      </c>
      <c r="O1733" s="2">
        <v>33020</v>
      </c>
      <c r="P1733">
        <v>8.64</v>
      </c>
      <c r="Q1733" s="2">
        <v>33020</v>
      </c>
      <c r="R1733">
        <v>8.6959999999999997</v>
      </c>
      <c r="S1733" s="2">
        <v>33020</v>
      </c>
      <c r="T1733">
        <v>8.6639999999999997</v>
      </c>
      <c r="U1733" s="2">
        <v>30563</v>
      </c>
      <c r="V1733">
        <v>12.09</v>
      </c>
      <c r="W1733" s="2">
        <v>33020</v>
      </c>
      <c r="X1733">
        <v>8.6319999999999997</v>
      </c>
      <c r="Y17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4" spans="1:25" x14ac:dyDescent="0.25">
      <c r="A1734" s="2">
        <v>33013</v>
      </c>
      <c r="B1734">
        <v>8.1428571428571423</v>
      </c>
      <c r="C1734"/>
      <c r="D1734"/>
      <c r="E1734" s="2">
        <v>33013</v>
      </c>
      <c r="F1734">
        <v>7.9340000000000002</v>
      </c>
      <c r="G1734" s="2">
        <v>33013</v>
      </c>
      <c r="H1734">
        <v>8.1</v>
      </c>
      <c r="I1734" s="2">
        <v>33013</v>
      </c>
      <c r="J1734">
        <v>8.2420000000000009</v>
      </c>
      <c r="K1734" s="2">
        <v>33013</v>
      </c>
      <c r="L1734">
        <v>8.5559999999999992</v>
      </c>
      <c r="M1734" s="2">
        <v>33013</v>
      </c>
      <c r="N1734">
        <v>8.6</v>
      </c>
      <c r="O1734" s="2">
        <v>33013</v>
      </c>
      <c r="P1734">
        <v>8.6660000000000004</v>
      </c>
      <c r="Q1734" s="2">
        <v>33013</v>
      </c>
      <c r="R1734">
        <v>8.7100000000000009</v>
      </c>
      <c r="S1734" s="2">
        <v>33013</v>
      </c>
      <c r="T1734">
        <v>8.6760000000000002</v>
      </c>
      <c r="U1734" s="2">
        <v>30556</v>
      </c>
      <c r="V1734">
        <v>11.71</v>
      </c>
      <c r="W1734" s="2">
        <v>33013</v>
      </c>
      <c r="X1734">
        <v>8.6379999999999999</v>
      </c>
      <c r="Y17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5" spans="1:25" x14ac:dyDescent="0.25">
      <c r="A1735" s="2">
        <v>33006</v>
      </c>
      <c r="B1735">
        <v>8.2228571428571424</v>
      </c>
      <c r="C1735"/>
      <c r="D1735"/>
      <c r="E1735" s="2">
        <v>33006</v>
      </c>
      <c r="F1735">
        <v>8.0020000000000007</v>
      </c>
      <c r="G1735" s="2">
        <v>33006</v>
      </c>
      <c r="H1735">
        <v>8.1739999999999995</v>
      </c>
      <c r="I1735" s="2">
        <v>33006</v>
      </c>
      <c r="J1735">
        <v>8.3559999999999999</v>
      </c>
      <c r="K1735" s="2">
        <v>33006</v>
      </c>
      <c r="L1735">
        <v>8.6820000000000004</v>
      </c>
      <c r="M1735" s="2">
        <v>33006</v>
      </c>
      <c r="N1735">
        <v>8.73</v>
      </c>
      <c r="O1735" s="2">
        <v>33006</v>
      </c>
      <c r="P1735">
        <v>8.7859999999999996</v>
      </c>
      <c r="Q1735" s="2">
        <v>33006</v>
      </c>
      <c r="R1735">
        <v>8.83</v>
      </c>
      <c r="S1735" s="2">
        <v>33006</v>
      </c>
      <c r="T1735">
        <v>8.81</v>
      </c>
      <c r="U1735" s="2">
        <v>30549</v>
      </c>
      <c r="V1735">
        <v>11.808</v>
      </c>
      <c r="W1735" s="2">
        <v>33006</v>
      </c>
      <c r="X1735">
        <v>8.8019999999999996</v>
      </c>
      <c r="Y17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6" spans="1:25" x14ac:dyDescent="0.25">
      <c r="A1736" s="2">
        <v>32999</v>
      </c>
      <c r="B1736">
        <v>8.1271428571428572</v>
      </c>
      <c r="C1736"/>
      <c r="D1736"/>
      <c r="E1736" s="2">
        <v>32999</v>
      </c>
      <c r="F1736">
        <v>8.1199999999999992</v>
      </c>
      <c r="G1736" s="2">
        <v>32999</v>
      </c>
      <c r="H1736">
        <v>8.4239999999999995</v>
      </c>
      <c r="I1736" s="2">
        <v>32999</v>
      </c>
      <c r="J1736">
        <v>8.5640000000000001</v>
      </c>
      <c r="K1736" s="2">
        <v>32999</v>
      </c>
      <c r="L1736">
        <v>8.9420000000000002</v>
      </c>
      <c r="M1736" s="2">
        <v>32999</v>
      </c>
      <c r="N1736">
        <v>9.0139999999999993</v>
      </c>
      <c r="O1736" s="2">
        <v>32999</v>
      </c>
      <c r="P1736">
        <v>9.0120000000000005</v>
      </c>
      <c r="Q1736" s="2">
        <v>32999</v>
      </c>
      <c r="R1736">
        <v>9.0299999999999994</v>
      </c>
      <c r="S1736" s="2">
        <v>32999</v>
      </c>
      <c r="T1736">
        <v>9.0180000000000007</v>
      </c>
      <c r="U1736" s="2">
        <v>30542</v>
      </c>
      <c r="V1736">
        <v>12.182</v>
      </c>
      <c r="W1736" s="2">
        <v>32999</v>
      </c>
      <c r="X1736">
        <v>8.9819999999999993</v>
      </c>
      <c r="Y17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7" spans="1:25" x14ac:dyDescent="0.25">
      <c r="A1737" s="2">
        <v>32992</v>
      </c>
      <c r="B1737">
        <v>8.2028571428571428</v>
      </c>
      <c r="C1737"/>
      <c r="D1737"/>
      <c r="E1737" s="2">
        <v>32992</v>
      </c>
      <c r="F1737">
        <v>8.0459999999999994</v>
      </c>
      <c r="G1737" s="2">
        <v>32992</v>
      </c>
      <c r="H1737">
        <v>8.3800000000000008</v>
      </c>
      <c r="I1737" s="2">
        <v>32992</v>
      </c>
      <c r="J1737">
        <v>8.5660000000000007</v>
      </c>
      <c r="K1737" s="2">
        <v>32992</v>
      </c>
      <c r="L1737">
        <v>8.9499999999999993</v>
      </c>
      <c r="M1737" s="2">
        <v>32992</v>
      </c>
      <c r="N1737">
        <v>9.016</v>
      </c>
      <c r="O1737" s="2">
        <v>32992</v>
      </c>
      <c r="P1737">
        <v>9.0060000000000002</v>
      </c>
      <c r="Q1737" s="2">
        <v>32992</v>
      </c>
      <c r="R1737">
        <v>9.0399999999999991</v>
      </c>
      <c r="S1737" s="2">
        <v>32992</v>
      </c>
      <c r="T1737">
        <v>9.0239999999999991</v>
      </c>
      <c r="U1737" s="2">
        <v>30535</v>
      </c>
      <c r="V1737">
        <v>12.102</v>
      </c>
      <c r="W1737" s="2">
        <v>32992</v>
      </c>
      <c r="X1737">
        <v>9</v>
      </c>
      <c r="Y17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8" spans="1:25" x14ac:dyDescent="0.25">
      <c r="A1738" s="2">
        <v>32985</v>
      </c>
      <c r="B1738">
        <v>8.3128571428571423</v>
      </c>
      <c r="C1738"/>
      <c r="D1738"/>
      <c r="E1738" s="2">
        <v>32985</v>
      </c>
      <c r="F1738">
        <v>8.0259999999999998</v>
      </c>
      <c r="G1738" s="2">
        <v>32985</v>
      </c>
      <c r="H1738">
        <v>8.2460000000000004</v>
      </c>
      <c r="I1738" s="2">
        <v>32985</v>
      </c>
      <c r="J1738">
        <v>8.4120000000000008</v>
      </c>
      <c r="K1738" s="2">
        <v>32985</v>
      </c>
      <c r="L1738">
        <v>8.7460000000000004</v>
      </c>
      <c r="M1738" s="2">
        <v>32985</v>
      </c>
      <c r="N1738">
        <v>8.798</v>
      </c>
      <c r="O1738" s="2">
        <v>32985</v>
      </c>
      <c r="P1738">
        <v>8.7880000000000003</v>
      </c>
      <c r="Q1738" s="2">
        <v>32985</v>
      </c>
      <c r="R1738">
        <v>8.8360000000000003</v>
      </c>
      <c r="S1738" s="2">
        <v>32985</v>
      </c>
      <c r="T1738">
        <v>8.8260000000000005</v>
      </c>
      <c r="U1738" s="2">
        <v>30528</v>
      </c>
      <c r="V1738">
        <v>11.782</v>
      </c>
      <c r="W1738" s="2">
        <v>32985</v>
      </c>
      <c r="X1738">
        <v>8.8040000000000003</v>
      </c>
      <c r="Y17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9" spans="1:25" x14ac:dyDescent="0.25">
      <c r="A1739" s="2">
        <v>32978</v>
      </c>
      <c r="B1739">
        <v>8.1999999999999993</v>
      </c>
      <c r="C1739"/>
      <c r="D1739"/>
      <c r="E1739" s="2">
        <v>32978</v>
      </c>
      <c r="F1739">
        <v>8.0474999999999994</v>
      </c>
      <c r="G1739" s="2">
        <v>32978</v>
      </c>
      <c r="H1739">
        <v>8.2100000000000009</v>
      </c>
      <c r="I1739" s="2">
        <v>32978</v>
      </c>
      <c r="J1739">
        <v>8.2874999999999996</v>
      </c>
      <c r="K1739" s="2">
        <v>32978</v>
      </c>
      <c r="L1739">
        <v>8.5525000000000002</v>
      </c>
      <c r="M1739" s="2">
        <v>32978</v>
      </c>
      <c r="N1739">
        <v>8.61</v>
      </c>
      <c r="O1739" s="2">
        <v>32978</v>
      </c>
      <c r="P1739">
        <v>8.5950000000000006</v>
      </c>
      <c r="Q1739" s="2">
        <v>32978</v>
      </c>
      <c r="R1739">
        <v>8.6449999999999996</v>
      </c>
      <c r="S1739" s="2">
        <v>32978</v>
      </c>
      <c r="T1739">
        <v>8.6150000000000002</v>
      </c>
      <c r="U1739" s="2">
        <v>30521</v>
      </c>
      <c r="V1739">
        <v>11.545999999999999</v>
      </c>
      <c r="W1739" s="2">
        <v>32978</v>
      </c>
      <c r="X1739">
        <v>8.5749999999999993</v>
      </c>
      <c r="Y17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0" spans="1:25" x14ac:dyDescent="0.25">
      <c r="A1740" s="2">
        <v>32971</v>
      </c>
      <c r="B1740">
        <v>8.3014285714285716</v>
      </c>
      <c r="C1740"/>
      <c r="D1740"/>
      <c r="E1740" s="2">
        <v>32971</v>
      </c>
      <c r="F1740">
        <v>8.0380000000000003</v>
      </c>
      <c r="G1740" s="2">
        <v>32971</v>
      </c>
      <c r="H1740">
        <v>8.1980000000000004</v>
      </c>
      <c r="I1740" s="2">
        <v>32971</v>
      </c>
      <c r="J1740">
        <v>8.2940000000000005</v>
      </c>
      <c r="K1740" s="2">
        <v>32971</v>
      </c>
      <c r="L1740">
        <v>8.5660000000000007</v>
      </c>
      <c r="M1740" s="2">
        <v>32971</v>
      </c>
      <c r="N1740">
        <v>8.6180000000000003</v>
      </c>
      <c r="O1740" s="2">
        <v>32971</v>
      </c>
      <c r="P1740">
        <v>8.5939999999999994</v>
      </c>
      <c r="Q1740" s="2">
        <v>32971</v>
      </c>
      <c r="R1740">
        <v>8.6479999999999997</v>
      </c>
      <c r="S1740" s="2">
        <v>32971</v>
      </c>
      <c r="T1740">
        <v>8.5920000000000005</v>
      </c>
      <c r="U1740" s="2">
        <v>30514</v>
      </c>
      <c r="V1740">
        <v>11.596</v>
      </c>
      <c r="W1740" s="2">
        <v>32971</v>
      </c>
      <c r="X1740">
        <v>8.56</v>
      </c>
      <c r="Y17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1" spans="1:25" x14ac:dyDescent="0.25">
      <c r="A1741" s="2">
        <v>32964</v>
      </c>
      <c r="B1741">
        <v>8.2971428571428572</v>
      </c>
      <c r="C1741"/>
      <c r="D1741"/>
      <c r="E1741" s="2">
        <v>32964</v>
      </c>
      <c r="F1741">
        <v>8.1180000000000003</v>
      </c>
      <c r="G1741" s="2">
        <v>32964</v>
      </c>
      <c r="H1741">
        <v>8.2739999999999991</v>
      </c>
      <c r="I1741" s="2">
        <v>32964</v>
      </c>
      <c r="J1741">
        <v>8.3379999999999992</v>
      </c>
      <c r="K1741" s="2">
        <v>32964</v>
      </c>
      <c r="L1741">
        <v>8.6059999999999999</v>
      </c>
      <c r="M1741" s="2">
        <v>32964</v>
      </c>
      <c r="N1741">
        <v>8.6259999999999994</v>
      </c>
      <c r="O1741" s="2">
        <v>32964</v>
      </c>
      <c r="P1741">
        <v>8.57</v>
      </c>
      <c r="Q1741" s="2">
        <v>32964</v>
      </c>
      <c r="R1741">
        <v>8.6219999999999999</v>
      </c>
      <c r="S1741" s="2">
        <v>32964</v>
      </c>
      <c r="T1741">
        <v>8.5579999999999998</v>
      </c>
      <c r="U1741" s="2">
        <v>30507</v>
      </c>
      <c r="V1741">
        <v>11.49</v>
      </c>
      <c r="W1741" s="2">
        <v>32964</v>
      </c>
      <c r="X1741">
        <v>8.5259999999999998</v>
      </c>
      <c r="Y17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2" spans="1:25" x14ac:dyDescent="0.25">
      <c r="A1742" s="2">
        <v>32957</v>
      </c>
      <c r="B1742">
        <v>8.2857142857142865</v>
      </c>
      <c r="C1742"/>
      <c r="D1742"/>
      <c r="E1742" s="2">
        <v>32957</v>
      </c>
      <c r="F1742">
        <v>8.2040000000000006</v>
      </c>
      <c r="G1742" s="2">
        <v>32957</v>
      </c>
      <c r="H1742">
        <v>8.3079999999999998</v>
      </c>
      <c r="I1742" s="2">
        <v>32957</v>
      </c>
      <c r="J1742">
        <v>8.3520000000000003</v>
      </c>
      <c r="K1742" s="2">
        <v>32957</v>
      </c>
      <c r="L1742">
        <v>8.6560000000000006</v>
      </c>
      <c r="M1742" s="2">
        <v>32957</v>
      </c>
      <c r="N1742">
        <v>8.6319999999999997</v>
      </c>
      <c r="O1742" s="2">
        <v>32957</v>
      </c>
      <c r="P1742">
        <v>8.5960000000000001</v>
      </c>
      <c r="Q1742" s="2">
        <v>32957</v>
      </c>
      <c r="R1742">
        <v>8.6219999999999999</v>
      </c>
      <c r="S1742" s="2">
        <v>32957</v>
      </c>
      <c r="T1742">
        <v>8.5459999999999994</v>
      </c>
      <c r="U1742" s="2">
        <v>30500</v>
      </c>
      <c r="V1742">
        <v>11.257999999999999</v>
      </c>
      <c r="W1742" s="2">
        <v>32957</v>
      </c>
      <c r="X1742">
        <v>8.49</v>
      </c>
      <c r="Y17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3" spans="1:25" x14ac:dyDescent="0.25">
      <c r="A1743" s="2">
        <v>32950</v>
      </c>
      <c r="B1743">
        <v>8.2385714285714293</v>
      </c>
      <c r="C1743"/>
      <c r="D1743"/>
      <c r="E1743" s="2">
        <v>32950</v>
      </c>
      <c r="F1743">
        <v>8.23</v>
      </c>
      <c r="G1743" s="2">
        <v>32950</v>
      </c>
      <c r="H1743">
        <v>8.3179999999999996</v>
      </c>
      <c r="I1743" s="2">
        <v>32950</v>
      </c>
      <c r="J1743">
        <v>8.42</v>
      </c>
      <c r="K1743" s="2">
        <v>32950</v>
      </c>
      <c r="L1743">
        <v>8.7040000000000006</v>
      </c>
      <c r="M1743" s="2">
        <v>32950</v>
      </c>
      <c r="N1743">
        <v>8.6980000000000004</v>
      </c>
      <c r="O1743" s="2">
        <v>32950</v>
      </c>
      <c r="P1743">
        <v>8.6780000000000008</v>
      </c>
      <c r="Q1743" s="2">
        <v>32950</v>
      </c>
      <c r="R1743">
        <v>8.7119999999999997</v>
      </c>
      <c r="S1743" s="2">
        <v>32950</v>
      </c>
      <c r="T1743">
        <v>8.6519999999999992</v>
      </c>
      <c r="U1743" s="2">
        <v>30493</v>
      </c>
      <c r="V1743">
        <v>11.124000000000001</v>
      </c>
      <c r="W1743" s="2">
        <v>32950</v>
      </c>
      <c r="X1743">
        <v>8.6259999999999994</v>
      </c>
      <c r="Y17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4" spans="1:25" x14ac:dyDescent="0.25">
      <c r="A1744" s="2">
        <v>32943</v>
      </c>
      <c r="B1744">
        <v>8.2885714285714283</v>
      </c>
      <c r="C1744"/>
      <c r="D1744"/>
      <c r="E1744" s="2">
        <v>32943</v>
      </c>
      <c r="F1744">
        <v>8.1760000000000002</v>
      </c>
      <c r="G1744" s="2">
        <v>32943</v>
      </c>
      <c r="H1744">
        <v>8.26</v>
      </c>
      <c r="I1744" s="2">
        <v>32943</v>
      </c>
      <c r="J1744">
        <v>8.3439999999999994</v>
      </c>
      <c r="K1744" s="2">
        <v>32943</v>
      </c>
      <c r="L1744">
        <v>8.59</v>
      </c>
      <c r="M1744" s="2">
        <v>32943</v>
      </c>
      <c r="N1744">
        <v>8.5980000000000008</v>
      </c>
      <c r="O1744" s="2">
        <v>32943</v>
      </c>
      <c r="P1744">
        <v>8.5920000000000005</v>
      </c>
      <c r="Q1744" s="2">
        <v>32943</v>
      </c>
      <c r="R1744">
        <v>8.6579999999999995</v>
      </c>
      <c r="S1744" s="2">
        <v>32943</v>
      </c>
      <c r="T1744">
        <v>8.6080000000000005</v>
      </c>
      <c r="U1744" s="2">
        <v>30486</v>
      </c>
      <c r="V1744">
        <v>10.978</v>
      </c>
      <c r="W1744" s="2">
        <v>32943</v>
      </c>
      <c r="X1744">
        <v>8.6039999999999992</v>
      </c>
      <c r="Y17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5" spans="1:25" x14ac:dyDescent="0.25">
      <c r="A1745" s="2">
        <v>32936</v>
      </c>
      <c r="B1745">
        <v>8.2785714285714285</v>
      </c>
      <c r="C1745"/>
      <c r="D1745"/>
      <c r="E1745" s="2">
        <v>32936</v>
      </c>
      <c r="F1745">
        <v>8.02</v>
      </c>
      <c r="G1745" s="2">
        <v>32936</v>
      </c>
      <c r="H1745">
        <v>8.1379999999999999</v>
      </c>
      <c r="I1745" s="2">
        <v>32936</v>
      </c>
      <c r="J1745">
        <v>8.1419999999999995</v>
      </c>
      <c r="K1745" s="2">
        <v>32936</v>
      </c>
      <c r="L1745">
        <v>8.4320000000000004</v>
      </c>
      <c r="M1745" s="2">
        <v>32936</v>
      </c>
      <c r="N1745">
        <v>8.4440000000000008</v>
      </c>
      <c r="O1745" s="2">
        <v>32936</v>
      </c>
      <c r="P1745">
        <v>8.4420000000000002</v>
      </c>
      <c r="Q1745" s="2">
        <v>32936</v>
      </c>
      <c r="R1745">
        <v>8.5299999999999994</v>
      </c>
      <c r="S1745" s="2">
        <v>32936</v>
      </c>
      <c r="T1745">
        <v>8.5020000000000007</v>
      </c>
      <c r="U1745" s="2">
        <v>30479</v>
      </c>
      <c r="V1745">
        <v>11.134</v>
      </c>
      <c r="W1745" s="2">
        <v>32936</v>
      </c>
      <c r="X1745">
        <v>8.5280000000000005</v>
      </c>
      <c r="Y17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6" spans="1:25" x14ac:dyDescent="0.25">
      <c r="A1746" s="2">
        <v>32929</v>
      </c>
      <c r="B1746">
        <v>8.2671428571428578</v>
      </c>
      <c r="C1746"/>
      <c r="D1746"/>
      <c r="E1746" s="2">
        <v>32929</v>
      </c>
      <c r="F1746">
        <v>7.9974999999999996</v>
      </c>
      <c r="G1746" s="2">
        <v>32929</v>
      </c>
      <c r="H1746">
        <v>8.1575000000000006</v>
      </c>
      <c r="I1746" s="2">
        <v>32929</v>
      </c>
      <c r="J1746">
        <v>8.1850000000000005</v>
      </c>
      <c r="K1746" s="2">
        <v>32929</v>
      </c>
      <c r="L1746">
        <v>8.4749999999999996</v>
      </c>
      <c r="M1746" s="2">
        <v>32929</v>
      </c>
      <c r="N1746">
        <v>8.4924999999999997</v>
      </c>
      <c r="O1746" s="2">
        <v>32929</v>
      </c>
      <c r="P1746">
        <v>8.5325000000000006</v>
      </c>
      <c r="Q1746" s="2">
        <v>32929</v>
      </c>
      <c r="R1746">
        <v>8.5975000000000001</v>
      </c>
      <c r="S1746" s="2">
        <v>32929</v>
      </c>
      <c r="T1746">
        <v>8.5775000000000006</v>
      </c>
      <c r="U1746" s="2">
        <v>30472</v>
      </c>
      <c r="V1746">
        <v>11.092499999999999</v>
      </c>
      <c r="W1746" s="2">
        <v>32929</v>
      </c>
      <c r="X1746">
        <v>8.61</v>
      </c>
      <c r="Y17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7" spans="1:25" x14ac:dyDescent="0.25">
      <c r="A1747" s="2">
        <v>32922</v>
      </c>
      <c r="B1747">
        <v>8.2171428571428571</v>
      </c>
      <c r="C1747"/>
      <c r="D1747"/>
      <c r="E1747" s="2">
        <v>32922</v>
      </c>
      <c r="F1747">
        <v>7.9219999999999997</v>
      </c>
      <c r="G1747" s="2">
        <v>32922</v>
      </c>
      <c r="H1747">
        <v>8.0459999999999994</v>
      </c>
      <c r="I1747" s="2">
        <v>32922</v>
      </c>
      <c r="J1747">
        <v>8.048</v>
      </c>
      <c r="K1747" s="2">
        <v>32922</v>
      </c>
      <c r="L1747">
        <v>8.3019999999999996</v>
      </c>
      <c r="M1747" s="2">
        <v>32922</v>
      </c>
      <c r="N1747">
        <v>8.298</v>
      </c>
      <c r="O1747" s="2">
        <v>32922</v>
      </c>
      <c r="P1747">
        <v>8.3620000000000001</v>
      </c>
      <c r="Q1747" s="2">
        <v>32922</v>
      </c>
      <c r="R1747">
        <v>8.4</v>
      </c>
      <c r="S1747" s="2">
        <v>32922</v>
      </c>
      <c r="T1747">
        <v>8.3919999999999995</v>
      </c>
      <c r="U1747" s="2">
        <v>30465</v>
      </c>
      <c r="V1747">
        <v>10.898</v>
      </c>
      <c r="W1747" s="2">
        <v>32922</v>
      </c>
      <c r="X1747">
        <v>8.4320000000000004</v>
      </c>
      <c r="Y17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8" spans="1:25" x14ac:dyDescent="0.25">
      <c r="A1748" s="2">
        <v>32915</v>
      </c>
      <c r="B1748">
        <v>8.2100000000000009</v>
      </c>
      <c r="C1748"/>
      <c r="D1748"/>
      <c r="E1748" s="2">
        <v>32915</v>
      </c>
      <c r="F1748">
        <v>8.07</v>
      </c>
      <c r="G1748" s="2">
        <v>32915</v>
      </c>
      <c r="H1748">
        <v>8.1620000000000008</v>
      </c>
      <c r="I1748" s="2">
        <v>32915</v>
      </c>
      <c r="J1748">
        <v>8.1259999999999994</v>
      </c>
      <c r="K1748" s="2">
        <v>32915</v>
      </c>
      <c r="L1748">
        <v>8.3659999999999997</v>
      </c>
      <c r="M1748" s="2">
        <v>32915</v>
      </c>
      <c r="N1748">
        <v>8.3840000000000003</v>
      </c>
      <c r="O1748" s="2">
        <v>32915</v>
      </c>
      <c r="P1748">
        <v>8.4359999999999999</v>
      </c>
      <c r="Q1748" s="2">
        <v>32915</v>
      </c>
      <c r="R1748">
        <v>8.4700000000000006</v>
      </c>
      <c r="S1748" s="2">
        <v>32915</v>
      </c>
      <c r="T1748">
        <v>8.484</v>
      </c>
      <c r="U1748" s="2">
        <v>30458</v>
      </c>
      <c r="V1748">
        <v>10.78</v>
      </c>
      <c r="W1748" s="2">
        <v>32915</v>
      </c>
      <c r="X1748">
        <v>8.5079999999999991</v>
      </c>
      <c r="Y17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9" spans="1:25" x14ac:dyDescent="0.25">
      <c r="A1749" s="2">
        <v>32908</v>
      </c>
      <c r="B1749">
        <v>8.2385714285714293</v>
      </c>
      <c r="C1749"/>
      <c r="D1749"/>
      <c r="E1749" s="2">
        <v>32908</v>
      </c>
      <c r="F1749">
        <v>8.0180000000000007</v>
      </c>
      <c r="G1749" s="2">
        <v>32908</v>
      </c>
      <c r="H1749">
        <v>8.1319999999999997</v>
      </c>
      <c r="I1749" s="2">
        <v>32908</v>
      </c>
      <c r="J1749">
        <v>8.0939999999999994</v>
      </c>
      <c r="K1749" s="2">
        <v>32908</v>
      </c>
      <c r="L1749">
        <v>8.3059999999999992</v>
      </c>
      <c r="M1749" s="2">
        <v>32908</v>
      </c>
      <c r="N1749">
        <v>8.3840000000000003</v>
      </c>
      <c r="O1749" s="2">
        <v>32908</v>
      </c>
      <c r="P1749">
        <v>8.3879999999999999</v>
      </c>
      <c r="Q1749" s="2">
        <v>32908</v>
      </c>
      <c r="R1749">
        <v>8.43</v>
      </c>
      <c r="S1749" s="2">
        <v>32908</v>
      </c>
      <c r="T1749">
        <v>8.4719999999999995</v>
      </c>
      <c r="U1749" s="2">
        <v>30451</v>
      </c>
      <c r="V1749">
        <v>10.478</v>
      </c>
      <c r="W1749" s="2">
        <v>32908</v>
      </c>
      <c r="X1749">
        <v>8.5</v>
      </c>
      <c r="Y17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0" spans="1:25" x14ac:dyDescent="0.25">
      <c r="A1750" s="2">
        <v>32901</v>
      </c>
      <c r="B1750">
        <v>8.2485714285714291</v>
      </c>
      <c r="C1750"/>
      <c r="D1750"/>
      <c r="E1750" s="2">
        <v>32901</v>
      </c>
      <c r="F1750">
        <v>7.9459999999999997</v>
      </c>
      <c r="G1750" s="2">
        <v>32901</v>
      </c>
      <c r="H1750">
        <v>8</v>
      </c>
      <c r="I1750" s="2">
        <v>32901</v>
      </c>
      <c r="J1750">
        <v>8.01</v>
      </c>
      <c r="K1750" s="2">
        <v>32901</v>
      </c>
      <c r="L1750">
        <v>8.2159999999999993</v>
      </c>
      <c r="M1750" s="2">
        <v>32901</v>
      </c>
      <c r="N1750">
        <v>8.2780000000000005</v>
      </c>
      <c r="O1750" s="2">
        <v>32901</v>
      </c>
      <c r="P1750">
        <v>8.2680000000000007</v>
      </c>
      <c r="Q1750" s="2">
        <v>32901</v>
      </c>
      <c r="R1750">
        <v>8.3320000000000007</v>
      </c>
      <c r="S1750" s="2">
        <v>32901</v>
      </c>
      <c r="T1750">
        <v>8.3640000000000008</v>
      </c>
      <c r="U1750" s="2">
        <v>30444</v>
      </c>
      <c r="V1750">
        <v>10.446</v>
      </c>
      <c r="W1750" s="2">
        <v>32901</v>
      </c>
      <c r="X1750">
        <v>8.4039999999999999</v>
      </c>
      <c r="Y17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1" spans="1:25" x14ac:dyDescent="0.25">
      <c r="A1751" s="2">
        <v>32894</v>
      </c>
      <c r="B1751">
        <v>8.218571428571428</v>
      </c>
      <c r="C1751"/>
      <c r="D1751"/>
      <c r="E1751" s="2">
        <v>32894</v>
      </c>
      <c r="F1751">
        <v>7.9749999999999996</v>
      </c>
      <c r="G1751" s="2">
        <v>32894</v>
      </c>
      <c r="H1751">
        <v>8.0124999999999993</v>
      </c>
      <c r="I1751" s="2">
        <v>32894</v>
      </c>
      <c r="J1751">
        <v>7.97</v>
      </c>
      <c r="K1751" s="2">
        <v>32894</v>
      </c>
      <c r="L1751">
        <v>8.16</v>
      </c>
      <c r="M1751" s="2">
        <v>32894</v>
      </c>
      <c r="N1751">
        <v>8.1875</v>
      </c>
      <c r="O1751" s="2">
        <v>32894</v>
      </c>
      <c r="P1751">
        <v>8.1724999999999994</v>
      </c>
      <c r="Q1751" s="2">
        <v>32894</v>
      </c>
      <c r="R1751">
        <v>8.2249999999999996</v>
      </c>
      <c r="S1751" s="2">
        <v>32894</v>
      </c>
      <c r="T1751">
        <v>8.2424999999999997</v>
      </c>
      <c r="U1751" s="2">
        <v>30437</v>
      </c>
      <c r="V1751">
        <v>10.574</v>
      </c>
      <c r="W1751" s="2">
        <v>32894</v>
      </c>
      <c r="X1751">
        <v>8.2850000000000001</v>
      </c>
      <c r="Y17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2" spans="1:25" x14ac:dyDescent="0.25">
      <c r="A1752" s="2">
        <v>32887</v>
      </c>
      <c r="B1752">
        <v>8.19</v>
      </c>
      <c r="C1752"/>
      <c r="D1752"/>
      <c r="E1752" s="2">
        <v>32887</v>
      </c>
      <c r="F1752">
        <v>7.7759999999999998</v>
      </c>
      <c r="G1752" s="2">
        <v>32887</v>
      </c>
      <c r="H1752">
        <v>7.8179999999999996</v>
      </c>
      <c r="I1752" s="2">
        <v>32887</v>
      </c>
      <c r="J1752">
        <v>7.7779999999999996</v>
      </c>
      <c r="K1752" s="2">
        <v>32887</v>
      </c>
      <c r="L1752">
        <v>7.9119999999999999</v>
      </c>
      <c r="M1752" s="2">
        <v>32887</v>
      </c>
      <c r="N1752">
        <v>7.9539999999999997</v>
      </c>
      <c r="O1752" s="2">
        <v>32887</v>
      </c>
      <c r="P1752">
        <v>7.9379999999999997</v>
      </c>
      <c r="Q1752" s="2">
        <v>32887</v>
      </c>
      <c r="R1752">
        <v>8.0359999999999996</v>
      </c>
      <c r="S1752" s="2">
        <v>32887</v>
      </c>
      <c r="T1752">
        <v>8.0419999999999998</v>
      </c>
      <c r="U1752" s="2">
        <v>30430</v>
      </c>
      <c r="V1752">
        <v>10.616</v>
      </c>
      <c r="W1752" s="2">
        <v>32887</v>
      </c>
      <c r="X1752">
        <v>8.1159999999999997</v>
      </c>
      <c r="Y17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3" spans="1:25" x14ac:dyDescent="0.25">
      <c r="A1753" s="2">
        <v>32880</v>
      </c>
      <c r="B1753">
        <v>8.2528571428571436</v>
      </c>
      <c r="C1753"/>
      <c r="D1753"/>
      <c r="E1753" s="2">
        <v>32880</v>
      </c>
      <c r="F1753">
        <v>7.8375000000000004</v>
      </c>
      <c r="G1753" s="2">
        <v>32880</v>
      </c>
      <c r="H1753">
        <v>7.8949999999999996</v>
      </c>
      <c r="I1753" s="2">
        <v>32880</v>
      </c>
      <c r="J1753">
        <v>7.8174999999999999</v>
      </c>
      <c r="K1753" s="2">
        <v>32880</v>
      </c>
      <c r="L1753">
        <v>7.9074999999999998</v>
      </c>
      <c r="M1753" s="2">
        <v>32880</v>
      </c>
      <c r="N1753">
        <v>7.9325000000000001</v>
      </c>
      <c r="O1753" s="2">
        <v>32880</v>
      </c>
      <c r="P1753">
        <v>7.9050000000000002</v>
      </c>
      <c r="Q1753" s="2">
        <v>32880</v>
      </c>
      <c r="R1753">
        <v>8.0175000000000001</v>
      </c>
      <c r="S1753" s="2">
        <v>32880</v>
      </c>
      <c r="T1753">
        <v>7.9749999999999996</v>
      </c>
      <c r="U1753" s="2">
        <v>30423</v>
      </c>
      <c r="V1753">
        <v>10.592000000000001</v>
      </c>
      <c r="W1753" s="2">
        <v>32880</v>
      </c>
      <c r="X1753">
        <v>8.0350000000000001</v>
      </c>
      <c r="Y17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4" spans="1:25" x14ac:dyDescent="0.25">
      <c r="A1754" s="2">
        <v>32873</v>
      </c>
      <c r="B1754">
        <v>8.451428571428572</v>
      </c>
      <c r="C1754"/>
      <c r="D1754"/>
      <c r="E1754" s="2">
        <v>32873</v>
      </c>
      <c r="F1754">
        <v>7.9375</v>
      </c>
      <c r="G1754" s="2">
        <v>32873</v>
      </c>
      <c r="H1754">
        <v>7.9675000000000002</v>
      </c>
      <c r="I1754" s="2">
        <v>32873</v>
      </c>
      <c r="J1754">
        <v>7.7949999999999999</v>
      </c>
      <c r="K1754" s="2">
        <v>32873</v>
      </c>
      <c r="L1754">
        <v>7.8849999999999998</v>
      </c>
      <c r="M1754" s="2">
        <v>32873</v>
      </c>
      <c r="N1754">
        <v>7.8949999999999996</v>
      </c>
      <c r="O1754" s="2">
        <v>32873</v>
      </c>
      <c r="P1754">
        <v>7.875</v>
      </c>
      <c r="Q1754" s="2">
        <v>32873</v>
      </c>
      <c r="R1754">
        <v>7.9850000000000003</v>
      </c>
      <c r="S1754" s="2">
        <v>32873</v>
      </c>
      <c r="T1754">
        <v>7.9325000000000001</v>
      </c>
      <c r="U1754" s="2">
        <v>30416</v>
      </c>
      <c r="V1754">
        <v>10.74</v>
      </c>
      <c r="W1754" s="2">
        <v>32873</v>
      </c>
      <c r="X1754">
        <v>7.9824999999999999</v>
      </c>
      <c r="Y17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5" spans="1:25" x14ac:dyDescent="0.25">
      <c r="A1755" s="2">
        <v>32866</v>
      </c>
      <c r="B1755">
        <v>8.331428571428571</v>
      </c>
      <c r="C1755"/>
      <c r="D1755"/>
      <c r="E1755" s="2">
        <v>32866</v>
      </c>
      <c r="F1755">
        <v>7.85</v>
      </c>
      <c r="G1755" s="2">
        <v>32866</v>
      </c>
      <c r="H1755">
        <v>7.8079999999999998</v>
      </c>
      <c r="I1755" s="2">
        <v>32866</v>
      </c>
      <c r="J1755">
        <v>7.6619999999999999</v>
      </c>
      <c r="K1755" s="2">
        <v>32866</v>
      </c>
      <c r="L1755">
        <v>7.7060000000000004</v>
      </c>
      <c r="M1755" s="2">
        <v>32866</v>
      </c>
      <c r="N1755">
        <v>7.72</v>
      </c>
      <c r="O1755" s="2">
        <v>32866</v>
      </c>
      <c r="P1755">
        <v>7.69</v>
      </c>
      <c r="Q1755" s="2">
        <v>32866</v>
      </c>
      <c r="R1755">
        <v>7.8079999999999998</v>
      </c>
      <c r="S1755" s="2">
        <v>32866</v>
      </c>
      <c r="T1755">
        <v>7.782</v>
      </c>
      <c r="U1755" s="2">
        <v>30409</v>
      </c>
      <c r="V1755">
        <v>10.835000000000001</v>
      </c>
      <c r="W1755" s="2">
        <v>32866</v>
      </c>
      <c r="X1755">
        <v>7.8520000000000003</v>
      </c>
      <c r="Y17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6" spans="1:25" x14ac:dyDescent="0.25">
      <c r="A1756" s="2">
        <v>32859</v>
      </c>
      <c r="B1756">
        <v>8.5214285714285722</v>
      </c>
      <c r="C1756"/>
      <c r="D1756"/>
      <c r="E1756" s="2">
        <v>32859</v>
      </c>
      <c r="F1756">
        <v>7.9</v>
      </c>
      <c r="G1756" s="2">
        <v>32859</v>
      </c>
      <c r="H1756">
        <v>7.7919999999999998</v>
      </c>
      <c r="I1756" s="2">
        <v>32859</v>
      </c>
      <c r="J1756">
        <v>7.726</v>
      </c>
      <c r="K1756" s="2">
        <v>32859</v>
      </c>
      <c r="L1756">
        <v>7.78</v>
      </c>
      <c r="M1756" s="2">
        <v>32859</v>
      </c>
      <c r="N1756">
        <v>7.7359999999999998</v>
      </c>
      <c r="O1756" s="2">
        <v>32859</v>
      </c>
      <c r="P1756">
        <v>7.718</v>
      </c>
      <c r="Q1756" s="2">
        <v>32859</v>
      </c>
      <c r="R1756">
        <v>7.8259999999999996</v>
      </c>
      <c r="S1756" s="2">
        <v>32859</v>
      </c>
      <c r="T1756">
        <v>7.8159999999999998</v>
      </c>
      <c r="U1756" s="2">
        <v>30402</v>
      </c>
      <c r="V1756">
        <v>10.843999999999999</v>
      </c>
      <c r="W1756" s="2">
        <v>32859</v>
      </c>
      <c r="X1756">
        <v>7.8760000000000003</v>
      </c>
      <c r="Y17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7" spans="1:25" x14ac:dyDescent="0.25">
      <c r="A1757" s="2">
        <v>32852</v>
      </c>
      <c r="B1757">
        <v>8.4814285714285713</v>
      </c>
      <c r="C1757"/>
      <c r="D1757"/>
      <c r="E1757" s="2">
        <v>32852</v>
      </c>
      <c r="F1757">
        <v>7.8620000000000001</v>
      </c>
      <c r="G1757" s="2">
        <v>32852</v>
      </c>
      <c r="H1757">
        <v>7.7320000000000002</v>
      </c>
      <c r="I1757" s="2">
        <v>32852</v>
      </c>
      <c r="J1757">
        <v>7.734</v>
      </c>
      <c r="K1757" s="2">
        <v>32852</v>
      </c>
      <c r="L1757">
        <v>7.774</v>
      </c>
      <c r="M1757" s="2">
        <v>32852</v>
      </c>
      <c r="N1757">
        <v>7.7679999999999998</v>
      </c>
      <c r="O1757" s="2">
        <v>32852</v>
      </c>
      <c r="P1757">
        <v>7.7380000000000004</v>
      </c>
      <c r="Q1757" s="2">
        <v>32852</v>
      </c>
      <c r="R1757">
        <v>7.8259999999999996</v>
      </c>
      <c r="S1757" s="2">
        <v>32852</v>
      </c>
      <c r="T1757">
        <v>7.8380000000000001</v>
      </c>
      <c r="U1757" s="2">
        <v>30395</v>
      </c>
      <c r="V1757">
        <v>10.85</v>
      </c>
      <c r="W1757" s="2">
        <v>32852</v>
      </c>
      <c r="X1757">
        <v>7.8959999999999999</v>
      </c>
      <c r="Y17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8" spans="1:25" x14ac:dyDescent="0.25">
      <c r="A1758" s="2">
        <v>32845</v>
      </c>
      <c r="B1758">
        <v>8.6300000000000008</v>
      </c>
      <c r="C1758"/>
      <c r="D1758"/>
      <c r="E1758" s="2">
        <v>32845</v>
      </c>
      <c r="F1758">
        <v>7.8840000000000003</v>
      </c>
      <c r="G1758" s="2">
        <v>32845</v>
      </c>
      <c r="H1758">
        <v>7.8280000000000003</v>
      </c>
      <c r="I1758" s="2">
        <v>32845</v>
      </c>
      <c r="J1758">
        <v>7.7320000000000002</v>
      </c>
      <c r="K1758" s="2">
        <v>32845</v>
      </c>
      <c r="L1758">
        <v>7.7640000000000002</v>
      </c>
      <c r="M1758" s="2">
        <v>32845</v>
      </c>
      <c r="N1758">
        <v>7.76</v>
      </c>
      <c r="O1758" s="2">
        <v>32845</v>
      </c>
      <c r="P1758">
        <v>7.766</v>
      </c>
      <c r="Q1758" s="2">
        <v>32845</v>
      </c>
      <c r="R1758">
        <v>7.8319999999999999</v>
      </c>
      <c r="S1758" s="2">
        <v>32845</v>
      </c>
      <c r="T1758">
        <v>7.8479999999999999</v>
      </c>
      <c r="U1758" s="2">
        <v>30388</v>
      </c>
      <c r="V1758">
        <v>10.836</v>
      </c>
      <c r="W1758" s="2">
        <v>32845</v>
      </c>
      <c r="X1758">
        <v>7.9080000000000004</v>
      </c>
      <c r="Y17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9" spans="1:25" x14ac:dyDescent="0.25">
      <c r="A1759" s="2">
        <v>32838</v>
      </c>
      <c r="B1759">
        <v>8.3757142857142863</v>
      </c>
      <c r="C1759"/>
      <c r="D1759"/>
      <c r="E1759" s="2">
        <v>32838</v>
      </c>
      <c r="F1759">
        <v>7.8550000000000004</v>
      </c>
      <c r="G1759" s="2">
        <v>32838</v>
      </c>
      <c r="H1759">
        <v>7.78</v>
      </c>
      <c r="I1759" s="2">
        <v>32838</v>
      </c>
      <c r="J1759">
        <v>7.6425000000000001</v>
      </c>
      <c r="K1759" s="2">
        <v>32838</v>
      </c>
      <c r="L1759">
        <v>7.71</v>
      </c>
      <c r="M1759" s="2">
        <v>32838</v>
      </c>
      <c r="N1759">
        <v>7.69</v>
      </c>
      <c r="O1759" s="2">
        <v>32838</v>
      </c>
      <c r="P1759">
        <v>7.7525000000000004</v>
      </c>
      <c r="Q1759" s="2">
        <v>32838</v>
      </c>
      <c r="R1759">
        <v>7.8075000000000001</v>
      </c>
      <c r="S1759" s="2">
        <v>32838</v>
      </c>
      <c r="T1759">
        <v>7.83</v>
      </c>
      <c r="U1759" s="2">
        <v>30381</v>
      </c>
      <c r="V1759">
        <v>10.602</v>
      </c>
      <c r="W1759" s="2">
        <v>32838</v>
      </c>
      <c r="X1759">
        <v>7.8975</v>
      </c>
      <c r="Y17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0" spans="1:25" x14ac:dyDescent="0.25">
      <c r="A1760" s="2">
        <v>32831</v>
      </c>
      <c r="B1760">
        <v>8.4971428571428564</v>
      </c>
      <c r="C1760"/>
      <c r="D1760"/>
      <c r="E1760" s="2">
        <v>32831</v>
      </c>
      <c r="F1760">
        <v>7.9240000000000004</v>
      </c>
      <c r="G1760" s="2">
        <v>32831</v>
      </c>
      <c r="H1760">
        <v>7.8520000000000003</v>
      </c>
      <c r="I1760" s="2">
        <v>32831</v>
      </c>
      <c r="J1760">
        <v>7.71</v>
      </c>
      <c r="K1760" s="2">
        <v>32831</v>
      </c>
      <c r="L1760">
        <v>7.7480000000000002</v>
      </c>
      <c r="M1760" s="2">
        <v>32831</v>
      </c>
      <c r="N1760">
        <v>7.742</v>
      </c>
      <c r="O1760" s="2">
        <v>32831</v>
      </c>
      <c r="P1760">
        <v>7.79</v>
      </c>
      <c r="Q1760" s="2">
        <v>32831</v>
      </c>
      <c r="R1760">
        <v>7.84</v>
      </c>
      <c r="S1760" s="2">
        <v>32831</v>
      </c>
      <c r="T1760">
        <v>7.8559999999999999</v>
      </c>
      <c r="U1760" s="2">
        <v>30374</v>
      </c>
      <c r="V1760">
        <v>10.71</v>
      </c>
      <c r="W1760" s="2">
        <v>32831</v>
      </c>
      <c r="X1760">
        <v>7.8940000000000001</v>
      </c>
      <c r="Y17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1" spans="1:25" x14ac:dyDescent="0.25">
      <c r="A1761" s="2">
        <v>32824</v>
      </c>
      <c r="B1761">
        <v>8.4971428571428564</v>
      </c>
      <c r="C1761"/>
      <c r="D1761"/>
      <c r="E1761" s="2">
        <v>32824</v>
      </c>
      <c r="F1761">
        <v>8</v>
      </c>
      <c r="G1761" s="2">
        <v>32824</v>
      </c>
      <c r="H1761">
        <v>7.9980000000000002</v>
      </c>
      <c r="I1761" s="2">
        <v>32824</v>
      </c>
      <c r="J1761">
        <v>7.8739999999999997</v>
      </c>
      <c r="K1761" s="2">
        <v>32824</v>
      </c>
      <c r="L1761">
        <v>7.8639999999999999</v>
      </c>
      <c r="M1761" s="2">
        <v>32824</v>
      </c>
      <c r="N1761">
        <v>7.8860000000000001</v>
      </c>
      <c r="O1761" s="2">
        <v>32824</v>
      </c>
      <c r="P1761">
        <v>7.8680000000000003</v>
      </c>
      <c r="Q1761" s="2">
        <v>32824</v>
      </c>
      <c r="R1761">
        <v>7.8920000000000003</v>
      </c>
      <c r="S1761" s="2">
        <v>32824</v>
      </c>
      <c r="T1761">
        <v>7.9180000000000001</v>
      </c>
      <c r="U1761" s="2">
        <v>30367</v>
      </c>
      <c r="V1761">
        <v>11.06</v>
      </c>
      <c r="W1761" s="2">
        <v>32824</v>
      </c>
      <c r="X1761">
        <v>7.9080000000000004</v>
      </c>
      <c r="Y17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2" spans="1:25" x14ac:dyDescent="0.25">
      <c r="A1762" s="2">
        <v>32817</v>
      </c>
      <c r="B1762">
        <v>8.8014285714285716</v>
      </c>
      <c r="C1762"/>
      <c r="D1762"/>
      <c r="E1762" s="2">
        <v>32817</v>
      </c>
      <c r="F1762">
        <v>8.0380000000000003</v>
      </c>
      <c r="G1762" s="2">
        <v>32817</v>
      </c>
      <c r="H1762">
        <v>7.9859999999999998</v>
      </c>
      <c r="I1762" s="2">
        <v>32817</v>
      </c>
      <c r="J1762">
        <v>7.8860000000000001</v>
      </c>
      <c r="K1762" s="2">
        <v>32817</v>
      </c>
      <c r="L1762">
        <v>7.8780000000000001</v>
      </c>
      <c r="M1762" s="2">
        <v>32817</v>
      </c>
      <c r="N1762">
        <v>7.9219999999999997</v>
      </c>
      <c r="O1762" s="2">
        <v>32817</v>
      </c>
      <c r="P1762">
        <v>7.8639999999999999</v>
      </c>
      <c r="Q1762" s="2">
        <v>32817</v>
      </c>
      <c r="R1762">
        <v>7.9139999999999997</v>
      </c>
      <c r="S1762" s="2">
        <v>32817</v>
      </c>
      <c r="T1762">
        <v>7.9160000000000004</v>
      </c>
      <c r="U1762" s="2">
        <v>30360</v>
      </c>
      <c r="V1762">
        <v>11.214</v>
      </c>
      <c r="W1762" s="2">
        <v>32817</v>
      </c>
      <c r="X1762">
        <v>7.9080000000000004</v>
      </c>
      <c r="Y17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3" spans="1:25" x14ac:dyDescent="0.25">
      <c r="A1763" s="2">
        <v>32810</v>
      </c>
      <c r="B1763">
        <v>8.7357142857142858</v>
      </c>
      <c r="C1763"/>
      <c r="D1763"/>
      <c r="E1763" s="2">
        <v>32810</v>
      </c>
      <c r="F1763">
        <v>7.8540000000000001</v>
      </c>
      <c r="G1763" s="2">
        <v>32810</v>
      </c>
      <c r="H1763">
        <v>7.9</v>
      </c>
      <c r="I1763" s="2">
        <v>32810</v>
      </c>
      <c r="J1763">
        <v>7.8120000000000003</v>
      </c>
      <c r="K1763" s="2">
        <v>32810</v>
      </c>
      <c r="L1763">
        <v>7.8140000000000001</v>
      </c>
      <c r="M1763" s="2">
        <v>32810</v>
      </c>
      <c r="N1763">
        <v>7.8639999999999999</v>
      </c>
      <c r="O1763" s="2">
        <v>32810</v>
      </c>
      <c r="P1763">
        <v>7.8280000000000003</v>
      </c>
      <c r="Q1763" s="2">
        <v>32810</v>
      </c>
      <c r="R1763">
        <v>7.8959999999999999</v>
      </c>
      <c r="S1763" s="2">
        <v>32810</v>
      </c>
      <c r="T1763">
        <v>7.8940000000000001</v>
      </c>
      <c r="U1763" s="2">
        <v>30353</v>
      </c>
      <c r="V1763">
        <v>11.164</v>
      </c>
      <c r="W1763" s="2">
        <v>32810</v>
      </c>
      <c r="X1763">
        <v>7.9059999999999997</v>
      </c>
      <c r="Y17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4" spans="1:25" x14ac:dyDescent="0.25">
      <c r="A1764" s="2">
        <v>32803</v>
      </c>
      <c r="B1764">
        <v>8.7028571428571428</v>
      </c>
      <c r="C1764"/>
      <c r="D1764"/>
      <c r="E1764" s="2">
        <v>32803</v>
      </c>
      <c r="F1764">
        <v>7.7519999999999998</v>
      </c>
      <c r="G1764" s="2">
        <v>32803</v>
      </c>
      <c r="H1764">
        <v>7.9340000000000002</v>
      </c>
      <c r="I1764" s="2">
        <v>32803</v>
      </c>
      <c r="J1764">
        <v>7.8520000000000003</v>
      </c>
      <c r="K1764" s="2">
        <v>32803</v>
      </c>
      <c r="L1764">
        <v>7.86</v>
      </c>
      <c r="M1764" s="2">
        <v>32803</v>
      </c>
      <c r="N1764">
        <v>7.94</v>
      </c>
      <c r="O1764" s="2">
        <v>32803</v>
      </c>
      <c r="P1764">
        <v>7.9180000000000001</v>
      </c>
      <c r="Q1764" s="2">
        <v>32803</v>
      </c>
      <c r="R1764">
        <v>7.98</v>
      </c>
      <c r="S1764" s="2">
        <v>32803</v>
      </c>
      <c r="T1764">
        <v>7.9859999999999998</v>
      </c>
      <c r="U1764" s="2">
        <v>30346</v>
      </c>
      <c r="V1764">
        <v>11.007999999999999</v>
      </c>
      <c r="W1764" s="2">
        <v>32803</v>
      </c>
      <c r="X1764">
        <v>7.9939999999999998</v>
      </c>
      <c r="Y17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5" spans="1:25" x14ac:dyDescent="0.25">
      <c r="A1765" s="2">
        <v>32796</v>
      </c>
      <c r="B1765">
        <v>8.8514285714285705</v>
      </c>
      <c r="C1765"/>
      <c r="D1765"/>
      <c r="E1765" s="2">
        <v>32796</v>
      </c>
      <c r="F1765">
        <v>7.92</v>
      </c>
      <c r="G1765" s="2">
        <v>32796</v>
      </c>
      <c r="H1765">
        <v>8.0374999999999996</v>
      </c>
      <c r="I1765" s="2">
        <v>32796</v>
      </c>
      <c r="J1765">
        <v>8.0024999999999995</v>
      </c>
      <c r="K1765" s="2">
        <v>32796</v>
      </c>
      <c r="L1765">
        <v>7.96</v>
      </c>
      <c r="M1765" s="2">
        <v>32796</v>
      </c>
      <c r="N1765">
        <v>7.9950000000000001</v>
      </c>
      <c r="O1765" s="2">
        <v>32796</v>
      </c>
      <c r="P1765">
        <v>7.95</v>
      </c>
      <c r="Q1765" s="2">
        <v>32796</v>
      </c>
      <c r="R1765">
        <v>8.02</v>
      </c>
      <c r="S1765" s="2">
        <v>32796</v>
      </c>
      <c r="T1765">
        <v>8.0024999999999995</v>
      </c>
      <c r="U1765" s="2">
        <v>30339</v>
      </c>
      <c r="V1765">
        <v>10.76</v>
      </c>
      <c r="W1765" s="2">
        <v>32796</v>
      </c>
      <c r="X1765">
        <v>7.99</v>
      </c>
      <c r="Y17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6" spans="1:25" x14ac:dyDescent="0.25">
      <c r="A1766" s="2">
        <v>32789</v>
      </c>
      <c r="B1766">
        <v>9.0214285714285722</v>
      </c>
      <c r="C1766"/>
      <c r="D1766"/>
      <c r="E1766" s="2">
        <v>32789</v>
      </c>
      <c r="F1766">
        <v>8.0259999999999998</v>
      </c>
      <c r="G1766" s="2">
        <v>32789</v>
      </c>
      <c r="H1766">
        <v>8.2639999999999993</v>
      </c>
      <c r="I1766" s="2">
        <v>32789</v>
      </c>
      <c r="J1766">
        <v>8.3460000000000001</v>
      </c>
      <c r="K1766" s="2">
        <v>32789</v>
      </c>
      <c r="L1766">
        <v>8.33</v>
      </c>
      <c r="M1766" s="2">
        <v>32789</v>
      </c>
      <c r="N1766">
        <v>8.32</v>
      </c>
      <c r="O1766" s="2">
        <v>32789</v>
      </c>
      <c r="P1766">
        <v>8.2080000000000002</v>
      </c>
      <c r="Q1766" s="2">
        <v>32789</v>
      </c>
      <c r="R1766">
        <v>8.2520000000000007</v>
      </c>
      <c r="S1766" s="2">
        <v>32789</v>
      </c>
      <c r="T1766">
        <v>8.1820000000000004</v>
      </c>
      <c r="U1766" s="2">
        <v>30332</v>
      </c>
      <c r="V1766">
        <v>10.654</v>
      </c>
      <c r="W1766" s="2">
        <v>32789</v>
      </c>
      <c r="X1766">
        <v>8.1340000000000003</v>
      </c>
      <c r="Y17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7" spans="1:25" x14ac:dyDescent="0.25">
      <c r="A1767" s="2">
        <v>32782</v>
      </c>
      <c r="B1767">
        <v>9.1557142857142857</v>
      </c>
      <c r="C1767"/>
      <c r="D1767"/>
      <c r="E1767" s="2">
        <v>32782</v>
      </c>
      <c r="F1767">
        <v>8.1080000000000005</v>
      </c>
      <c r="G1767" s="2">
        <v>32782</v>
      </c>
      <c r="H1767">
        <v>8.2780000000000005</v>
      </c>
      <c r="I1767" s="2">
        <v>32782</v>
      </c>
      <c r="J1767">
        <v>8.3840000000000003</v>
      </c>
      <c r="K1767" s="2">
        <v>32782</v>
      </c>
      <c r="L1767">
        <v>8.41</v>
      </c>
      <c r="M1767" s="2">
        <v>32782</v>
      </c>
      <c r="N1767">
        <v>8.4160000000000004</v>
      </c>
      <c r="O1767" s="2">
        <v>32782</v>
      </c>
      <c r="P1767">
        <v>8.3239999999999998</v>
      </c>
      <c r="Q1767" s="2">
        <v>32782</v>
      </c>
      <c r="R1767">
        <v>8.3699999999999992</v>
      </c>
      <c r="S1767" s="2">
        <v>32782</v>
      </c>
      <c r="T1767">
        <v>8.3059999999999992</v>
      </c>
      <c r="U1767" s="2">
        <v>30325</v>
      </c>
      <c r="V1767">
        <v>10.632</v>
      </c>
      <c r="W1767" s="2">
        <v>32782</v>
      </c>
      <c r="X1767">
        <v>8.2579999999999991</v>
      </c>
      <c r="Y17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8" spans="1:25" x14ac:dyDescent="0.25">
      <c r="A1768" s="2">
        <v>32775</v>
      </c>
      <c r="B1768">
        <v>9.0457142857142863</v>
      </c>
      <c r="C1768"/>
      <c r="D1768"/>
      <c r="E1768" s="2">
        <v>32775</v>
      </c>
      <c r="F1768">
        <v>7.9980000000000002</v>
      </c>
      <c r="G1768" s="2">
        <v>32775</v>
      </c>
      <c r="H1768">
        <v>8.1219999999999999</v>
      </c>
      <c r="I1768" s="2">
        <v>32775</v>
      </c>
      <c r="J1768">
        <v>8.1760000000000002</v>
      </c>
      <c r="K1768" s="2">
        <v>32775</v>
      </c>
      <c r="L1768">
        <v>8.24</v>
      </c>
      <c r="M1768" s="2">
        <v>32775</v>
      </c>
      <c r="N1768">
        <v>8.1940000000000008</v>
      </c>
      <c r="O1768" s="2">
        <v>32775</v>
      </c>
      <c r="P1768">
        <v>8.1240000000000006</v>
      </c>
      <c r="Q1768" s="2">
        <v>32775</v>
      </c>
      <c r="R1768">
        <v>8.18</v>
      </c>
      <c r="S1768" s="2">
        <v>32775</v>
      </c>
      <c r="T1768">
        <v>8.1519999999999992</v>
      </c>
      <c r="U1768" s="2">
        <v>30318</v>
      </c>
      <c r="V1768">
        <v>10.66</v>
      </c>
      <c r="W1768" s="2">
        <v>32775</v>
      </c>
      <c r="X1768">
        <v>8.1440000000000001</v>
      </c>
      <c r="Y17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9" spans="1:25" x14ac:dyDescent="0.25">
      <c r="A1769" s="2">
        <v>32768</v>
      </c>
      <c r="B1769">
        <v>8.9614285714285717</v>
      </c>
      <c r="C1769"/>
      <c r="D1769"/>
      <c r="E1769" s="2">
        <v>32768</v>
      </c>
      <c r="F1769">
        <v>7.8579999999999997</v>
      </c>
      <c r="G1769" s="2">
        <v>32768</v>
      </c>
      <c r="H1769">
        <v>8.0039999999999996</v>
      </c>
      <c r="I1769" s="2">
        <v>32768</v>
      </c>
      <c r="J1769">
        <v>8.0660000000000007</v>
      </c>
      <c r="K1769" s="2">
        <v>32768</v>
      </c>
      <c r="L1769">
        <v>8.1460000000000008</v>
      </c>
      <c r="M1769" s="2">
        <v>32768</v>
      </c>
      <c r="N1769">
        <v>8.1140000000000008</v>
      </c>
      <c r="O1769" s="2">
        <v>32768</v>
      </c>
      <c r="P1769">
        <v>8.0679999999999996</v>
      </c>
      <c r="Q1769" s="2">
        <v>32768</v>
      </c>
      <c r="R1769">
        <v>8.1419999999999995</v>
      </c>
      <c r="S1769" s="2">
        <v>32768</v>
      </c>
      <c r="T1769">
        <v>8.1319999999999997</v>
      </c>
      <c r="U1769" s="2">
        <v>30311</v>
      </c>
      <c r="V1769">
        <v>10.7075</v>
      </c>
      <c r="W1769" s="2">
        <v>32768</v>
      </c>
      <c r="X1769">
        <v>8.1020000000000003</v>
      </c>
      <c r="Y17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0" spans="1:25" x14ac:dyDescent="0.25">
      <c r="A1770" s="2">
        <v>32761</v>
      </c>
      <c r="B1770">
        <v>8.9914285714285711</v>
      </c>
      <c r="C1770"/>
      <c r="D1770"/>
      <c r="E1770" s="2">
        <v>32761</v>
      </c>
      <c r="F1770">
        <v>8.0875000000000004</v>
      </c>
      <c r="G1770" s="2">
        <v>32761</v>
      </c>
      <c r="H1770">
        <v>8.2424999999999997</v>
      </c>
      <c r="I1770" s="2">
        <v>32761</v>
      </c>
      <c r="J1770">
        <v>8.2650000000000006</v>
      </c>
      <c r="K1770" s="2">
        <v>32761</v>
      </c>
      <c r="L1770">
        <v>8.3350000000000009</v>
      </c>
      <c r="M1770" s="2">
        <v>32761</v>
      </c>
      <c r="N1770">
        <v>8.2899999999999991</v>
      </c>
      <c r="O1770" s="2">
        <v>32761</v>
      </c>
      <c r="P1770">
        <v>8.1824999999999992</v>
      </c>
      <c r="Q1770" s="2">
        <v>32761</v>
      </c>
      <c r="R1770">
        <v>8.2125000000000004</v>
      </c>
      <c r="S1770" s="2">
        <v>32761</v>
      </c>
      <c r="T1770">
        <v>8.1675000000000004</v>
      </c>
      <c r="U1770" s="2">
        <v>30304</v>
      </c>
      <c r="V1770">
        <v>10.558</v>
      </c>
      <c r="W1770" s="2">
        <v>32761</v>
      </c>
      <c r="X1770">
        <v>8.1074999999999999</v>
      </c>
      <c r="Y17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1" spans="1:25" x14ac:dyDescent="0.25">
      <c r="A1771" s="2">
        <v>32754</v>
      </c>
      <c r="B1771">
        <v>8.9242857142857144</v>
      </c>
      <c r="C1771"/>
      <c r="D1771"/>
      <c r="E1771" s="2">
        <v>32754</v>
      </c>
      <c r="F1771">
        <v>8.17</v>
      </c>
      <c r="G1771" s="2">
        <v>32754</v>
      </c>
      <c r="H1771">
        <v>8.2560000000000002</v>
      </c>
      <c r="I1771" s="2">
        <v>32754</v>
      </c>
      <c r="J1771">
        <v>8.3160000000000007</v>
      </c>
      <c r="K1771" s="2">
        <v>32754</v>
      </c>
      <c r="L1771">
        <v>8.41</v>
      </c>
      <c r="M1771" s="2">
        <v>32754</v>
      </c>
      <c r="N1771">
        <v>8.3680000000000003</v>
      </c>
      <c r="O1771" s="2">
        <v>32754</v>
      </c>
      <c r="P1771">
        <v>8.2639999999999993</v>
      </c>
      <c r="Q1771" s="2">
        <v>32754</v>
      </c>
      <c r="R1771">
        <v>8.2859999999999996</v>
      </c>
      <c r="S1771" s="2">
        <v>32754</v>
      </c>
      <c r="T1771">
        <v>8.2479999999999993</v>
      </c>
      <c r="U1771" s="2">
        <v>30297</v>
      </c>
      <c r="V1771">
        <v>10.558</v>
      </c>
      <c r="W1771" s="2">
        <v>32754</v>
      </c>
      <c r="X1771">
        <v>8.1980000000000004</v>
      </c>
      <c r="Y17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2" spans="1:25" x14ac:dyDescent="0.25">
      <c r="A1772" s="2">
        <v>32747</v>
      </c>
      <c r="B1772">
        <v>9.0414285714285718</v>
      </c>
      <c r="C1772"/>
      <c r="D1772"/>
      <c r="E1772" s="2">
        <v>32747</v>
      </c>
      <c r="F1772">
        <v>8.2560000000000002</v>
      </c>
      <c r="G1772" s="2">
        <v>32747</v>
      </c>
      <c r="H1772">
        <v>8.3539999999999992</v>
      </c>
      <c r="I1772" s="2">
        <v>32747</v>
      </c>
      <c r="J1772">
        <v>8.3640000000000008</v>
      </c>
      <c r="K1772" s="2">
        <v>32747</v>
      </c>
      <c r="L1772">
        <v>8.3559999999999999</v>
      </c>
      <c r="M1772" s="2">
        <v>32747</v>
      </c>
      <c r="N1772">
        <v>8.3279999999999994</v>
      </c>
      <c r="O1772" s="2">
        <v>32747</v>
      </c>
      <c r="P1772">
        <v>8.2620000000000005</v>
      </c>
      <c r="Q1772" s="2">
        <v>32747</v>
      </c>
      <c r="R1772">
        <v>8.2680000000000007</v>
      </c>
      <c r="S1772" s="2">
        <v>32747</v>
      </c>
      <c r="T1772">
        <v>8.23</v>
      </c>
      <c r="U1772" s="2">
        <v>30290</v>
      </c>
      <c r="V1772">
        <v>10.686</v>
      </c>
      <c r="W1772" s="2">
        <v>32747</v>
      </c>
      <c r="X1772">
        <v>8.1920000000000002</v>
      </c>
      <c r="Y17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3" spans="1:25" x14ac:dyDescent="0.25">
      <c r="A1773" s="2">
        <v>32740</v>
      </c>
      <c r="B1773">
        <v>9</v>
      </c>
      <c r="C1773"/>
      <c r="D1773"/>
      <c r="E1773" s="2">
        <v>32740</v>
      </c>
      <c r="F1773">
        <v>8.2260000000000009</v>
      </c>
      <c r="G1773" s="2">
        <v>32740</v>
      </c>
      <c r="H1773">
        <v>8.2520000000000007</v>
      </c>
      <c r="I1773" s="2">
        <v>32740</v>
      </c>
      <c r="J1773">
        <v>8.2959999999999994</v>
      </c>
      <c r="K1773" s="2">
        <v>32740</v>
      </c>
      <c r="L1773">
        <v>8.2579999999999991</v>
      </c>
      <c r="M1773" s="2">
        <v>32740</v>
      </c>
      <c r="N1773">
        <v>8.23</v>
      </c>
      <c r="O1773" s="2">
        <v>32740</v>
      </c>
      <c r="P1773">
        <v>8.2040000000000006</v>
      </c>
      <c r="Q1773" s="2">
        <v>32740</v>
      </c>
      <c r="R1773">
        <v>8.202</v>
      </c>
      <c r="S1773" s="2">
        <v>32740</v>
      </c>
      <c r="T1773">
        <v>8.18</v>
      </c>
      <c r="U1773" s="2">
        <v>30283</v>
      </c>
      <c r="V1773">
        <v>10.515000000000001</v>
      </c>
      <c r="W1773" s="2">
        <v>32740</v>
      </c>
      <c r="X1773">
        <v>8.1720000000000006</v>
      </c>
      <c r="Y17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4" spans="1:25" x14ac:dyDescent="0.25">
      <c r="A1774" s="2">
        <v>32733</v>
      </c>
      <c r="B1774">
        <v>9.0228571428571431</v>
      </c>
      <c r="C1774"/>
      <c r="D1774"/>
      <c r="E1774" s="2">
        <v>32733</v>
      </c>
      <c r="F1774">
        <v>8.1920000000000002</v>
      </c>
      <c r="G1774" s="2">
        <v>32733</v>
      </c>
      <c r="H1774">
        <v>8.07</v>
      </c>
      <c r="I1774" s="2">
        <v>32733</v>
      </c>
      <c r="J1774">
        <v>8.1199999999999992</v>
      </c>
      <c r="K1774" s="2">
        <v>32733</v>
      </c>
      <c r="L1774">
        <v>8.0139999999999993</v>
      </c>
      <c r="M1774" s="2">
        <v>32733</v>
      </c>
      <c r="N1774">
        <v>8.0079999999999991</v>
      </c>
      <c r="O1774" s="2">
        <v>32733</v>
      </c>
      <c r="P1774">
        <v>7.99</v>
      </c>
      <c r="Q1774" s="2">
        <v>32733</v>
      </c>
      <c r="R1774">
        <v>7.9960000000000004</v>
      </c>
      <c r="S1774" s="2">
        <v>32733</v>
      </c>
      <c r="T1774">
        <v>8.0380000000000003</v>
      </c>
      <c r="U1774" s="2">
        <v>30276</v>
      </c>
      <c r="V1774">
        <v>10.56</v>
      </c>
      <c r="W1774" s="2">
        <v>32733</v>
      </c>
      <c r="X1774">
        <v>8.0980000000000008</v>
      </c>
      <c r="Y17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5" spans="1:25" x14ac:dyDescent="0.25">
      <c r="A1775" s="2">
        <v>32726</v>
      </c>
      <c r="B1775">
        <v>8.9385714285714286</v>
      </c>
      <c r="C1775"/>
      <c r="D1775"/>
      <c r="E1775" s="2">
        <v>32726</v>
      </c>
      <c r="F1775">
        <v>7.97</v>
      </c>
      <c r="G1775" s="2">
        <v>32726</v>
      </c>
      <c r="H1775">
        <v>7.8380000000000001</v>
      </c>
      <c r="I1775" s="2">
        <v>32726</v>
      </c>
      <c r="J1775">
        <v>7.726</v>
      </c>
      <c r="K1775" s="2">
        <v>32726</v>
      </c>
      <c r="L1775">
        <v>7.6079999999999997</v>
      </c>
      <c r="M1775" s="2">
        <v>32726</v>
      </c>
      <c r="N1775">
        <v>7.6639999999999997</v>
      </c>
      <c r="O1775" s="2">
        <v>32726</v>
      </c>
      <c r="P1775">
        <v>7.64</v>
      </c>
      <c r="Q1775" s="2">
        <v>32726</v>
      </c>
      <c r="R1775">
        <v>7.718</v>
      </c>
      <c r="S1775" s="2">
        <v>32726</v>
      </c>
      <c r="T1775">
        <v>7.8239999999999998</v>
      </c>
      <c r="U1775" s="2">
        <v>30269</v>
      </c>
      <c r="V1775">
        <v>10.555</v>
      </c>
      <c r="W1775" s="2">
        <v>32726</v>
      </c>
      <c r="X1775">
        <v>7.9139999999999997</v>
      </c>
      <c r="Y17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6" spans="1:25" x14ac:dyDescent="0.25">
      <c r="A1776" s="2">
        <v>32719</v>
      </c>
      <c r="B1776">
        <v>8.9985714285714291</v>
      </c>
      <c r="C1776"/>
      <c r="D1776"/>
      <c r="E1776" s="2">
        <v>32719</v>
      </c>
      <c r="F1776">
        <v>8.2539999999999996</v>
      </c>
      <c r="G1776" s="2">
        <v>32719</v>
      </c>
      <c r="H1776">
        <v>8.0299999999999994</v>
      </c>
      <c r="I1776" s="2">
        <v>32719</v>
      </c>
      <c r="J1776">
        <v>7.86</v>
      </c>
      <c r="K1776" s="2">
        <v>32719</v>
      </c>
      <c r="L1776">
        <v>7.7460000000000004</v>
      </c>
      <c r="M1776" s="2">
        <v>32719</v>
      </c>
      <c r="N1776">
        <v>7.774</v>
      </c>
      <c r="O1776" s="2">
        <v>32719</v>
      </c>
      <c r="P1776">
        <v>7.7519999999999998</v>
      </c>
      <c r="Q1776" s="2">
        <v>32719</v>
      </c>
      <c r="R1776">
        <v>7.8559999999999999</v>
      </c>
      <c r="S1776" s="2">
        <v>32719</v>
      </c>
      <c r="T1776">
        <v>7.9740000000000002</v>
      </c>
      <c r="U1776" s="2">
        <v>30262</v>
      </c>
      <c r="V1776">
        <v>10.547499999999999</v>
      </c>
      <c r="W1776" s="2">
        <v>32719</v>
      </c>
      <c r="X1776">
        <v>8.0779999999999994</v>
      </c>
      <c r="Y17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7" spans="1:25" x14ac:dyDescent="0.25">
      <c r="A1777" s="2">
        <v>32712</v>
      </c>
      <c r="B1777">
        <v>9.2171428571428571</v>
      </c>
      <c r="C1777"/>
      <c r="D1777"/>
      <c r="E1777" s="2">
        <v>32712</v>
      </c>
      <c r="F1777">
        <v>8.2379999999999995</v>
      </c>
      <c r="G1777" s="2">
        <v>32712</v>
      </c>
      <c r="H1777">
        <v>8.1460000000000008</v>
      </c>
      <c r="I1777" s="2">
        <v>32712</v>
      </c>
      <c r="J1777">
        <v>7.9619999999999997</v>
      </c>
      <c r="K1777" s="2">
        <v>32712</v>
      </c>
      <c r="L1777">
        <v>7.8840000000000003</v>
      </c>
      <c r="M1777" s="2">
        <v>32712</v>
      </c>
      <c r="N1777">
        <v>7.8940000000000001</v>
      </c>
      <c r="O1777" s="2">
        <v>32712</v>
      </c>
      <c r="P1777">
        <v>7.8819999999999997</v>
      </c>
      <c r="Q1777" s="2">
        <v>32712</v>
      </c>
      <c r="R1777">
        <v>7.976</v>
      </c>
      <c r="S1777" s="2">
        <v>32712</v>
      </c>
      <c r="T1777">
        <v>8.07</v>
      </c>
      <c r="U1777" s="2">
        <v>30255</v>
      </c>
      <c r="V1777">
        <v>10.972</v>
      </c>
      <c r="W1777" s="2">
        <v>32712</v>
      </c>
      <c r="X1777">
        <v>8.1359999999999992</v>
      </c>
      <c r="Y17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8" spans="1:25" x14ac:dyDescent="0.25">
      <c r="A1778" s="2">
        <v>32705</v>
      </c>
      <c r="B1778">
        <v>9.2828571428571429</v>
      </c>
      <c r="C1778"/>
      <c r="D1778"/>
      <c r="E1778" s="2">
        <v>32705</v>
      </c>
      <c r="F1778">
        <v>8.0299999999999994</v>
      </c>
      <c r="G1778" s="2">
        <v>32705</v>
      </c>
      <c r="H1778">
        <v>7.9240000000000004</v>
      </c>
      <c r="I1778" s="2">
        <v>32705</v>
      </c>
      <c r="J1778">
        <v>7.8479999999999999</v>
      </c>
      <c r="K1778" s="2">
        <v>32705</v>
      </c>
      <c r="L1778">
        <v>7.7859999999999996</v>
      </c>
      <c r="M1778" s="2">
        <v>32705</v>
      </c>
      <c r="N1778">
        <v>7.798</v>
      </c>
      <c r="O1778" s="2">
        <v>32705</v>
      </c>
      <c r="P1778">
        <v>7.8140000000000001</v>
      </c>
      <c r="Q1778" s="2">
        <v>32705</v>
      </c>
      <c r="R1778">
        <v>7.9240000000000004</v>
      </c>
      <c r="S1778" s="2">
        <v>32705</v>
      </c>
      <c r="T1778">
        <v>8.0060000000000002</v>
      </c>
      <c r="U1778" s="2">
        <v>30248</v>
      </c>
      <c r="V1778">
        <v>10.768000000000001</v>
      </c>
      <c r="W1778" s="2">
        <v>32705</v>
      </c>
      <c r="X1778">
        <v>8.048</v>
      </c>
      <c r="Y17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9" spans="1:25" x14ac:dyDescent="0.25">
      <c r="A1779" s="2">
        <v>32698</v>
      </c>
      <c r="B1779">
        <v>9.3728571428571428</v>
      </c>
      <c r="C1779"/>
      <c r="D1779"/>
      <c r="E1779" s="2">
        <v>32698</v>
      </c>
      <c r="F1779">
        <v>8.0724999999999998</v>
      </c>
      <c r="G1779" s="2">
        <v>32698</v>
      </c>
      <c r="H1779">
        <v>7.9850000000000003</v>
      </c>
      <c r="I1779" s="2">
        <v>32698</v>
      </c>
      <c r="J1779">
        <v>7.9725000000000001</v>
      </c>
      <c r="K1779" s="2">
        <v>32698</v>
      </c>
      <c r="L1779">
        <v>7.9450000000000003</v>
      </c>
      <c r="M1779" s="2">
        <v>32698</v>
      </c>
      <c r="N1779">
        <v>7.9349999999999996</v>
      </c>
      <c r="O1779" s="2">
        <v>32698</v>
      </c>
      <c r="P1779">
        <v>7.9325000000000001</v>
      </c>
      <c r="Q1779" s="2">
        <v>32698</v>
      </c>
      <c r="R1779">
        <v>8.0675000000000008</v>
      </c>
      <c r="S1779" s="2">
        <v>32698</v>
      </c>
      <c r="T1779">
        <v>8.0749999999999993</v>
      </c>
      <c r="U1779" s="2">
        <v>30241</v>
      </c>
      <c r="V1779">
        <v>10.6175</v>
      </c>
      <c r="W1779" s="2">
        <v>32698</v>
      </c>
      <c r="X1779">
        <v>8.0875000000000004</v>
      </c>
      <c r="Y17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0" spans="1:25" x14ac:dyDescent="0.25">
      <c r="A1780" s="2">
        <v>32691</v>
      </c>
      <c r="B1780">
        <v>9.6114285714285721</v>
      </c>
      <c r="C1780"/>
      <c r="D1780"/>
      <c r="E1780" s="2">
        <v>32691</v>
      </c>
      <c r="F1780">
        <v>8.3019999999999996</v>
      </c>
      <c r="G1780" s="2">
        <v>32691</v>
      </c>
      <c r="H1780">
        <v>8.2240000000000002</v>
      </c>
      <c r="I1780" s="2">
        <v>32691</v>
      </c>
      <c r="J1780">
        <v>8.2759999999999998</v>
      </c>
      <c r="K1780" s="2">
        <v>32691</v>
      </c>
      <c r="L1780">
        <v>8.2260000000000009</v>
      </c>
      <c r="M1780" s="2">
        <v>32691</v>
      </c>
      <c r="N1780">
        <v>8.1999999999999993</v>
      </c>
      <c r="O1780" s="2">
        <v>32691</v>
      </c>
      <c r="P1780">
        <v>8.1319999999999997</v>
      </c>
      <c r="Q1780" s="2">
        <v>32691</v>
      </c>
      <c r="R1780">
        <v>8.1620000000000008</v>
      </c>
      <c r="S1780" s="2">
        <v>32691</v>
      </c>
      <c r="T1780">
        <v>8.1359999999999992</v>
      </c>
      <c r="U1780" s="2">
        <v>30234</v>
      </c>
      <c r="V1780">
        <v>11.35</v>
      </c>
      <c r="W1780" s="2">
        <v>32691</v>
      </c>
      <c r="X1780">
        <v>8.1020000000000003</v>
      </c>
      <c r="Y17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1" spans="1:25" x14ac:dyDescent="0.25">
      <c r="A1781" s="2">
        <v>32684</v>
      </c>
      <c r="B1781">
        <v>9.5385714285714283</v>
      </c>
      <c r="C1781"/>
      <c r="D1781"/>
      <c r="E1781" s="2">
        <v>32684</v>
      </c>
      <c r="F1781">
        <v>8.41</v>
      </c>
      <c r="G1781" s="2">
        <v>32684</v>
      </c>
      <c r="H1781">
        <v>8.5020000000000007</v>
      </c>
      <c r="I1781" s="2">
        <v>32684</v>
      </c>
      <c r="J1781">
        <v>8.5259999999999998</v>
      </c>
      <c r="K1781" s="2">
        <v>32684</v>
      </c>
      <c r="L1781">
        <v>8.5039999999999996</v>
      </c>
      <c r="M1781" s="2">
        <v>32684</v>
      </c>
      <c r="N1781">
        <v>8.4540000000000006</v>
      </c>
      <c r="O1781" s="2">
        <v>32684</v>
      </c>
      <c r="P1781">
        <v>8.3680000000000003</v>
      </c>
      <c r="Q1781" s="2">
        <v>32684</v>
      </c>
      <c r="R1781">
        <v>8.3780000000000001</v>
      </c>
      <c r="S1781" s="2">
        <v>32684</v>
      </c>
      <c r="T1781">
        <v>8.3360000000000003</v>
      </c>
      <c r="U1781" s="2">
        <v>30227</v>
      </c>
      <c r="V1781">
        <v>11.646000000000001</v>
      </c>
      <c r="W1781" s="2">
        <v>32684</v>
      </c>
      <c r="X1781">
        <v>8.298</v>
      </c>
      <c r="Y17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2" spans="1:25" x14ac:dyDescent="0.25">
      <c r="A1782" s="2">
        <v>32677</v>
      </c>
      <c r="B1782">
        <v>9.4042857142857148</v>
      </c>
      <c r="C1782"/>
      <c r="D1782"/>
      <c r="E1782" s="2">
        <v>32677</v>
      </c>
      <c r="F1782">
        <v>8.4220000000000006</v>
      </c>
      <c r="G1782" s="2">
        <v>32677</v>
      </c>
      <c r="H1782">
        <v>8.3059999999999992</v>
      </c>
      <c r="I1782" s="2">
        <v>32677</v>
      </c>
      <c r="J1782">
        <v>8.4499999999999993</v>
      </c>
      <c r="K1782" s="2">
        <v>32677</v>
      </c>
      <c r="L1782">
        <v>8.4139999999999997</v>
      </c>
      <c r="M1782" s="2">
        <v>32677</v>
      </c>
      <c r="N1782">
        <v>8.3800000000000008</v>
      </c>
      <c r="O1782" s="2">
        <v>32677</v>
      </c>
      <c r="P1782">
        <v>8.2959999999999994</v>
      </c>
      <c r="Q1782" s="2">
        <v>32677</v>
      </c>
      <c r="R1782">
        <v>8.3000000000000007</v>
      </c>
      <c r="S1782" s="2">
        <v>32677</v>
      </c>
      <c r="T1782">
        <v>8.2579999999999991</v>
      </c>
      <c r="U1782" s="2">
        <v>30220</v>
      </c>
      <c r="V1782">
        <v>11.952</v>
      </c>
      <c r="W1782" s="2">
        <v>32677</v>
      </c>
      <c r="X1782">
        <v>8.2240000000000002</v>
      </c>
      <c r="Y17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3" spans="1:25" x14ac:dyDescent="0.25">
      <c r="A1783" s="2">
        <v>32670</v>
      </c>
      <c r="B1783">
        <v>9.4642857142857135</v>
      </c>
      <c r="C1783"/>
      <c r="D1783"/>
      <c r="E1783" s="2">
        <v>32670</v>
      </c>
      <c r="F1783">
        <v>8.4640000000000004</v>
      </c>
      <c r="G1783" s="2">
        <v>32670</v>
      </c>
      <c r="H1783">
        <v>8.3260000000000005</v>
      </c>
      <c r="I1783" s="2">
        <v>32670</v>
      </c>
      <c r="J1783">
        <v>8.4</v>
      </c>
      <c r="K1783" s="2">
        <v>32670</v>
      </c>
      <c r="L1783">
        <v>8.3759999999999994</v>
      </c>
      <c r="M1783" s="2">
        <v>32670</v>
      </c>
      <c r="N1783">
        <v>8.3339999999999996</v>
      </c>
      <c r="O1783" s="2">
        <v>32670</v>
      </c>
      <c r="P1783">
        <v>8.2759999999999998</v>
      </c>
      <c r="Q1783" s="2">
        <v>32670</v>
      </c>
      <c r="R1783">
        <v>8.3059999999999992</v>
      </c>
      <c r="S1783" s="2">
        <v>32670</v>
      </c>
      <c r="T1783">
        <v>8.282</v>
      </c>
      <c r="U1783" s="2">
        <v>30213</v>
      </c>
      <c r="V1783">
        <v>12.423999999999999</v>
      </c>
      <c r="W1783" s="2">
        <v>32670</v>
      </c>
      <c r="X1783">
        <v>8.33</v>
      </c>
      <c r="Y17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4" spans="1:25" x14ac:dyDescent="0.25">
      <c r="A1784" s="2">
        <v>32663</v>
      </c>
      <c r="B1784">
        <v>9.855714285714285</v>
      </c>
      <c r="C1784"/>
      <c r="D1784"/>
      <c r="E1784" s="2">
        <v>32663</v>
      </c>
      <c r="F1784">
        <v>8.8424999999999994</v>
      </c>
      <c r="G1784" s="2">
        <v>32663</v>
      </c>
      <c r="H1784">
        <v>8.8149999999999995</v>
      </c>
      <c r="I1784" s="2">
        <v>32663</v>
      </c>
      <c r="J1784">
        <v>8.7949999999999999</v>
      </c>
      <c r="K1784" s="2">
        <v>32663</v>
      </c>
      <c r="L1784">
        <v>8.7575000000000003</v>
      </c>
      <c r="M1784" s="2">
        <v>32663</v>
      </c>
      <c r="N1784">
        <v>8.7100000000000009</v>
      </c>
      <c r="O1784" s="2">
        <v>32663</v>
      </c>
      <c r="P1784">
        <v>8.6</v>
      </c>
      <c r="Q1784" s="2">
        <v>32663</v>
      </c>
      <c r="R1784">
        <v>8.6050000000000004</v>
      </c>
      <c r="S1784" s="2">
        <v>32663</v>
      </c>
      <c r="T1784">
        <v>8.57</v>
      </c>
      <c r="U1784" s="2">
        <v>30206</v>
      </c>
      <c r="V1784">
        <v>12.387499999999999</v>
      </c>
      <c r="W1784" s="2">
        <v>32663</v>
      </c>
      <c r="X1784">
        <v>8.58</v>
      </c>
      <c r="Y17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5" spans="1:25" x14ac:dyDescent="0.25">
      <c r="A1785" s="2">
        <v>32656</v>
      </c>
      <c r="B1785">
        <v>9.7242857142857151</v>
      </c>
      <c r="C1785"/>
      <c r="D1785"/>
      <c r="E1785" s="2">
        <v>32656</v>
      </c>
      <c r="F1785">
        <v>8.7059999999999995</v>
      </c>
      <c r="G1785" s="2">
        <v>32656</v>
      </c>
      <c r="H1785">
        <v>8.8740000000000006</v>
      </c>
      <c r="I1785" s="2">
        <v>32656</v>
      </c>
      <c r="J1785">
        <v>8.8559999999999999</v>
      </c>
      <c r="K1785" s="2">
        <v>32656</v>
      </c>
      <c r="L1785">
        <v>8.86</v>
      </c>
      <c r="M1785" s="2">
        <v>32656</v>
      </c>
      <c r="N1785">
        <v>8.8160000000000007</v>
      </c>
      <c r="O1785" s="2">
        <v>32656</v>
      </c>
      <c r="P1785">
        <v>8.7279999999999998</v>
      </c>
      <c r="Q1785" s="2">
        <v>32656</v>
      </c>
      <c r="R1785">
        <v>8.6720000000000006</v>
      </c>
      <c r="S1785" s="2">
        <v>32656</v>
      </c>
      <c r="T1785">
        <v>8.6280000000000001</v>
      </c>
      <c r="U1785" s="2">
        <v>30199</v>
      </c>
      <c r="V1785">
        <v>12.48</v>
      </c>
      <c r="W1785" s="2">
        <v>32656</v>
      </c>
      <c r="X1785">
        <v>8.6280000000000001</v>
      </c>
      <c r="Y17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6" spans="1:25" x14ac:dyDescent="0.25">
      <c r="A1786" s="2">
        <v>32649</v>
      </c>
      <c r="B1786">
        <v>9.7799999999999994</v>
      </c>
      <c r="C1786"/>
      <c r="D1786"/>
      <c r="E1786" s="2">
        <v>32649</v>
      </c>
      <c r="F1786">
        <v>8.5920000000000005</v>
      </c>
      <c r="G1786" s="2">
        <v>32649</v>
      </c>
      <c r="H1786">
        <v>8.8160000000000007</v>
      </c>
      <c r="I1786" s="2">
        <v>32649</v>
      </c>
      <c r="J1786">
        <v>8.8940000000000001</v>
      </c>
      <c r="K1786" s="2">
        <v>32649</v>
      </c>
      <c r="L1786">
        <v>8.952</v>
      </c>
      <c r="M1786" s="2">
        <v>32649</v>
      </c>
      <c r="N1786">
        <v>8.8979999999999997</v>
      </c>
      <c r="O1786" s="2">
        <v>32649</v>
      </c>
      <c r="P1786">
        <v>8.8580000000000005</v>
      </c>
      <c r="Q1786" s="2">
        <v>32649</v>
      </c>
      <c r="R1786">
        <v>8.8140000000000001</v>
      </c>
      <c r="S1786" s="2">
        <v>32649</v>
      </c>
      <c r="T1786">
        <v>8.7859999999999996</v>
      </c>
      <c r="U1786" s="2">
        <v>30192</v>
      </c>
      <c r="V1786">
        <v>12.404</v>
      </c>
      <c r="W1786" s="2">
        <v>32649</v>
      </c>
      <c r="X1786">
        <v>8.8000000000000007</v>
      </c>
      <c r="Y17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7" spans="1:25" x14ac:dyDescent="0.25">
      <c r="A1787" s="2">
        <v>32642</v>
      </c>
      <c r="B1787">
        <v>9.7357142857142858</v>
      </c>
      <c r="C1787"/>
      <c r="D1787"/>
      <c r="E1787" s="2">
        <v>32642</v>
      </c>
      <c r="F1787">
        <v>8.7319999999999993</v>
      </c>
      <c r="G1787" s="2">
        <v>32642</v>
      </c>
      <c r="H1787">
        <v>8.9179999999999993</v>
      </c>
      <c r="I1787" s="2">
        <v>32642</v>
      </c>
      <c r="J1787">
        <v>9.0459999999999994</v>
      </c>
      <c r="K1787" s="2">
        <v>32642</v>
      </c>
      <c r="L1787">
        <v>9.11</v>
      </c>
      <c r="M1787" s="2">
        <v>32642</v>
      </c>
      <c r="N1787">
        <v>9.08</v>
      </c>
      <c r="O1787" s="2">
        <v>32642</v>
      </c>
      <c r="P1787">
        <v>9.06</v>
      </c>
      <c r="Q1787" s="2">
        <v>32642</v>
      </c>
      <c r="R1787">
        <v>9.06</v>
      </c>
      <c r="S1787" s="2">
        <v>32642</v>
      </c>
      <c r="T1787">
        <v>9.0519999999999996</v>
      </c>
      <c r="U1787" s="2">
        <v>30185</v>
      </c>
      <c r="V1787">
        <v>12.497999999999999</v>
      </c>
      <c r="W1787" s="2">
        <v>32642</v>
      </c>
      <c r="X1787">
        <v>9.02</v>
      </c>
      <c r="Y17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8" spans="1:25" x14ac:dyDescent="0.25">
      <c r="A1788" s="2">
        <v>32635</v>
      </c>
      <c r="B1788">
        <v>9.92</v>
      </c>
      <c r="C1788"/>
      <c r="D1788"/>
      <c r="E1788" s="2">
        <v>32635</v>
      </c>
      <c r="F1788">
        <v>8.8480000000000008</v>
      </c>
      <c r="G1788" s="2">
        <v>32635</v>
      </c>
      <c r="H1788">
        <v>9.0239999999999991</v>
      </c>
      <c r="I1788" s="2">
        <v>32635</v>
      </c>
      <c r="J1788">
        <v>9.1560000000000006</v>
      </c>
      <c r="K1788" s="2">
        <v>32635</v>
      </c>
      <c r="L1788">
        <v>9.218</v>
      </c>
      <c r="M1788" s="2">
        <v>32635</v>
      </c>
      <c r="N1788">
        <v>9.1839999999999993</v>
      </c>
      <c r="O1788" s="2">
        <v>32635</v>
      </c>
      <c r="P1788">
        <v>9.09</v>
      </c>
      <c r="Q1788" s="2">
        <v>32635</v>
      </c>
      <c r="R1788">
        <v>9.0719999999999992</v>
      </c>
      <c r="S1788" s="2">
        <v>32635</v>
      </c>
      <c r="T1788">
        <v>9.0660000000000007</v>
      </c>
      <c r="U1788" s="2">
        <v>30178</v>
      </c>
      <c r="V1788">
        <v>13.38</v>
      </c>
      <c r="W1788" s="2">
        <v>32635</v>
      </c>
      <c r="X1788">
        <v>8.968</v>
      </c>
      <c r="Y17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9" spans="1:25" x14ac:dyDescent="0.25">
      <c r="A1789" s="2">
        <v>32628</v>
      </c>
      <c r="B1789">
        <v>9.8371428571428563</v>
      </c>
      <c r="C1789"/>
      <c r="D1789"/>
      <c r="E1789" s="2">
        <v>32628</v>
      </c>
      <c r="F1789">
        <v>8.8379999999999992</v>
      </c>
      <c r="G1789" s="2">
        <v>32628</v>
      </c>
      <c r="H1789">
        <v>9.0980000000000008</v>
      </c>
      <c r="I1789" s="2">
        <v>32628</v>
      </c>
      <c r="J1789">
        <v>9.2219999999999995</v>
      </c>
      <c r="K1789" s="2">
        <v>32628</v>
      </c>
      <c r="L1789">
        <v>9.3320000000000007</v>
      </c>
      <c r="M1789" s="2">
        <v>32628</v>
      </c>
      <c r="N1789">
        <v>9.2620000000000005</v>
      </c>
      <c r="O1789" s="2">
        <v>32628</v>
      </c>
      <c r="P1789">
        <v>9.1620000000000008</v>
      </c>
      <c r="Q1789" s="2">
        <v>32628</v>
      </c>
      <c r="R1789">
        <v>9.1259999999999994</v>
      </c>
      <c r="S1789" s="2">
        <v>32628</v>
      </c>
      <c r="T1789">
        <v>9.09</v>
      </c>
      <c r="U1789" s="2">
        <v>30171</v>
      </c>
      <c r="V1789">
        <v>13.481999999999999</v>
      </c>
      <c r="W1789" s="2">
        <v>32628</v>
      </c>
      <c r="X1789">
        <v>8.9499999999999993</v>
      </c>
      <c r="Y17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0" spans="1:25" x14ac:dyDescent="0.25">
      <c r="A1790" s="2">
        <v>32621</v>
      </c>
      <c r="B1790">
        <v>9.9728571428571424</v>
      </c>
      <c r="C1790"/>
      <c r="D1790"/>
      <c r="E1790" s="2">
        <v>32621</v>
      </c>
      <c r="F1790">
        <v>8.8580000000000005</v>
      </c>
      <c r="G1790" s="2">
        <v>32621</v>
      </c>
      <c r="H1790">
        <v>9.0079999999999991</v>
      </c>
      <c r="I1790" s="2">
        <v>32621</v>
      </c>
      <c r="J1790">
        <v>9.2759999999999998</v>
      </c>
      <c r="K1790" s="2">
        <v>32621</v>
      </c>
      <c r="L1790">
        <v>9.3919999999999995</v>
      </c>
      <c r="M1790" s="2">
        <v>32621</v>
      </c>
      <c r="N1790">
        <v>9.3460000000000001</v>
      </c>
      <c r="O1790" s="2">
        <v>32621</v>
      </c>
      <c r="P1790">
        <v>9.2460000000000004</v>
      </c>
      <c r="Q1790" s="2">
        <v>32621</v>
      </c>
      <c r="R1790">
        <v>9.1940000000000008</v>
      </c>
      <c r="S1790" s="2">
        <v>32621</v>
      </c>
      <c r="T1790">
        <v>9.1379999999999999</v>
      </c>
      <c r="U1790" s="2">
        <v>30164</v>
      </c>
      <c r="V1790">
        <v>13.69</v>
      </c>
      <c r="W1790" s="2">
        <v>32621</v>
      </c>
      <c r="X1790">
        <v>8.9960000000000004</v>
      </c>
      <c r="Y17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1" spans="1:25" x14ac:dyDescent="0.25">
      <c r="A1791" s="2">
        <v>32614</v>
      </c>
      <c r="B1791">
        <v>9.8214285714285712</v>
      </c>
      <c r="C1791"/>
      <c r="D1791"/>
      <c r="E1791" s="2">
        <v>32614</v>
      </c>
      <c r="F1791">
        <v>9.0079999999999991</v>
      </c>
      <c r="G1791" s="2">
        <v>32614</v>
      </c>
      <c r="H1791">
        <v>9.2780000000000005</v>
      </c>
      <c r="I1791" s="2">
        <v>32614</v>
      </c>
      <c r="J1791">
        <v>9.484</v>
      </c>
      <c r="K1791" s="2">
        <v>32614</v>
      </c>
      <c r="L1791">
        <v>9.5640000000000001</v>
      </c>
      <c r="M1791" s="2">
        <v>32614</v>
      </c>
      <c r="N1791">
        <v>9.5280000000000005</v>
      </c>
      <c r="O1791" s="2">
        <v>32614</v>
      </c>
      <c r="P1791">
        <v>9.4160000000000004</v>
      </c>
      <c r="Q1791" s="2">
        <v>32614</v>
      </c>
      <c r="R1791">
        <v>9.3620000000000001</v>
      </c>
      <c r="S1791" s="2">
        <v>32614</v>
      </c>
      <c r="T1791">
        <v>9.27</v>
      </c>
      <c r="U1791" s="2">
        <v>30157</v>
      </c>
      <c r="V1791">
        <v>13.442</v>
      </c>
      <c r="W1791" s="2">
        <v>32614</v>
      </c>
      <c r="X1791">
        <v>9.1</v>
      </c>
      <c r="Y17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2" spans="1:25" x14ac:dyDescent="0.25">
      <c r="A1792" s="2">
        <v>32607</v>
      </c>
      <c r="B1792">
        <v>9.7228571428571424</v>
      </c>
      <c r="C1792"/>
      <c r="D1792"/>
      <c r="E1792" s="2">
        <v>32607</v>
      </c>
      <c r="F1792">
        <v>9.1460000000000008</v>
      </c>
      <c r="G1792" s="2">
        <v>32607</v>
      </c>
      <c r="H1792">
        <v>9.3059999999999992</v>
      </c>
      <c r="I1792" s="2">
        <v>32607</v>
      </c>
      <c r="J1792">
        <v>9.4700000000000006</v>
      </c>
      <c r="K1792" s="2">
        <v>32607</v>
      </c>
      <c r="L1792">
        <v>9.5180000000000007</v>
      </c>
      <c r="M1792" s="2">
        <v>32607</v>
      </c>
      <c r="N1792">
        <v>9.4700000000000006</v>
      </c>
      <c r="O1792" s="2">
        <v>32607</v>
      </c>
      <c r="P1792">
        <v>9.3559999999999999</v>
      </c>
      <c r="Q1792" s="2">
        <v>32607</v>
      </c>
      <c r="R1792">
        <v>9.2899999999999991</v>
      </c>
      <c r="S1792" s="2">
        <v>32607</v>
      </c>
      <c r="T1792">
        <v>9.2040000000000006</v>
      </c>
      <c r="U1792" s="2">
        <v>30150</v>
      </c>
      <c r="V1792">
        <v>13.726000000000001</v>
      </c>
      <c r="W1792" s="2">
        <v>32607</v>
      </c>
      <c r="X1792">
        <v>9.0540000000000003</v>
      </c>
      <c r="Y17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3" spans="1:25" x14ac:dyDescent="0.25">
      <c r="A1793" s="2">
        <v>32600</v>
      </c>
      <c r="B1793">
        <v>9.84</v>
      </c>
      <c r="C1793"/>
      <c r="D1793"/>
      <c r="E1793" s="2">
        <v>32600</v>
      </c>
      <c r="F1793">
        <v>9.3339999999999996</v>
      </c>
      <c r="G1793" s="2">
        <v>32600</v>
      </c>
      <c r="H1793">
        <v>9.6180000000000003</v>
      </c>
      <c r="I1793" s="2">
        <v>32600</v>
      </c>
      <c r="J1793">
        <v>9.7100000000000009</v>
      </c>
      <c r="K1793" s="2">
        <v>32600</v>
      </c>
      <c r="L1793">
        <v>9.8059999999999992</v>
      </c>
      <c r="M1793" s="2">
        <v>32600</v>
      </c>
      <c r="N1793">
        <v>9.74</v>
      </c>
      <c r="O1793" s="2">
        <v>32600</v>
      </c>
      <c r="P1793">
        <v>9.61</v>
      </c>
      <c r="Q1793" s="2">
        <v>32600</v>
      </c>
      <c r="R1793">
        <v>9.4740000000000002</v>
      </c>
      <c r="S1793" s="2">
        <v>32600</v>
      </c>
      <c r="T1793">
        <v>9.3699999999999992</v>
      </c>
      <c r="U1793" s="2">
        <v>30143</v>
      </c>
      <c r="V1793">
        <v>14.06</v>
      </c>
      <c r="W1793" s="2">
        <v>32600</v>
      </c>
      <c r="X1793">
        <v>9.1660000000000004</v>
      </c>
      <c r="Y17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4" spans="1:25" x14ac:dyDescent="0.25">
      <c r="A1794" s="2">
        <v>32593</v>
      </c>
      <c r="B1794">
        <v>9.9128571428571437</v>
      </c>
      <c r="C1794"/>
      <c r="D1794"/>
      <c r="E1794" s="2">
        <v>32593</v>
      </c>
      <c r="F1794">
        <v>9.3699999999999992</v>
      </c>
      <c r="G1794" s="2">
        <v>32593</v>
      </c>
      <c r="H1794">
        <v>9.6</v>
      </c>
      <c r="I1794" s="2">
        <v>32593</v>
      </c>
      <c r="J1794">
        <v>9.7750000000000004</v>
      </c>
      <c r="K1794" s="2">
        <v>32593</v>
      </c>
      <c r="L1794">
        <v>9.86</v>
      </c>
      <c r="M1794" s="2">
        <v>32593</v>
      </c>
      <c r="N1794">
        <v>9.8149999999999995</v>
      </c>
      <c r="O1794" s="2">
        <v>32593</v>
      </c>
      <c r="P1794">
        <v>9.69</v>
      </c>
      <c r="Q1794" s="2">
        <v>32593</v>
      </c>
      <c r="R1794">
        <v>9.58</v>
      </c>
      <c r="S1794" s="2">
        <v>32593</v>
      </c>
      <c r="T1794">
        <v>9.4849999999999994</v>
      </c>
      <c r="U1794" s="2">
        <v>30136</v>
      </c>
      <c r="V1794">
        <v>14.28</v>
      </c>
      <c r="W1794" s="2">
        <v>32593</v>
      </c>
      <c r="X1794">
        <v>9.2725000000000009</v>
      </c>
      <c r="Y17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5" spans="1:25" x14ac:dyDescent="0.25">
      <c r="A1795" s="2">
        <v>32586</v>
      </c>
      <c r="B1795">
        <v>9.8085714285714278</v>
      </c>
      <c r="C1795"/>
      <c r="D1795"/>
      <c r="E1795" s="2">
        <v>32586</v>
      </c>
      <c r="F1795">
        <v>9.06</v>
      </c>
      <c r="G1795" s="2">
        <v>32586</v>
      </c>
      <c r="H1795">
        <v>9.3179999999999996</v>
      </c>
      <c r="I1795" s="2">
        <v>32586</v>
      </c>
      <c r="J1795">
        <v>9.5640000000000001</v>
      </c>
      <c r="K1795" s="2">
        <v>32586</v>
      </c>
      <c r="L1795">
        <v>9.67</v>
      </c>
      <c r="M1795" s="2">
        <v>32586</v>
      </c>
      <c r="N1795">
        <v>9.6080000000000005</v>
      </c>
      <c r="O1795" s="2">
        <v>32586</v>
      </c>
      <c r="P1795">
        <v>9.49</v>
      </c>
      <c r="Q1795" s="2">
        <v>32586</v>
      </c>
      <c r="R1795">
        <v>9.42</v>
      </c>
      <c r="S1795" s="2">
        <v>32586</v>
      </c>
      <c r="T1795">
        <v>9.3539999999999992</v>
      </c>
      <c r="U1795" s="2">
        <v>30129</v>
      </c>
      <c r="V1795">
        <v>14.484</v>
      </c>
      <c r="W1795" s="2">
        <v>32586</v>
      </c>
      <c r="X1795">
        <v>9.1660000000000004</v>
      </c>
      <c r="Y17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6" spans="1:25" x14ac:dyDescent="0.25">
      <c r="A1796" s="2">
        <v>32579</v>
      </c>
      <c r="B1796">
        <v>9.887142857142857</v>
      </c>
      <c r="C1796"/>
      <c r="D1796"/>
      <c r="E1796" s="2">
        <v>32579</v>
      </c>
      <c r="F1796">
        <v>8.9559999999999995</v>
      </c>
      <c r="G1796" s="2">
        <v>32579</v>
      </c>
      <c r="H1796">
        <v>9.2059999999999995</v>
      </c>
      <c r="I1796" s="2">
        <v>32579</v>
      </c>
      <c r="J1796">
        <v>9.3879999999999999</v>
      </c>
      <c r="K1796" s="2">
        <v>32579</v>
      </c>
      <c r="L1796">
        <v>9.5120000000000005</v>
      </c>
      <c r="M1796" s="2">
        <v>32579</v>
      </c>
      <c r="N1796">
        <v>9.4260000000000002</v>
      </c>
      <c r="O1796" s="2">
        <v>32579</v>
      </c>
      <c r="P1796">
        <v>9.3719999999999999</v>
      </c>
      <c r="Q1796" s="2">
        <v>32579</v>
      </c>
      <c r="R1796">
        <v>9.3160000000000007</v>
      </c>
      <c r="S1796" s="2">
        <v>32579</v>
      </c>
      <c r="T1796">
        <v>9.266</v>
      </c>
      <c r="U1796" s="2">
        <v>30122</v>
      </c>
      <c r="V1796">
        <v>14.263999999999999</v>
      </c>
      <c r="W1796" s="2">
        <v>32579</v>
      </c>
      <c r="X1796">
        <v>9.09</v>
      </c>
      <c r="Y17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7" spans="1:25" x14ac:dyDescent="0.25">
      <c r="A1797" s="2">
        <v>32572</v>
      </c>
      <c r="B1797">
        <v>9.7914285714285718</v>
      </c>
      <c r="C1797"/>
      <c r="D1797"/>
      <c r="E1797" s="2">
        <v>32572</v>
      </c>
      <c r="F1797">
        <v>8.984</v>
      </c>
      <c r="G1797" s="2">
        <v>32572</v>
      </c>
      <c r="H1797">
        <v>9.202</v>
      </c>
      <c r="I1797" s="2">
        <v>32572</v>
      </c>
      <c r="J1797">
        <v>9.4</v>
      </c>
      <c r="K1797" s="2">
        <v>32572</v>
      </c>
      <c r="L1797">
        <v>9.548</v>
      </c>
      <c r="M1797" s="2">
        <v>32572</v>
      </c>
      <c r="N1797">
        <v>9.43</v>
      </c>
      <c r="O1797" s="2">
        <v>32572</v>
      </c>
      <c r="P1797">
        <v>9.4160000000000004</v>
      </c>
      <c r="Q1797" s="2">
        <v>32572</v>
      </c>
      <c r="R1797">
        <v>9.3879999999999999</v>
      </c>
      <c r="S1797" s="2">
        <v>32572</v>
      </c>
      <c r="T1797">
        <v>9.3320000000000007</v>
      </c>
      <c r="U1797" s="2">
        <v>30115</v>
      </c>
      <c r="V1797">
        <v>13.928000000000001</v>
      </c>
      <c r="W1797" s="2">
        <v>32572</v>
      </c>
      <c r="X1797">
        <v>9.15</v>
      </c>
      <c r="Y17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8" spans="1:25" x14ac:dyDescent="0.25">
      <c r="A1798" s="2">
        <v>32565</v>
      </c>
      <c r="B1798">
        <v>9.6314285714285717</v>
      </c>
      <c r="C1798"/>
      <c r="D1798"/>
      <c r="E1798" s="2">
        <v>32565</v>
      </c>
      <c r="F1798">
        <v>8.8725000000000005</v>
      </c>
      <c r="G1798" s="2">
        <v>32565</v>
      </c>
      <c r="H1798">
        <v>9.0924999999999994</v>
      </c>
      <c r="I1798" s="2">
        <v>32565</v>
      </c>
      <c r="J1798">
        <v>9.4049999999999994</v>
      </c>
      <c r="K1798" s="2">
        <v>32565</v>
      </c>
      <c r="L1798">
        <v>9.5374999999999996</v>
      </c>
      <c r="M1798" s="2">
        <v>32565</v>
      </c>
      <c r="N1798">
        <v>9.4149999999999991</v>
      </c>
      <c r="O1798" s="2">
        <v>32565</v>
      </c>
      <c r="P1798">
        <v>9.4324999999999992</v>
      </c>
      <c r="Q1798" s="2">
        <v>32565</v>
      </c>
      <c r="R1798">
        <v>9.3800000000000008</v>
      </c>
      <c r="S1798" s="2">
        <v>32565</v>
      </c>
      <c r="T1798">
        <v>9.3125</v>
      </c>
      <c r="U1798" s="2">
        <v>30108</v>
      </c>
      <c r="V1798">
        <v>13.92</v>
      </c>
      <c r="W1798" s="2">
        <v>32565</v>
      </c>
      <c r="X1798">
        <v>9.1300000000000008</v>
      </c>
      <c r="Y17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9" spans="1:25" x14ac:dyDescent="0.25">
      <c r="A1799" s="2">
        <v>32558</v>
      </c>
      <c r="B1799">
        <v>9.3242857142857147</v>
      </c>
      <c r="C1799"/>
      <c r="D1799"/>
      <c r="E1799" s="2">
        <v>32558</v>
      </c>
      <c r="F1799">
        <v>8.8239999999999998</v>
      </c>
      <c r="G1799" s="2">
        <v>32558</v>
      </c>
      <c r="H1799">
        <v>9.0760000000000005</v>
      </c>
      <c r="I1799" s="2">
        <v>32558</v>
      </c>
      <c r="J1799">
        <v>9.2739999999999991</v>
      </c>
      <c r="K1799" s="2">
        <v>32558</v>
      </c>
      <c r="L1799">
        <v>9.3940000000000001</v>
      </c>
      <c r="M1799" s="2">
        <v>32558</v>
      </c>
      <c r="N1799">
        <v>9.3620000000000001</v>
      </c>
      <c r="O1799" s="2">
        <v>32558</v>
      </c>
      <c r="P1799">
        <v>9.32</v>
      </c>
      <c r="Q1799" s="2">
        <v>32558</v>
      </c>
      <c r="R1799">
        <v>9.2759999999999998</v>
      </c>
      <c r="S1799" s="2">
        <v>32558</v>
      </c>
      <c r="T1799">
        <v>9.2119999999999997</v>
      </c>
      <c r="U1799" s="2">
        <v>30101</v>
      </c>
      <c r="V1799">
        <v>13.528</v>
      </c>
      <c r="W1799" s="2">
        <v>32558</v>
      </c>
      <c r="X1799">
        <v>9.0719999999999992</v>
      </c>
      <c r="Y17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0" spans="1:25" x14ac:dyDescent="0.25">
      <c r="A1800" s="2">
        <v>32551</v>
      </c>
      <c r="B1800">
        <v>9.1914285714285722</v>
      </c>
      <c r="C1800"/>
      <c r="D1800"/>
      <c r="E1800" s="2">
        <v>32551</v>
      </c>
      <c r="F1800">
        <v>8.8279999999999994</v>
      </c>
      <c r="G1800" s="2">
        <v>32551</v>
      </c>
      <c r="H1800">
        <v>8.9979999999999993</v>
      </c>
      <c r="I1800" s="2">
        <v>32551</v>
      </c>
      <c r="J1800">
        <v>9.1479999999999997</v>
      </c>
      <c r="K1800" s="2">
        <v>32551</v>
      </c>
      <c r="L1800">
        <v>9.26</v>
      </c>
      <c r="M1800" s="2">
        <v>32551</v>
      </c>
      <c r="N1800">
        <v>9.2420000000000009</v>
      </c>
      <c r="O1800" s="2">
        <v>32551</v>
      </c>
      <c r="P1800">
        <v>9.1440000000000001</v>
      </c>
      <c r="Q1800" s="2">
        <v>32551</v>
      </c>
      <c r="R1800">
        <v>9.1059999999999999</v>
      </c>
      <c r="S1800" s="2">
        <v>32551</v>
      </c>
      <c r="T1800">
        <v>9.048</v>
      </c>
      <c r="U1800" s="2">
        <v>30094</v>
      </c>
      <c r="V1800">
        <v>13.476000000000001</v>
      </c>
      <c r="W1800" s="2">
        <v>32551</v>
      </c>
      <c r="X1800">
        <v>8.9019999999999992</v>
      </c>
      <c r="Y18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1" spans="1:25" x14ac:dyDescent="0.25">
      <c r="A1801" s="2">
        <v>32544</v>
      </c>
      <c r="B1801">
        <v>9.0871428571428563</v>
      </c>
      <c r="C1801"/>
      <c r="D1801"/>
      <c r="E1801" s="2">
        <v>32544</v>
      </c>
      <c r="F1801">
        <v>8.68</v>
      </c>
      <c r="G1801" s="2">
        <v>32544</v>
      </c>
      <c r="H1801">
        <v>8.9139999999999997</v>
      </c>
      <c r="I1801" s="2">
        <v>32544</v>
      </c>
      <c r="J1801">
        <v>9.0519999999999996</v>
      </c>
      <c r="K1801" s="2">
        <v>32544</v>
      </c>
      <c r="L1801">
        <v>9.1379999999999999</v>
      </c>
      <c r="M1801" s="2">
        <v>32544</v>
      </c>
      <c r="N1801">
        <v>9.14</v>
      </c>
      <c r="O1801" s="2">
        <v>32544</v>
      </c>
      <c r="P1801">
        <v>9.07</v>
      </c>
      <c r="Q1801" s="2">
        <v>32544</v>
      </c>
      <c r="R1801">
        <v>9.0380000000000003</v>
      </c>
      <c r="S1801" s="2">
        <v>32544</v>
      </c>
      <c r="T1801">
        <v>8.9979999999999993</v>
      </c>
      <c r="U1801" s="2">
        <v>30087</v>
      </c>
      <c r="V1801">
        <v>13.372</v>
      </c>
      <c r="W1801" s="2">
        <v>32544</v>
      </c>
      <c r="X1801">
        <v>8.8320000000000007</v>
      </c>
      <c r="Y18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2" spans="1:25" x14ac:dyDescent="0.25">
      <c r="A1802" s="2">
        <v>32537</v>
      </c>
      <c r="B1802">
        <v>9.1828571428571433</v>
      </c>
      <c r="C1802"/>
      <c r="D1802"/>
      <c r="E1802" s="2">
        <v>32537</v>
      </c>
      <c r="F1802">
        <v>8.5820000000000007</v>
      </c>
      <c r="G1802" s="2">
        <v>32537</v>
      </c>
      <c r="H1802">
        <v>8.8040000000000003</v>
      </c>
      <c r="I1802" s="2">
        <v>32537</v>
      </c>
      <c r="J1802">
        <v>8.9740000000000002</v>
      </c>
      <c r="K1802" s="2">
        <v>32537</v>
      </c>
      <c r="L1802">
        <v>9.1020000000000003</v>
      </c>
      <c r="M1802" s="2">
        <v>32537</v>
      </c>
      <c r="N1802">
        <v>9.1080000000000005</v>
      </c>
      <c r="O1802" s="2">
        <v>32537</v>
      </c>
      <c r="P1802">
        <v>9.0380000000000003</v>
      </c>
      <c r="Q1802" s="2">
        <v>32537</v>
      </c>
      <c r="R1802">
        <v>9.0180000000000007</v>
      </c>
      <c r="S1802" s="2">
        <v>32537</v>
      </c>
      <c r="T1802">
        <v>8.9719999999999995</v>
      </c>
      <c r="U1802" s="2">
        <v>30080</v>
      </c>
      <c r="V1802">
        <v>13.464</v>
      </c>
      <c r="W1802" s="2">
        <v>32537</v>
      </c>
      <c r="X1802">
        <v>8.8079999999999998</v>
      </c>
      <c r="Y18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3" spans="1:25" x14ac:dyDescent="0.25">
      <c r="A1803" s="2">
        <v>32530</v>
      </c>
      <c r="B1803">
        <v>9.0457142857142863</v>
      </c>
      <c r="C1803"/>
      <c r="D1803"/>
      <c r="E1803" s="2">
        <v>32530</v>
      </c>
      <c r="F1803">
        <v>8.5325000000000006</v>
      </c>
      <c r="G1803" s="2">
        <v>32530</v>
      </c>
      <c r="H1803">
        <v>8.7799999999999994</v>
      </c>
      <c r="I1803" s="2">
        <v>32530</v>
      </c>
      <c r="J1803">
        <v>8.9550000000000001</v>
      </c>
      <c r="K1803" s="2">
        <v>32530</v>
      </c>
      <c r="L1803">
        <v>9.1274999999999995</v>
      </c>
      <c r="M1803" s="2">
        <v>32530</v>
      </c>
      <c r="N1803">
        <v>9.1374999999999993</v>
      </c>
      <c r="O1803" s="2">
        <v>32530</v>
      </c>
      <c r="P1803">
        <v>9.0875000000000004</v>
      </c>
      <c r="Q1803" s="2">
        <v>32530</v>
      </c>
      <c r="R1803">
        <v>9.0649999999999995</v>
      </c>
      <c r="S1803" s="2">
        <v>32530</v>
      </c>
      <c r="T1803">
        <v>9.02</v>
      </c>
      <c r="U1803" s="2">
        <v>30073</v>
      </c>
      <c r="V1803">
        <v>13.465999999999999</v>
      </c>
      <c r="W1803" s="2">
        <v>32530</v>
      </c>
      <c r="X1803">
        <v>8.8699999999999992</v>
      </c>
      <c r="Y18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4" spans="1:25" x14ac:dyDescent="0.25">
      <c r="A1804" s="2">
        <v>32523</v>
      </c>
      <c r="B1804">
        <v>9.1271428571428572</v>
      </c>
      <c r="C1804"/>
      <c r="D1804"/>
      <c r="E1804" s="2">
        <v>32523</v>
      </c>
      <c r="F1804">
        <v>8.5500000000000007</v>
      </c>
      <c r="G1804" s="2">
        <v>32523</v>
      </c>
      <c r="H1804">
        <v>8.9039999999999999</v>
      </c>
      <c r="I1804" s="2">
        <v>32523</v>
      </c>
      <c r="J1804">
        <v>9.11</v>
      </c>
      <c r="K1804" s="2">
        <v>32523</v>
      </c>
      <c r="L1804">
        <v>9.234</v>
      </c>
      <c r="M1804" s="2">
        <v>32523</v>
      </c>
      <c r="N1804">
        <v>9.27</v>
      </c>
      <c r="O1804" s="2">
        <v>32523</v>
      </c>
      <c r="P1804">
        <v>9.234</v>
      </c>
      <c r="Q1804" s="2">
        <v>32523</v>
      </c>
      <c r="R1804">
        <v>9.2460000000000004</v>
      </c>
      <c r="S1804" s="2">
        <v>32523</v>
      </c>
      <c r="T1804">
        <v>9.1820000000000004</v>
      </c>
      <c r="U1804" s="2">
        <v>30066</v>
      </c>
      <c r="V1804">
        <v>13.391999999999999</v>
      </c>
      <c r="W1804" s="2">
        <v>32523</v>
      </c>
      <c r="X1804">
        <v>9.0039999999999996</v>
      </c>
      <c r="Y18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5" spans="1:25" x14ac:dyDescent="0.25">
      <c r="A1805" s="2">
        <v>32516</v>
      </c>
      <c r="B1805">
        <v>9.1300000000000008</v>
      </c>
      <c r="C1805"/>
      <c r="D1805"/>
      <c r="E1805" s="2">
        <v>32516</v>
      </c>
      <c r="F1805">
        <v>8.5274999999999999</v>
      </c>
      <c r="G1805" s="2">
        <v>32516</v>
      </c>
      <c r="H1805">
        <v>8.8949999999999996</v>
      </c>
      <c r="I1805" s="2">
        <v>32516</v>
      </c>
      <c r="J1805">
        <v>9.1675000000000004</v>
      </c>
      <c r="K1805" s="2">
        <v>32516</v>
      </c>
      <c r="L1805">
        <v>9.2750000000000004</v>
      </c>
      <c r="M1805" s="2">
        <v>32516</v>
      </c>
      <c r="N1805">
        <v>9.3025000000000002</v>
      </c>
      <c r="O1805" s="2">
        <v>32516</v>
      </c>
      <c r="P1805">
        <v>9.2774999999999999</v>
      </c>
      <c r="Q1805" s="2">
        <v>32516</v>
      </c>
      <c r="R1805">
        <v>9.3049999999999997</v>
      </c>
      <c r="S1805" s="2">
        <v>32516</v>
      </c>
      <c r="T1805">
        <v>9.2424999999999997</v>
      </c>
      <c r="U1805" s="2">
        <v>30059</v>
      </c>
      <c r="V1805">
        <v>13.507999999999999</v>
      </c>
      <c r="W1805" s="2">
        <v>32516</v>
      </c>
      <c r="X1805">
        <v>9.0824999999999996</v>
      </c>
      <c r="Y18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6" spans="1:25" x14ac:dyDescent="0.25">
      <c r="A1806" s="2">
        <v>32509</v>
      </c>
      <c r="B1806">
        <v>9.1042857142857141</v>
      </c>
      <c r="C1806"/>
      <c r="D1806"/>
      <c r="E1806" s="2">
        <v>32509</v>
      </c>
      <c r="F1806">
        <v>8.4450000000000003</v>
      </c>
      <c r="G1806" s="2">
        <v>32509</v>
      </c>
      <c r="H1806">
        <v>8.76</v>
      </c>
      <c r="I1806" s="2">
        <v>32509</v>
      </c>
      <c r="J1806">
        <v>9.07</v>
      </c>
      <c r="K1806" s="2">
        <v>32509</v>
      </c>
      <c r="L1806">
        <v>9.1750000000000007</v>
      </c>
      <c r="M1806" s="2">
        <v>32509</v>
      </c>
      <c r="N1806">
        <v>9.2025000000000006</v>
      </c>
      <c r="O1806" s="2">
        <v>32509</v>
      </c>
      <c r="P1806">
        <v>9.18</v>
      </c>
      <c r="Q1806" s="2">
        <v>32509</v>
      </c>
      <c r="R1806">
        <v>9.2174999999999994</v>
      </c>
      <c r="S1806" s="2">
        <v>32509</v>
      </c>
      <c r="T1806">
        <v>9.1649999999999991</v>
      </c>
      <c r="U1806" s="2">
        <v>30052</v>
      </c>
      <c r="V1806">
        <v>13.875</v>
      </c>
      <c r="W1806" s="2">
        <v>32509</v>
      </c>
      <c r="X1806">
        <v>8.9949999999999992</v>
      </c>
      <c r="Y18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7" spans="1:25" x14ac:dyDescent="0.25">
      <c r="A1807" s="2">
        <v>32502</v>
      </c>
      <c r="B1807">
        <v>8.81</v>
      </c>
      <c r="C1807"/>
      <c r="D1807"/>
      <c r="E1807" s="2">
        <v>32502</v>
      </c>
      <c r="F1807">
        <v>8.3960000000000008</v>
      </c>
      <c r="G1807" s="2">
        <v>32502</v>
      </c>
      <c r="H1807">
        <v>8.67</v>
      </c>
      <c r="I1807" s="2">
        <v>32502</v>
      </c>
      <c r="J1807">
        <v>9.0039999999999996</v>
      </c>
      <c r="K1807" s="2">
        <v>32502</v>
      </c>
      <c r="L1807">
        <v>9.0920000000000005</v>
      </c>
      <c r="M1807" s="2">
        <v>32502</v>
      </c>
      <c r="N1807">
        <v>9.1180000000000003</v>
      </c>
      <c r="O1807" s="2">
        <v>32502</v>
      </c>
      <c r="P1807">
        <v>9.1</v>
      </c>
      <c r="Q1807" s="2">
        <v>32502</v>
      </c>
      <c r="R1807">
        <v>9.1219999999999999</v>
      </c>
      <c r="S1807" s="2">
        <v>32502</v>
      </c>
      <c r="T1807">
        <v>9.0839999999999996</v>
      </c>
      <c r="U1807" s="2">
        <v>30045</v>
      </c>
      <c r="V1807">
        <v>13.923999999999999</v>
      </c>
      <c r="W1807" s="2">
        <v>32502</v>
      </c>
      <c r="X1807">
        <v>8.9659999999999993</v>
      </c>
      <c r="Y18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8" spans="1:25" x14ac:dyDescent="0.25">
      <c r="A1808" s="2">
        <v>32495</v>
      </c>
      <c r="B1808">
        <v>8.7128571428571426</v>
      </c>
      <c r="C1808"/>
      <c r="D1808"/>
      <c r="E1808" s="2">
        <v>32495</v>
      </c>
      <c r="F1808">
        <v>8.3800000000000008</v>
      </c>
      <c r="G1808" s="2">
        <v>32495</v>
      </c>
      <c r="H1808">
        <v>8.75</v>
      </c>
      <c r="I1808" s="2">
        <v>32495</v>
      </c>
      <c r="J1808">
        <v>9.0960000000000001</v>
      </c>
      <c r="K1808" s="2">
        <v>32495</v>
      </c>
      <c r="L1808">
        <v>9.1579999999999995</v>
      </c>
      <c r="M1808" s="2">
        <v>32495</v>
      </c>
      <c r="N1808">
        <v>9.1720000000000006</v>
      </c>
      <c r="O1808" s="2">
        <v>32495</v>
      </c>
      <c r="P1808">
        <v>9.16</v>
      </c>
      <c r="Q1808" s="2">
        <v>32495</v>
      </c>
      <c r="R1808">
        <v>9.1859999999999999</v>
      </c>
      <c r="S1808" s="2">
        <v>32495</v>
      </c>
      <c r="T1808">
        <v>9.1560000000000006</v>
      </c>
      <c r="U1808" s="2">
        <v>30038</v>
      </c>
      <c r="V1808">
        <v>13.69</v>
      </c>
      <c r="W1808" s="2">
        <v>32495</v>
      </c>
      <c r="X1808">
        <v>9.02</v>
      </c>
      <c r="Y18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9" spans="1:25" x14ac:dyDescent="0.25">
      <c r="A1809" s="2">
        <v>32488</v>
      </c>
      <c r="B1809">
        <v>8.5414285714285718</v>
      </c>
      <c r="C1809"/>
      <c r="D1809"/>
      <c r="E1809" s="2">
        <v>32488</v>
      </c>
      <c r="F1809">
        <v>8.24</v>
      </c>
      <c r="G1809" s="2">
        <v>32488</v>
      </c>
      <c r="H1809">
        <v>8.6639999999999997</v>
      </c>
      <c r="I1809" s="2">
        <v>32488</v>
      </c>
      <c r="J1809">
        <v>8.8859999999999992</v>
      </c>
      <c r="K1809" s="2">
        <v>32488</v>
      </c>
      <c r="L1809">
        <v>8.9860000000000007</v>
      </c>
      <c r="M1809" s="2">
        <v>32488</v>
      </c>
      <c r="N1809">
        <v>9.01</v>
      </c>
      <c r="O1809" s="2">
        <v>32488</v>
      </c>
      <c r="P1809">
        <v>8.9879999999999995</v>
      </c>
      <c r="Q1809" s="2">
        <v>32488</v>
      </c>
      <c r="R1809">
        <v>9.0380000000000003</v>
      </c>
      <c r="S1809" s="2">
        <v>32488</v>
      </c>
      <c r="T1809">
        <v>9.0340000000000007</v>
      </c>
      <c r="U1809" s="2">
        <v>30031</v>
      </c>
      <c r="V1809">
        <v>13.757999999999999</v>
      </c>
      <c r="W1809" s="2">
        <v>32488</v>
      </c>
      <c r="X1809">
        <v>9</v>
      </c>
      <c r="Y18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0" spans="1:25" x14ac:dyDescent="0.25">
      <c r="A1810" s="2">
        <v>32481</v>
      </c>
      <c r="B1810">
        <v>8.5528571428571425</v>
      </c>
      <c r="C1810"/>
      <c r="D1810"/>
      <c r="E1810" s="2">
        <v>32481</v>
      </c>
      <c r="F1810">
        <v>8.2200000000000006</v>
      </c>
      <c r="G1810" s="2">
        <v>32481</v>
      </c>
      <c r="H1810">
        <v>8.548</v>
      </c>
      <c r="I1810" s="2">
        <v>32481</v>
      </c>
      <c r="J1810">
        <v>8.7479999999999993</v>
      </c>
      <c r="K1810" s="2">
        <v>32481</v>
      </c>
      <c r="L1810">
        <v>8.9559999999999995</v>
      </c>
      <c r="M1810" s="2">
        <v>32481</v>
      </c>
      <c r="N1810">
        <v>8.984</v>
      </c>
      <c r="O1810" s="2">
        <v>32481</v>
      </c>
      <c r="P1810">
        <v>8.9960000000000004</v>
      </c>
      <c r="Q1810" s="2">
        <v>32481</v>
      </c>
      <c r="R1810">
        <v>9.0820000000000007</v>
      </c>
      <c r="S1810" s="2">
        <v>32481</v>
      </c>
      <c r="T1810">
        <v>9.1080000000000005</v>
      </c>
      <c r="U1810" s="2">
        <v>30024</v>
      </c>
      <c r="V1810">
        <v>13.766</v>
      </c>
      <c r="W1810" s="2">
        <v>32481</v>
      </c>
      <c r="X1810">
        <v>9.11</v>
      </c>
      <c r="Y18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1" spans="1:25" x14ac:dyDescent="0.25">
      <c r="A1811" s="2">
        <v>32474</v>
      </c>
      <c r="B1811">
        <v>8.3914285714285715</v>
      </c>
      <c r="C1811"/>
      <c r="D1811"/>
      <c r="E1811" s="2">
        <v>32474</v>
      </c>
      <c r="F1811">
        <v>8.2874999999999996</v>
      </c>
      <c r="G1811" s="2">
        <v>32474</v>
      </c>
      <c r="H1811">
        <v>8.5150000000000006</v>
      </c>
      <c r="I1811" s="2">
        <v>32474</v>
      </c>
      <c r="J1811">
        <v>8.7050000000000001</v>
      </c>
      <c r="K1811" s="2">
        <v>32474</v>
      </c>
      <c r="L1811">
        <v>8.8849999999999998</v>
      </c>
      <c r="M1811" s="2">
        <v>32474</v>
      </c>
      <c r="N1811">
        <v>8.9350000000000005</v>
      </c>
      <c r="O1811" s="2">
        <v>32474</v>
      </c>
      <c r="P1811">
        <v>8.9875000000000007</v>
      </c>
      <c r="Q1811" s="2">
        <v>32474</v>
      </c>
      <c r="R1811">
        <v>9.0525000000000002</v>
      </c>
      <c r="S1811" s="2">
        <v>32474</v>
      </c>
      <c r="T1811">
        <v>9.0950000000000006</v>
      </c>
      <c r="U1811" s="2">
        <v>30017</v>
      </c>
      <c r="V1811">
        <v>13.657999999999999</v>
      </c>
      <c r="W1811" s="2">
        <v>32474</v>
      </c>
      <c r="X1811">
        <v>9.1300000000000008</v>
      </c>
      <c r="Y18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2" spans="1:25" x14ac:dyDescent="0.25">
      <c r="A1812" s="2">
        <v>32467</v>
      </c>
      <c r="B1812">
        <v>8.2799999999999994</v>
      </c>
      <c r="C1812"/>
      <c r="D1812"/>
      <c r="E1812" s="2">
        <v>32467</v>
      </c>
      <c r="F1812">
        <v>8.1839999999999993</v>
      </c>
      <c r="G1812" s="2">
        <v>32467</v>
      </c>
      <c r="H1812">
        <v>8.3780000000000001</v>
      </c>
      <c r="I1812" s="2">
        <v>32467</v>
      </c>
      <c r="J1812">
        <v>8.5500000000000007</v>
      </c>
      <c r="K1812" s="2">
        <v>32467</v>
      </c>
      <c r="L1812">
        <v>8.7159999999999993</v>
      </c>
      <c r="M1812" s="2">
        <v>32467</v>
      </c>
      <c r="N1812">
        <v>8.7680000000000007</v>
      </c>
      <c r="O1812" s="2">
        <v>32467</v>
      </c>
      <c r="P1812">
        <v>8.8439999999999994</v>
      </c>
      <c r="Q1812" s="2">
        <v>32467</v>
      </c>
      <c r="R1812">
        <v>8.92</v>
      </c>
      <c r="S1812" s="2">
        <v>32467</v>
      </c>
      <c r="T1812">
        <v>8.9879999999999995</v>
      </c>
      <c r="U1812" s="2">
        <v>30010</v>
      </c>
      <c r="V1812">
        <v>13.958</v>
      </c>
      <c r="W1812" s="2">
        <v>32467</v>
      </c>
      <c r="X1812">
        <v>9.0760000000000005</v>
      </c>
      <c r="Y18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3" spans="1:25" x14ac:dyDescent="0.25">
      <c r="A1813" s="2">
        <v>32460</v>
      </c>
      <c r="B1813">
        <v>8.2928571428571427</v>
      </c>
      <c r="C1813"/>
      <c r="D1813"/>
      <c r="E1813" s="2">
        <v>32460</v>
      </c>
      <c r="F1813">
        <v>7.83</v>
      </c>
      <c r="G1813" s="2">
        <v>32460</v>
      </c>
      <c r="H1813">
        <v>8.1724999999999994</v>
      </c>
      <c r="I1813" s="2">
        <v>32460</v>
      </c>
      <c r="J1813">
        <v>8.3524999999999991</v>
      </c>
      <c r="K1813" s="2">
        <v>32460</v>
      </c>
      <c r="L1813">
        <v>8.5500000000000007</v>
      </c>
      <c r="M1813" s="2">
        <v>32460</v>
      </c>
      <c r="N1813">
        <v>8.6074999999999999</v>
      </c>
      <c r="O1813" s="2">
        <v>32460</v>
      </c>
      <c r="P1813">
        <v>8.6875</v>
      </c>
      <c r="Q1813" s="2">
        <v>32460</v>
      </c>
      <c r="R1813">
        <v>8.8125</v>
      </c>
      <c r="S1813" s="2">
        <v>32460</v>
      </c>
      <c r="T1813">
        <v>8.9075000000000006</v>
      </c>
      <c r="U1813" s="2">
        <v>30003</v>
      </c>
      <c r="V1813">
        <v>14.44</v>
      </c>
      <c r="W1813" s="2">
        <v>32460</v>
      </c>
      <c r="X1813">
        <v>8.9824999999999999</v>
      </c>
      <c r="Y18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4" spans="1:25" x14ac:dyDescent="0.25">
      <c r="A1814" s="2">
        <v>32453</v>
      </c>
      <c r="B1814">
        <v>8.3642857142857139</v>
      </c>
      <c r="C1814"/>
      <c r="D1814"/>
      <c r="E1814" s="2">
        <v>32453</v>
      </c>
      <c r="F1814">
        <v>7.6319999999999997</v>
      </c>
      <c r="G1814" s="2">
        <v>32453</v>
      </c>
      <c r="H1814">
        <v>7.9160000000000004</v>
      </c>
      <c r="I1814" s="2">
        <v>32453</v>
      </c>
      <c r="J1814">
        <v>8.0960000000000001</v>
      </c>
      <c r="K1814" s="2">
        <v>32453</v>
      </c>
      <c r="L1814">
        <v>8.2899999999999991</v>
      </c>
      <c r="M1814" s="2">
        <v>32453</v>
      </c>
      <c r="N1814">
        <v>8.3780000000000001</v>
      </c>
      <c r="O1814" s="2">
        <v>32453</v>
      </c>
      <c r="P1814">
        <v>8.4380000000000006</v>
      </c>
      <c r="Q1814" s="2">
        <v>32453</v>
      </c>
      <c r="R1814">
        <v>8.5879999999999992</v>
      </c>
      <c r="S1814" s="2">
        <v>32453</v>
      </c>
      <c r="T1814">
        <v>8.7200000000000006</v>
      </c>
      <c r="U1814" s="2">
        <v>29996</v>
      </c>
      <c r="V1814">
        <v>14.952500000000001</v>
      </c>
      <c r="W1814" s="2">
        <v>32453</v>
      </c>
      <c r="X1814">
        <v>8.7959999999999994</v>
      </c>
      <c r="Y18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5" spans="1:25" x14ac:dyDescent="0.25">
      <c r="A1815" s="2">
        <v>32446</v>
      </c>
      <c r="B1815">
        <v>8.2828571428571429</v>
      </c>
      <c r="C1815"/>
      <c r="D1815"/>
      <c r="E1815" s="2">
        <v>32446</v>
      </c>
      <c r="F1815">
        <v>7.6740000000000004</v>
      </c>
      <c r="G1815" s="2">
        <v>32446</v>
      </c>
      <c r="H1815">
        <v>7.9379999999999997</v>
      </c>
      <c r="I1815" s="2">
        <v>32446</v>
      </c>
      <c r="J1815">
        <v>8.1259999999999994</v>
      </c>
      <c r="K1815" s="2">
        <v>32446</v>
      </c>
      <c r="L1815">
        <v>8.3439999999999994</v>
      </c>
      <c r="M1815" s="2">
        <v>32446</v>
      </c>
      <c r="N1815">
        <v>8.4179999999999993</v>
      </c>
      <c r="O1815" s="2">
        <v>32446</v>
      </c>
      <c r="P1815">
        <v>8.4719999999999995</v>
      </c>
      <c r="Q1815" s="2">
        <v>32446</v>
      </c>
      <c r="R1815">
        <v>8.6579999999999995</v>
      </c>
      <c r="S1815" s="2">
        <v>32446</v>
      </c>
      <c r="T1815">
        <v>8.7720000000000002</v>
      </c>
      <c r="U1815" s="2">
        <v>29989</v>
      </c>
      <c r="V1815">
        <v>14.666</v>
      </c>
      <c r="W1815" s="2">
        <v>32446</v>
      </c>
      <c r="X1815">
        <v>8.8840000000000003</v>
      </c>
      <c r="Y18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6" spans="1:25" x14ac:dyDescent="0.25">
      <c r="A1816" s="2">
        <v>32439</v>
      </c>
      <c r="B1816">
        <v>8.3699999999999992</v>
      </c>
      <c r="C1816"/>
      <c r="D1816"/>
      <c r="E1816" s="2">
        <v>32439</v>
      </c>
      <c r="F1816">
        <v>7.65</v>
      </c>
      <c r="G1816" s="2">
        <v>32439</v>
      </c>
      <c r="H1816">
        <v>7.9459999999999997</v>
      </c>
      <c r="I1816" s="2">
        <v>32439</v>
      </c>
      <c r="J1816">
        <v>8.1180000000000003</v>
      </c>
      <c r="K1816" s="2">
        <v>32439</v>
      </c>
      <c r="L1816">
        <v>8.3640000000000008</v>
      </c>
      <c r="M1816" s="2">
        <v>32439</v>
      </c>
      <c r="N1816">
        <v>8.4320000000000004</v>
      </c>
      <c r="O1816" s="2">
        <v>32439</v>
      </c>
      <c r="P1816">
        <v>8.516</v>
      </c>
      <c r="Q1816" s="2">
        <v>32439</v>
      </c>
      <c r="R1816">
        <v>8.6940000000000008</v>
      </c>
      <c r="S1816" s="2">
        <v>32439</v>
      </c>
      <c r="T1816">
        <v>8.8019999999999996</v>
      </c>
      <c r="U1816" s="2">
        <v>29982</v>
      </c>
      <c r="V1816">
        <v>14.372</v>
      </c>
      <c r="W1816" s="2">
        <v>32439</v>
      </c>
      <c r="X1816">
        <v>8.8800000000000008</v>
      </c>
      <c r="Y18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7" spans="1:25" x14ac:dyDescent="0.25">
      <c r="A1817" s="2">
        <v>32432</v>
      </c>
      <c r="B1817">
        <v>8.1928571428571431</v>
      </c>
      <c r="C1817"/>
      <c r="D1817"/>
      <c r="E1817" s="2">
        <v>32432</v>
      </c>
      <c r="F1817">
        <v>7.5525000000000002</v>
      </c>
      <c r="G1817" s="2">
        <v>32432</v>
      </c>
      <c r="H1817">
        <v>7.8075000000000001</v>
      </c>
      <c r="I1817" s="2">
        <v>32432</v>
      </c>
      <c r="J1817">
        <v>8.07</v>
      </c>
      <c r="K1817" s="2">
        <v>32432</v>
      </c>
      <c r="L1817">
        <v>8.3324999999999996</v>
      </c>
      <c r="M1817" s="2">
        <v>32432</v>
      </c>
      <c r="N1817">
        <v>8.4350000000000005</v>
      </c>
      <c r="O1817" s="2">
        <v>32432</v>
      </c>
      <c r="P1817">
        <v>8.5274999999999999</v>
      </c>
      <c r="Q1817" s="2">
        <v>32432</v>
      </c>
      <c r="R1817">
        <v>8.7074999999999996</v>
      </c>
      <c r="S1817" s="2">
        <v>32432</v>
      </c>
      <c r="T1817">
        <v>8.81</v>
      </c>
      <c r="U1817" s="2">
        <v>29975</v>
      </c>
      <c r="V1817">
        <v>14.622</v>
      </c>
      <c r="W1817" s="2">
        <v>32432</v>
      </c>
      <c r="X1817">
        <v>8.91</v>
      </c>
      <c r="Y18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8" spans="1:25" x14ac:dyDescent="0.25">
      <c r="A1818" s="2">
        <v>32425</v>
      </c>
      <c r="B1818">
        <v>8.2557142857142853</v>
      </c>
      <c r="C1818"/>
      <c r="D1818"/>
      <c r="E1818" s="2">
        <v>32425</v>
      </c>
      <c r="F1818">
        <v>7.4980000000000002</v>
      </c>
      <c r="G1818" s="2">
        <v>32425</v>
      </c>
      <c r="H1818">
        <v>7.8819999999999997</v>
      </c>
      <c r="I1818" s="2">
        <v>32425</v>
      </c>
      <c r="J1818">
        <v>8.1259999999999994</v>
      </c>
      <c r="K1818" s="2">
        <v>32425</v>
      </c>
      <c r="L1818">
        <v>8.3919999999999995</v>
      </c>
      <c r="M1818" s="2">
        <v>32425</v>
      </c>
      <c r="N1818">
        <v>8.4760000000000009</v>
      </c>
      <c r="O1818" s="2">
        <v>32425</v>
      </c>
      <c r="P1818">
        <v>8.5660000000000007</v>
      </c>
      <c r="Q1818" s="2">
        <v>32425</v>
      </c>
      <c r="R1818">
        <v>8.7460000000000004</v>
      </c>
      <c r="S1818" s="2">
        <v>32425</v>
      </c>
      <c r="T1818">
        <v>8.83</v>
      </c>
      <c r="U1818" s="2">
        <v>29968</v>
      </c>
      <c r="V1818">
        <v>14.74</v>
      </c>
      <c r="W1818" s="2">
        <v>32425</v>
      </c>
      <c r="X1818">
        <v>8.9380000000000006</v>
      </c>
      <c r="Y18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9" spans="1:25" x14ac:dyDescent="0.25">
      <c r="A1819" s="2">
        <v>32418</v>
      </c>
      <c r="B1819">
        <v>8.3985714285714295</v>
      </c>
      <c r="C1819"/>
      <c r="D1819"/>
      <c r="E1819" s="2">
        <v>32418</v>
      </c>
      <c r="F1819">
        <v>7.5439999999999996</v>
      </c>
      <c r="G1819" s="2">
        <v>32418</v>
      </c>
      <c r="H1819">
        <v>7.91</v>
      </c>
      <c r="I1819" s="2">
        <v>32418</v>
      </c>
      <c r="J1819">
        <v>8.1839999999999993</v>
      </c>
      <c r="K1819" s="2">
        <v>32418</v>
      </c>
      <c r="L1819">
        <v>8.5239999999999991</v>
      </c>
      <c r="M1819" s="2">
        <v>32418</v>
      </c>
      <c r="N1819">
        <v>8.6219999999999999</v>
      </c>
      <c r="O1819" s="2">
        <v>32418</v>
      </c>
      <c r="P1819">
        <v>8.73</v>
      </c>
      <c r="Q1819" s="2">
        <v>32418</v>
      </c>
      <c r="R1819">
        <v>8.8960000000000008</v>
      </c>
      <c r="S1819" s="2">
        <v>32418</v>
      </c>
      <c r="T1819">
        <v>8.99</v>
      </c>
      <c r="U1819" s="2">
        <v>29961</v>
      </c>
      <c r="V1819">
        <v>14.532</v>
      </c>
      <c r="W1819" s="2">
        <v>32418</v>
      </c>
      <c r="X1819">
        <v>9.0820000000000007</v>
      </c>
      <c r="Y18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0" spans="1:25" x14ac:dyDescent="0.25">
      <c r="A1820" s="2">
        <v>32411</v>
      </c>
      <c r="B1820">
        <v>8.2357142857142858</v>
      </c>
      <c r="C1820"/>
      <c r="D1820"/>
      <c r="E1820" s="2">
        <v>32411</v>
      </c>
      <c r="F1820">
        <v>7.4279999999999999</v>
      </c>
      <c r="G1820" s="2">
        <v>32411</v>
      </c>
      <c r="H1820">
        <v>7.7839999999999998</v>
      </c>
      <c r="I1820" s="2">
        <v>32411</v>
      </c>
      <c r="J1820">
        <v>8.07</v>
      </c>
      <c r="K1820" s="2">
        <v>32411</v>
      </c>
      <c r="L1820">
        <v>8.44</v>
      </c>
      <c r="M1820" s="2">
        <v>32411</v>
      </c>
      <c r="N1820">
        <v>8.5440000000000005</v>
      </c>
      <c r="O1820" s="2">
        <v>32411</v>
      </c>
      <c r="P1820">
        <v>8.6739999999999995</v>
      </c>
      <c r="Q1820" s="2">
        <v>32411</v>
      </c>
      <c r="R1820">
        <v>8.85</v>
      </c>
      <c r="S1820" s="2">
        <v>32411</v>
      </c>
      <c r="T1820">
        <v>8.9580000000000002</v>
      </c>
      <c r="U1820" s="2">
        <v>29954</v>
      </c>
      <c r="V1820">
        <v>14.1075</v>
      </c>
      <c r="W1820" s="2">
        <v>32411</v>
      </c>
      <c r="X1820">
        <v>9.0500000000000007</v>
      </c>
      <c r="Y18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1" spans="1:25" x14ac:dyDescent="0.25">
      <c r="A1821" s="2">
        <v>32404</v>
      </c>
      <c r="B1821">
        <v>8.1214285714285719</v>
      </c>
      <c r="C1821"/>
      <c r="D1821"/>
      <c r="E1821" s="2">
        <v>32404</v>
      </c>
      <c r="F1821">
        <v>7.41</v>
      </c>
      <c r="G1821" s="2">
        <v>32404</v>
      </c>
      <c r="H1821">
        <v>7.7679999999999998</v>
      </c>
      <c r="I1821" s="2">
        <v>32404</v>
      </c>
      <c r="J1821">
        <v>8.01</v>
      </c>
      <c r="K1821" s="2">
        <v>32404</v>
      </c>
      <c r="L1821">
        <v>8.3979999999999997</v>
      </c>
      <c r="M1821" s="2">
        <v>32404</v>
      </c>
      <c r="N1821">
        <v>8.516</v>
      </c>
      <c r="O1821" s="2">
        <v>32404</v>
      </c>
      <c r="P1821">
        <v>8.6359999999999992</v>
      </c>
      <c r="Q1821" s="2">
        <v>32404</v>
      </c>
      <c r="R1821">
        <v>8.8140000000000001</v>
      </c>
      <c r="S1821" s="2">
        <v>32404</v>
      </c>
      <c r="T1821">
        <v>8.9260000000000002</v>
      </c>
      <c r="U1821" s="2">
        <v>29947</v>
      </c>
      <c r="V1821">
        <v>14</v>
      </c>
      <c r="W1821" s="2">
        <v>32404</v>
      </c>
      <c r="X1821">
        <v>9.0039999999999996</v>
      </c>
      <c r="Y18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2" spans="1:25" x14ac:dyDescent="0.25">
      <c r="A1822" s="2">
        <v>32397</v>
      </c>
      <c r="B1822">
        <v>8.0728571428571421</v>
      </c>
      <c r="C1822"/>
      <c r="D1822"/>
      <c r="E1822" s="2">
        <v>32397</v>
      </c>
      <c r="F1822">
        <v>7.54</v>
      </c>
      <c r="G1822" s="2">
        <v>32397</v>
      </c>
      <c r="H1822">
        <v>7.81</v>
      </c>
      <c r="I1822" s="2">
        <v>32397</v>
      </c>
      <c r="J1822">
        <v>8.0850000000000009</v>
      </c>
      <c r="K1822" s="2">
        <v>32397</v>
      </c>
      <c r="L1822">
        <v>8.4474999999999998</v>
      </c>
      <c r="M1822" s="2">
        <v>32397</v>
      </c>
      <c r="N1822">
        <v>8.5625</v>
      </c>
      <c r="O1822" s="2">
        <v>32397</v>
      </c>
      <c r="P1822">
        <v>8.6750000000000007</v>
      </c>
      <c r="Q1822" s="2">
        <v>32397</v>
      </c>
      <c r="R1822">
        <v>8.8625000000000007</v>
      </c>
      <c r="S1822" s="2">
        <v>32397</v>
      </c>
      <c r="T1822">
        <v>8.9749999999999996</v>
      </c>
      <c r="U1822" s="2">
        <v>29940</v>
      </c>
      <c r="V1822">
        <v>13.584</v>
      </c>
      <c r="W1822" s="2">
        <v>32397</v>
      </c>
      <c r="X1822">
        <v>9.0325000000000006</v>
      </c>
      <c r="Y18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3" spans="1:25" x14ac:dyDescent="0.25">
      <c r="A1823" s="2">
        <v>32390</v>
      </c>
      <c r="B1823">
        <v>8.2085714285714282</v>
      </c>
      <c r="C1823"/>
      <c r="D1823"/>
      <c r="E1823" s="2">
        <v>32390</v>
      </c>
      <c r="F1823">
        <v>7.524</v>
      </c>
      <c r="G1823" s="2">
        <v>32390</v>
      </c>
      <c r="H1823">
        <v>7.87</v>
      </c>
      <c r="I1823" s="2">
        <v>32390</v>
      </c>
      <c r="J1823">
        <v>8.2360000000000007</v>
      </c>
      <c r="K1823" s="2">
        <v>32390</v>
      </c>
      <c r="L1823">
        <v>8.6639999999999997</v>
      </c>
      <c r="M1823" s="2">
        <v>32390</v>
      </c>
      <c r="N1823">
        <v>8.7899999999999991</v>
      </c>
      <c r="O1823" s="2">
        <v>32390</v>
      </c>
      <c r="P1823">
        <v>8.9160000000000004</v>
      </c>
      <c r="Q1823" s="2">
        <v>32390</v>
      </c>
      <c r="R1823">
        <v>9.0980000000000008</v>
      </c>
      <c r="S1823" s="2">
        <v>32390</v>
      </c>
      <c r="T1823">
        <v>9.2140000000000004</v>
      </c>
      <c r="U1823" s="2">
        <v>29933</v>
      </c>
      <c r="V1823">
        <v>13.656000000000001</v>
      </c>
      <c r="W1823" s="2">
        <v>32390</v>
      </c>
      <c r="X1823">
        <v>9.2720000000000002</v>
      </c>
      <c r="Y18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4" spans="1:25" x14ac:dyDescent="0.25">
      <c r="A1824" s="2">
        <v>32383</v>
      </c>
      <c r="B1824">
        <v>8.0642857142857149</v>
      </c>
      <c r="C1824"/>
      <c r="D1824"/>
      <c r="E1824" s="2">
        <v>32383</v>
      </c>
      <c r="F1824">
        <v>7.44</v>
      </c>
      <c r="G1824" s="2">
        <v>32383</v>
      </c>
      <c r="H1824">
        <v>7.8879999999999999</v>
      </c>
      <c r="I1824" s="2">
        <v>32383</v>
      </c>
      <c r="J1824">
        <v>8.2799999999999994</v>
      </c>
      <c r="K1824" s="2">
        <v>32383</v>
      </c>
      <c r="L1824">
        <v>8.7520000000000007</v>
      </c>
      <c r="M1824" s="2">
        <v>32383</v>
      </c>
      <c r="N1824">
        <v>8.8859999999999992</v>
      </c>
      <c r="O1824" s="2">
        <v>32383</v>
      </c>
      <c r="P1824">
        <v>9.06</v>
      </c>
      <c r="Q1824" s="2">
        <v>32383</v>
      </c>
      <c r="R1824">
        <v>9.2360000000000007</v>
      </c>
      <c r="S1824" s="2">
        <v>32383</v>
      </c>
      <c r="T1824">
        <v>9.3640000000000008</v>
      </c>
      <c r="U1824" s="2">
        <v>29926</v>
      </c>
      <c r="V1824">
        <v>13.318</v>
      </c>
      <c r="W1824" s="2">
        <v>32383</v>
      </c>
      <c r="X1824">
        <v>9.4239999999999995</v>
      </c>
      <c r="Y18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5" spans="1:25" x14ac:dyDescent="0.25">
      <c r="A1825" s="2">
        <v>32376</v>
      </c>
      <c r="B1825">
        <v>8.1642857142857146</v>
      </c>
      <c r="C1825"/>
      <c r="D1825"/>
      <c r="E1825" s="2">
        <v>32376</v>
      </c>
      <c r="F1825">
        <v>7.2720000000000002</v>
      </c>
      <c r="G1825" s="2">
        <v>32376</v>
      </c>
      <c r="H1825">
        <v>7.9260000000000002</v>
      </c>
      <c r="I1825" s="2">
        <v>32376</v>
      </c>
      <c r="J1825">
        <v>8.27</v>
      </c>
      <c r="K1825" s="2">
        <v>32376</v>
      </c>
      <c r="L1825">
        <v>8.7279999999999998</v>
      </c>
      <c r="M1825" s="2">
        <v>32376</v>
      </c>
      <c r="N1825">
        <v>8.8480000000000008</v>
      </c>
      <c r="O1825" s="2">
        <v>32376</v>
      </c>
      <c r="P1825">
        <v>9.0459999999999994</v>
      </c>
      <c r="Q1825" s="2">
        <v>32376</v>
      </c>
      <c r="R1825">
        <v>9.2219999999999995</v>
      </c>
      <c r="S1825" s="2">
        <v>32376</v>
      </c>
      <c r="T1825">
        <v>9.36</v>
      </c>
      <c r="U1825" s="2">
        <v>29919</v>
      </c>
      <c r="V1825">
        <v>13.12</v>
      </c>
      <c r="W1825" s="2">
        <v>32376</v>
      </c>
      <c r="X1825">
        <v>9.4179999999999993</v>
      </c>
      <c r="Y18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6" spans="1:25" x14ac:dyDescent="0.25">
      <c r="A1826" s="2">
        <v>32369</v>
      </c>
      <c r="B1826">
        <v>7.9828571428571431</v>
      </c>
      <c r="C1826"/>
      <c r="D1826"/>
      <c r="E1826" s="2">
        <v>32369</v>
      </c>
      <c r="F1826">
        <v>7.2160000000000002</v>
      </c>
      <c r="G1826" s="2">
        <v>32369</v>
      </c>
      <c r="H1826">
        <v>7.782</v>
      </c>
      <c r="I1826" s="2">
        <v>32369</v>
      </c>
      <c r="J1826">
        <v>8.17</v>
      </c>
      <c r="K1826" s="2">
        <v>32369</v>
      </c>
      <c r="L1826">
        <v>8.6140000000000008</v>
      </c>
      <c r="M1826" s="2">
        <v>32369</v>
      </c>
      <c r="N1826">
        <v>8.76</v>
      </c>
      <c r="O1826" s="2">
        <v>32369</v>
      </c>
      <c r="P1826">
        <v>8.9440000000000008</v>
      </c>
      <c r="Q1826" s="2">
        <v>32369</v>
      </c>
      <c r="R1826">
        <v>9.1259999999999994</v>
      </c>
      <c r="S1826" s="2">
        <v>32369</v>
      </c>
      <c r="T1826">
        <v>9.266</v>
      </c>
      <c r="U1826" s="2">
        <v>29912</v>
      </c>
      <c r="V1826">
        <v>13.286</v>
      </c>
      <c r="W1826" s="2">
        <v>32369</v>
      </c>
      <c r="X1826">
        <v>9.3040000000000003</v>
      </c>
      <c r="Y18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7" spans="1:25" x14ac:dyDescent="0.25">
      <c r="A1827" s="2">
        <v>32362</v>
      </c>
      <c r="B1827">
        <v>7.774285714285714</v>
      </c>
      <c r="C1827"/>
      <c r="D1827"/>
      <c r="E1827" s="2">
        <v>32362</v>
      </c>
      <c r="F1827">
        <v>7.12</v>
      </c>
      <c r="G1827" s="2">
        <v>32362</v>
      </c>
      <c r="H1827">
        <v>7.5019999999999998</v>
      </c>
      <c r="I1827" s="2">
        <v>32362</v>
      </c>
      <c r="J1827">
        <v>7.8879999999999999</v>
      </c>
      <c r="K1827" s="2">
        <v>32362</v>
      </c>
      <c r="L1827">
        <v>8.36</v>
      </c>
      <c r="M1827" s="2">
        <v>32362</v>
      </c>
      <c r="N1827">
        <v>8.5220000000000002</v>
      </c>
      <c r="O1827" s="2">
        <v>32362</v>
      </c>
      <c r="P1827">
        <v>8.6720000000000006</v>
      </c>
      <c r="Q1827" s="2">
        <v>32362</v>
      </c>
      <c r="R1827">
        <v>8.9039999999999999</v>
      </c>
      <c r="S1827" s="2">
        <v>32362</v>
      </c>
      <c r="T1827">
        <v>9.0440000000000005</v>
      </c>
      <c r="U1827" s="2">
        <v>29905</v>
      </c>
      <c r="V1827">
        <v>13.61</v>
      </c>
      <c r="W1827" s="2">
        <v>32362</v>
      </c>
      <c r="X1827">
        <v>9.1059999999999999</v>
      </c>
      <c r="Y18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8" spans="1:25" x14ac:dyDescent="0.25">
      <c r="A1828" s="2">
        <v>32355</v>
      </c>
      <c r="B1828">
        <v>7.79</v>
      </c>
      <c r="C1828"/>
      <c r="D1828"/>
      <c r="E1828" s="2">
        <v>32355</v>
      </c>
      <c r="F1828">
        <v>7.1559999999999997</v>
      </c>
      <c r="G1828" s="2">
        <v>32355</v>
      </c>
      <c r="H1828">
        <v>7.4939999999999998</v>
      </c>
      <c r="I1828" s="2">
        <v>32355</v>
      </c>
      <c r="J1828">
        <v>7.8520000000000003</v>
      </c>
      <c r="K1828" s="2">
        <v>32355</v>
      </c>
      <c r="L1828">
        <v>8.3919999999999995</v>
      </c>
      <c r="M1828" s="2">
        <v>32355</v>
      </c>
      <c r="N1828">
        <v>8.5619999999999994</v>
      </c>
      <c r="O1828" s="2">
        <v>32355</v>
      </c>
      <c r="P1828">
        <v>8.7439999999999998</v>
      </c>
      <c r="Q1828" s="2">
        <v>32355</v>
      </c>
      <c r="R1828">
        <v>8.9700000000000006</v>
      </c>
      <c r="S1828" s="2">
        <v>32355</v>
      </c>
      <c r="T1828">
        <v>9.1159999999999997</v>
      </c>
      <c r="U1828" s="2">
        <v>29898</v>
      </c>
      <c r="V1828">
        <v>14.4125</v>
      </c>
      <c r="W1828" s="2">
        <v>32355</v>
      </c>
      <c r="X1828">
        <v>9.2219999999999995</v>
      </c>
      <c r="Y18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9" spans="1:25" x14ac:dyDescent="0.25">
      <c r="A1829" s="2">
        <v>32348</v>
      </c>
      <c r="B1829">
        <v>7.84</v>
      </c>
      <c r="C1829"/>
      <c r="D1829"/>
      <c r="E1829" s="2">
        <v>32348</v>
      </c>
      <c r="F1829">
        <v>6.9359999999999999</v>
      </c>
      <c r="G1829" s="2">
        <v>32348</v>
      </c>
      <c r="H1829">
        <v>7.4320000000000004</v>
      </c>
      <c r="I1829" s="2">
        <v>32348</v>
      </c>
      <c r="J1829">
        <v>7.7880000000000003</v>
      </c>
      <c r="K1829" s="2">
        <v>32348</v>
      </c>
      <c r="L1829">
        <v>8.3439999999999994</v>
      </c>
      <c r="M1829" s="2">
        <v>32348</v>
      </c>
      <c r="N1829">
        <v>8.5079999999999991</v>
      </c>
      <c r="O1829" s="2">
        <v>32348</v>
      </c>
      <c r="P1829">
        <v>8.718</v>
      </c>
      <c r="Q1829" s="2">
        <v>32348</v>
      </c>
      <c r="R1829">
        <v>8.9719999999999995</v>
      </c>
      <c r="S1829" s="2">
        <v>32348</v>
      </c>
      <c r="T1829">
        <v>9.1259999999999994</v>
      </c>
      <c r="U1829" s="2">
        <v>29891</v>
      </c>
      <c r="V1829">
        <v>15.272</v>
      </c>
      <c r="W1829" s="2">
        <v>32348</v>
      </c>
      <c r="X1829">
        <v>9.234</v>
      </c>
      <c r="Y18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0" spans="1:25" x14ac:dyDescent="0.25">
      <c r="A1830" s="2">
        <v>32341</v>
      </c>
      <c r="B1830">
        <v>7.7557142857142853</v>
      </c>
      <c r="C1830"/>
      <c r="D1830"/>
      <c r="E1830" s="2">
        <v>32341</v>
      </c>
      <c r="F1830">
        <v>6.92</v>
      </c>
      <c r="G1830" s="2">
        <v>32341</v>
      </c>
      <c r="H1830">
        <v>7.3639999999999999</v>
      </c>
      <c r="I1830" s="2">
        <v>32341</v>
      </c>
      <c r="J1830">
        <v>7.7859999999999996</v>
      </c>
      <c r="K1830" s="2">
        <v>32341</v>
      </c>
      <c r="L1830">
        <v>8.2859999999999996</v>
      </c>
      <c r="M1830" s="2">
        <v>32341</v>
      </c>
      <c r="N1830">
        <v>8.4540000000000006</v>
      </c>
      <c r="O1830" s="2">
        <v>32341</v>
      </c>
      <c r="P1830">
        <v>8.6720000000000006</v>
      </c>
      <c r="Q1830" s="2">
        <v>32341</v>
      </c>
      <c r="R1830">
        <v>8.9420000000000002</v>
      </c>
      <c r="S1830" s="2">
        <v>32341</v>
      </c>
      <c r="T1830">
        <v>9.0839999999999996</v>
      </c>
      <c r="U1830" s="2">
        <v>29884</v>
      </c>
      <c r="V1830">
        <v>15.18</v>
      </c>
      <c r="W1830" s="2">
        <v>32341</v>
      </c>
      <c r="X1830">
        <v>9.1440000000000001</v>
      </c>
      <c r="Y18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1" spans="1:25" x14ac:dyDescent="0.25">
      <c r="A1831" s="2">
        <v>32334</v>
      </c>
      <c r="B1831">
        <v>7.6357142857142861</v>
      </c>
      <c r="C1831"/>
      <c r="D1831"/>
      <c r="E1831" s="2">
        <v>32334</v>
      </c>
      <c r="F1831">
        <v>6.7850000000000001</v>
      </c>
      <c r="G1831" s="2">
        <v>32334</v>
      </c>
      <c r="H1831">
        <v>7.125</v>
      </c>
      <c r="I1831" s="2">
        <v>32334</v>
      </c>
      <c r="J1831">
        <v>7.6150000000000002</v>
      </c>
      <c r="K1831" s="2">
        <v>32334</v>
      </c>
      <c r="L1831">
        <v>8.1225000000000005</v>
      </c>
      <c r="M1831" s="2">
        <v>32334</v>
      </c>
      <c r="N1831">
        <v>8.2725000000000009</v>
      </c>
      <c r="O1831" s="2">
        <v>32334</v>
      </c>
      <c r="P1831">
        <v>8.5124999999999993</v>
      </c>
      <c r="Q1831" s="2">
        <v>32334</v>
      </c>
      <c r="R1831">
        <v>8.7974999999999994</v>
      </c>
      <c r="S1831" s="2">
        <v>32334</v>
      </c>
      <c r="T1831">
        <v>8.93</v>
      </c>
      <c r="U1831" s="2">
        <v>29877</v>
      </c>
      <c r="V1831">
        <v>14.922499999999999</v>
      </c>
      <c r="W1831" s="2">
        <v>32334</v>
      </c>
      <c r="X1831">
        <v>8.99</v>
      </c>
      <c r="Y18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2" spans="1:25" x14ac:dyDescent="0.25">
      <c r="A1832" s="2">
        <v>32327</v>
      </c>
      <c r="B1832">
        <v>7.8114285714285714</v>
      </c>
      <c r="C1832"/>
      <c r="D1832"/>
      <c r="E1832" s="2">
        <v>32327</v>
      </c>
      <c r="F1832">
        <v>6.78</v>
      </c>
      <c r="G1832" s="2">
        <v>32327</v>
      </c>
      <c r="H1832">
        <v>7.0880000000000001</v>
      </c>
      <c r="I1832" s="2">
        <v>32327</v>
      </c>
      <c r="J1832">
        <v>7.52</v>
      </c>
      <c r="K1832" s="2">
        <v>32327</v>
      </c>
      <c r="L1832">
        <v>8.0359999999999996</v>
      </c>
      <c r="M1832" s="2">
        <v>32327</v>
      </c>
      <c r="N1832">
        <v>8.2080000000000002</v>
      </c>
      <c r="O1832" s="2">
        <v>32327</v>
      </c>
      <c r="P1832">
        <v>8.4559999999999995</v>
      </c>
      <c r="Q1832" s="2">
        <v>32327</v>
      </c>
      <c r="R1832">
        <v>8.7319999999999993</v>
      </c>
      <c r="S1832" s="2">
        <v>32327</v>
      </c>
      <c r="T1832">
        <v>8.8559999999999999</v>
      </c>
      <c r="U1832" s="2">
        <v>29870</v>
      </c>
      <c r="V1832">
        <v>14.978</v>
      </c>
      <c r="W1832" s="2">
        <v>32327</v>
      </c>
      <c r="X1832">
        <v>8.8960000000000008</v>
      </c>
      <c r="Y18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3" spans="1:25" x14ac:dyDescent="0.25">
      <c r="A1833" s="2">
        <v>32320</v>
      </c>
      <c r="B1833">
        <v>7.5542857142857143</v>
      </c>
      <c r="C1833"/>
      <c r="D1833"/>
      <c r="E1833" s="2">
        <v>32320</v>
      </c>
      <c r="F1833">
        <v>6.7060000000000004</v>
      </c>
      <c r="G1833" s="2">
        <v>32320</v>
      </c>
      <c r="H1833">
        <v>7.1260000000000003</v>
      </c>
      <c r="I1833" s="2">
        <v>32320</v>
      </c>
      <c r="J1833">
        <v>7.53</v>
      </c>
      <c r="K1833" s="2">
        <v>32320</v>
      </c>
      <c r="L1833">
        <v>8.0820000000000007</v>
      </c>
      <c r="M1833" s="2">
        <v>32320</v>
      </c>
      <c r="N1833">
        <v>8.2620000000000005</v>
      </c>
      <c r="O1833" s="2">
        <v>32320</v>
      </c>
      <c r="P1833">
        <v>8.5220000000000002</v>
      </c>
      <c r="Q1833" s="2">
        <v>32320</v>
      </c>
      <c r="R1833">
        <v>8.8019999999999996</v>
      </c>
      <c r="S1833" s="2">
        <v>32320</v>
      </c>
      <c r="T1833">
        <v>8.9359999999999999</v>
      </c>
      <c r="U1833" s="2">
        <v>29863</v>
      </c>
      <c r="V1833">
        <v>15.552</v>
      </c>
      <c r="W1833" s="2">
        <v>32320</v>
      </c>
      <c r="X1833">
        <v>8.98</v>
      </c>
      <c r="Y18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4" spans="1:25" x14ac:dyDescent="0.25">
      <c r="A1834" s="2">
        <v>32313</v>
      </c>
      <c r="B1834">
        <v>7.5414285714285718</v>
      </c>
      <c r="C1834"/>
      <c r="D1834"/>
      <c r="E1834" s="2">
        <v>32313</v>
      </c>
      <c r="F1834">
        <v>6.556</v>
      </c>
      <c r="G1834" s="2">
        <v>32313</v>
      </c>
      <c r="H1834">
        <v>6.9320000000000004</v>
      </c>
      <c r="I1834" s="2">
        <v>32313</v>
      </c>
      <c r="J1834">
        <v>7.4</v>
      </c>
      <c r="K1834" s="2">
        <v>32313</v>
      </c>
      <c r="L1834">
        <v>7.9359999999999999</v>
      </c>
      <c r="M1834" s="2">
        <v>32313</v>
      </c>
      <c r="N1834">
        <v>8.1280000000000001</v>
      </c>
      <c r="O1834" s="2">
        <v>32313</v>
      </c>
      <c r="P1834">
        <v>8.4060000000000006</v>
      </c>
      <c r="Q1834" s="2">
        <v>32313</v>
      </c>
      <c r="R1834">
        <v>8.7040000000000006</v>
      </c>
      <c r="S1834" s="2">
        <v>32313</v>
      </c>
      <c r="T1834">
        <v>8.8439999999999994</v>
      </c>
      <c r="U1834" s="2">
        <v>29856</v>
      </c>
      <c r="V1834">
        <v>14.928000000000001</v>
      </c>
      <c r="W1834" s="2">
        <v>32313</v>
      </c>
      <c r="X1834">
        <v>8.952</v>
      </c>
      <c r="Y18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5" spans="1:25" x14ac:dyDescent="0.25">
      <c r="A1835" s="2">
        <v>32306</v>
      </c>
      <c r="B1835">
        <v>7.362857142857143</v>
      </c>
      <c r="C1835"/>
      <c r="D1835"/>
      <c r="E1835" s="2">
        <v>32306</v>
      </c>
      <c r="F1835">
        <v>6.6379999999999999</v>
      </c>
      <c r="G1835" s="2">
        <v>32306</v>
      </c>
      <c r="H1835">
        <v>7</v>
      </c>
      <c r="I1835" s="2">
        <v>32306</v>
      </c>
      <c r="J1835">
        <v>7.46</v>
      </c>
      <c r="K1835" s="2">
        <v>32306</v>
      </c>
      <c r="L1835">
        <v>8</v>
      </c>
      <c r="M1835" s="2">
        <v>32306</v>
      </c>
      <c r="N1835">
        <v>8.2040000000000006</v>
      </c>
      <c r="O1835" s="2">
        <v>32306</v>
      </c>
      <c r="P1835">
        <v>8.4960000000000004</v>
      </c>
      <c r="Q1835" s="2">
        <v>32306</v>
      </c>
      <c r="R1835">
        <v>8.8000000000000007</v>
      </c>
      <c r="S1835" s="2">
        <v>32306</v>
      </c>
      <c r="T1835">
        <v>8.9580000000000002</v>
      </c>
      <c r="U1835" s="2">
        <v>29849</v>
      </c>
      <c r="V1835">
        <v>14.757999999999999</v>
      </c>
      <c r="W1835" s="2">
        <v>32306</v>
      </c>
      <c r="X1835">
        <v>9.06</v>
      </c>
      <c r="Y18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6" spans="1:25" x14ac:dyDescent="0.25">
      <c r="A1836" s="2">
        <v>32299</v>
      </c>
      <c r="B1836">
        <v>7.3614285714285712</v>
      </c>
      <c r="C1836"/>
      <c r="D1836"/>
      <c r="E1836" s="2">
        <v>32299</v>
      </c>
      <c r="F1836">
        <v>6.66</v>
      </c>
      <c r="G1836" s="2">
        <v>32299</v>
      </c>
      <c r="H1836">
        <v>7.125</v>
      </c>
      <c r="I1836" s="2">
        <v>32299</v>
      </c>
      <c r="J1836">
        <v>7.5925000000000002</v>
      </c>
      <c r="K1836" s="2">
        <v>32299</v>
      </c>
      <c r="L1836">
        <v>8.1225000000000005</v>
      </c>
      <c r="M1836" s="2">
        <v>32299</v>
      </c>
      <c r="N1836">
        <v>8.3350000000000009</v>
      </c>
      <c r="O1836" s="2">
        <v>32299</v>
      </c>
      <c r="P1836">
        <v>8.6050000000000004</v>
      </c>
      <c r="Q1836" s="2">
        <v>32299</v>
      </c>
      <c r="R1836">
        <v>8.9075000000000006</v>
      </c>
      <c r="S1836" s="2">
        <v>32299</v>
      </c>
      <c r="T1836">
        <v>9.0675000000000008</v>
      </c>
      <c r="U1836" s="2">
        <v>29842</v>
      </c>
      <c r="V1836">
        <v>15.12</v>
      </c>
      <c r="W1836" s="2">
        <v>32299</v>
      </c>
      <c r="X1836">
        <v>9.1624999999999996</v>
      </c>
      <c r="Y18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7" spans="1:25" x14ac:dyDescent="0.25">
      <c r="A1837" s="2">
        <v>32292</v>
      </c>
      <c r="B1837">
        <v>7.3171428571428567</v>
      </c>
      <c r="C1837"/>
      <c r="D1837"/>
      <c r="E1837" s="2">
        <v>32292</v>
      </c>
      <c r="F1837">
        <v>6.5519999999999996</v>
      </c>
      <c r="G1837" s="2">
        <v>32292</v>
      </c>
      <c r="H1837">
        <v>7.0960000000000001</v>
      </c>
      <c r="I1837" s="2">
        <v>32292</v>
      </c>
      <c r="J1837">
        <v>7.5839999999999996</v>
      </c>
      <c r="K1837" s="2">
        <v>32292</v>
      </c>
      <c r="L1837">
        <v>8.1780000000000008</v>
      </c>
      <c r="M1837" s="2">
        <v>32292</v>
      </c>
      <c r="N1837">
        <v>8.3960000000000008</v>
      </c>
      <c r="O1837" s="2">
        <v>32292</v>
      </c>
      <c r="P1837">
        <v>8.734</v>
      </c>
      <c r="Q1837" s="2">
        <v>32292</v>
      </c>
      <c r="R1837">
        <v>9.0419999999999998</v>
      </c>
      <c r="S1837" s="2">
        <v>32292</v>
      </c>
      <c r="T1837">
        <v>9.2200000000000006</v>
      </c>
      <c r="U1837" s="2">
        <v>29835</v>
      </c>
      <c r="V1837">
        <v>15.16</v>
      </c>
      <c r="W1837" s="2">
        <v>32292</v>
      </c>
      <c r="X1837">
        <v>9.3320000000000007</v>
      </c>
      <c r="Y18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8" spans="1:25" x14ac:dyDescent="0.25">
      <c r="A1838" s="2">
        <v>32285</v>
      </c>
      <c r="B1838">
        <v>7.0314285714285711</v>
      </c>
      <c r="C1838"/>
      <c r="D1838"/>
      <c r="E1838" s="2">
        <v>32285</v>
      </c>
      <c r="F1838">
        <v>6.4139999999999997</v>
      </c>
      <c r="G1838" s="2">
        <v>32285</v>
      </c>
      <c r="H1838">
        <v>6.8579999999999997</v>
      </c>
      <c r="I1838" s="2">
        <v>32285</v>
      </c>
      <c r="J1838">
        <v>7.3979999999999997</v>
      </c>
      <c r="K1838" s="2">
        <v>32285</v>
      </c>
      <c r="L1838">
        <v>8.016</v>
      </c>
      <c r="M1838" s="2">
        <v>32285</v>
      </c>
      <c r="N1838">
        <v>8.2579999999999991</v>
      </c>
      <c r="O1838" s="2">
        <v>32285</v>
      </c>
      <c r="P1838">
        <v>8.6419999999999995</v>
      </c>
      <c r="Q1838" s="2">
        <v>32285</v>
      </c>
      <c r="R1838">
        <v>8.952</v>
      </c>
      <c r="S1838" s="2">
        <v>32285</v>
      </c>
      <c r="T1838">
        <v>9.1440000000000001</v>
      </c>
      <c r="U1838" s="2">
        <v>29828</v>
      </c>
      <c r="V1838">
        <v>14.986000000000001</v>
      </c>
      <c r="W1838" s="2">
        <v>32285</v>
      </c>
      <c r="X1838">
        <v>9.2620000000000005</v>
      </c>
      <c r="Y18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9" spans="1:25" x14ac:dyDescent="0.25">
      <c r="A1839" s="2">
        <v>32278</v>
      </c>
      <c r="B1839">
        <v>7.1657142857142855</v>
      </c>
      <c r="C1839"/>
      <c r="D1839"/>
      <c r="E1839" s="2">
        <v>32278</v>
      </c>
      <c r="F1839">
        <v>6.4539999999999997</v>
      </c>
      <c r="G1839" s="2">
        <v>32278</v>
      </c>
      <c r="H1839">
        <v>6.7859999999999996</v>
      </c>
      <c r="I1839" s="2">
        <v>32278</v>
      </c>
      <c r="J1839">
        <v>7.3259999999999996</v>
      </c>
      <c r="K1839" s="2">
        <v>32278</v>
      </c>
      <c r="L1839">
        <v>7.95</v>
      </c>
      <c r="M1839" s="2">
        <v>32278</v>
      </c>
      <c r="N1839">
        <v>8.1920000000000002</v>
      </c>
      <c r="O1839" s="2">
        <v>32278</v>
      </c>
      <c r="P1839">
        <v>8.532</v>
      </c>
      <c r="Q1839" s="2">
        <v>32278</v>
      </c>
      <c r="R1839">
        <v>8.8420000000000005</v>
      </c>
      <c r="S1839" s="2">
        <v>32278</v>
      </c>
      <c r="T1839">
        <v>9.0380000000000003</v>
      </c>
      <c r="U1839" s="2">
        <v>29821</v>
      </c>
      <c r="V1839">
        <v>14.337999999999999</v>
      </c>
      <c r="W1839" s="2">
        <v>32278</v>
      </c>
      <c r="X1839">
        <v>9.1760000000000002</v>
      </c>
      <c r="Y18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0" spans="1:25" x14ac:dyDescent="0.25">
      <c r="A1840" s="2">
        <v>32271</v>
      </c>
      <c r="B1840">
        <v>6.7428571428571429</v>
      </c>
      <c r="C1840"/>
      <c r="D1840"/>
      <c r="E1840" s="2">
        <v>32271</v>
      </c>
      <c r="F1840">
        <v>6.3540000000000001</v>
      </c>
      <c r="G1840" s="2">
        <v>32271</v>
      </c>
      <c r="H1840">
        <v>6.742</v>
      </c>
      <c r="I1840" s="2">
        <v>32271</v>
      </c>
      <c r="J1840">
        <v>7.2279999999999998</v>
      </c>
      <c r="K1840" s="2">
        <v>32271</v>
      </c>
      <c r="L1840">
        <v>7.7960000000000003</v>
      </c>
      <c r="M1840" s="2">
        <v>32271</v>
      </c>
      <c r="N1840">
        <v>8.06</v>
      </c>
      <c r="O1840" s="2">
        <v>32271</v>
      </c>
      <c r="P1840">
        <v>8.3919999999999995</v>
      </c>
      <c r="Q1840" s="2">
        <v>32271</v>
      </c>
      <c r="R1840">
        <v>8.7059999999999995</v>
      </c>
      <c r="S1840" s="2">
        <v>32271</v>
      </c>
      <c r="T1840">
        <v>8.9320000000000004</v>
      </c>
      <c r="U1840" s="2">
        <v>29814</v>
      </c>
      <c r="V1840">
        <v>14.14</v>
      </c>
      <c r="W1840" s="2">
        <v>32271</v>
      </c>
      <c r="X1840">
        <v>9.1440000000000001</v>
      </c>
      <c r="Y18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1" spans="1:25" x14ac:dyDescent="0.25">
      <c r="A1841" s="2">
        <v>32264</v>
      </c>
      <c r="B1841">
        <v>6.94</v>
      </c>
      <c r="C1841"/>
      <c r="D1841"/>
      <c r="E1841" s="2">
        <v>32264</v>
      </c>
      <c r="F1841">
        <v>6.0880000000000001</v>
      </c>
      <c r="G1841" s="2">
        <v>32264</v>
      </c>
      <c r="H1841">
        <v>6.5780000000000003</v>
      </c>
      <c r="I1841" s="2">
        <v>32264</v>
      </c>
      <c r="J1841">
        <v>7.0659999999999998</v>
      </c>
      <c r="K1841" s="2">
        <v>32264</v>
      </c>
      <c r="L1841">
        <v>7.6660000000000004</v>
      </c>
      <c r="M1841" s="2">
        <v>32264</v>
      </c>
      <c r="N1841">
        <v>7.9160000000000004</v>
      </c>
      <c r="O1841" s="2">
        <v>32264</v>
      </c>
      <c r="P1841">
        <v>8.2739999999999991</v>
      </c>
      <c r="Q1841" s="2">
        <v>32264</v>
      </c>
      <c r="R1841">
        <v>8.5960000000000001</v>
      </c>
      <c r="S1841" s="2">
        <v>32264</v>
      </c>
      <c r="T1841">
        <v>8.8219999999999992</v>
      </c>
      <c r="U1841" s="2">
        <v>29807</v>
      </c>
      <c r="V1841">
        <v>14.51</v>
      </c>
      <c r="W1841" s="2">
        <v>32264</v>
      </c>
      <c r="X1841">
        <v>9.0679999999999996</v>
      </c>
      <c r="Y18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2" spans="1:25" x14ac:dyDescent="0.25">
      <c r="A1842" s="2">
        <v>32257</v>
      </c>
      <c r="B1842">
        <v>6.9371428571428568</v>
      </c>
      <c r="C1842"/>
      <c r="D1842"/>
      <c r="E1842" s="2">
        <v>32257</v>
      </c>
      <c r="F1842">
        <v>6.0060000000000002</v>
      </c>
      <c r="G1842" s="2">
        <v>32257</v>
      </c>
      <c r="H1842">
        <v>6.5119999999999996</v>
      </c>
      <c r="I1842" s="2">
        <v>32257</v>
      </c>
      <c r="J1842">
        <v>7.032</v>
      </c>
      <c r="K1842" s="2">
        <v>32257</v>
      </c>
      <c r="L1842">
        <v>7.62</v>
      </c>
      <c r="M1842" s="2">
        <v>32257</v>
      </c>
      <c r="N1842">
        <v>7.8840000000000003</v>
      </c>
      <c r="O1842" s="2">
        <v>32257</v>
      </c>
      <c r="P1842">
        <v>8.25</v>
      </c>
      <c r="Q1842" s="2">
        <v>32257</v>
      </c>
      <c r="R1842">
        <v>8.5879999999999992</v>
      </c>
      <c r="S1842" s="2">
        <v>32257</v>
      </c>
      <c r="T1842">
        <v>8.81</v>
      </c>
      <c r="U1842" s="2">
        <v>29800</v>
      </c>
      <c r="V1842">
        <v>14.231999999999999</v>
      </c>
      <c r="W1842" s="2">
        <v>32257</v>
      </c>
      <c r="X1842">
        <v>9.048</v>
      </c>
      <c r="Y18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3" spans="1:25" x14ac:dyDescent="0.25">
      <c r="A1843" s="2">
        <v>32250</v>
      </c>
      <c r="B1843">
        <v>6.8</v>
      </c>
      <c r="C1843"/>
      <c r="D1843"/>
      <c r="E1843" s="2">
        <v>32250</v>
      </c>
      <c r="F1843">
        <v>6.0620000000000003</v>
      </c>
      <c r="G1843" s="2">
        <v>32250</v>
      </c>
      <c r="H1843">
        <v>6.4240000000000004</v>
      </c>
      <c r="I1843" s="2">
        <v>32250</v>
      </c>
      <c r="J1843">
        <v>6.92</v>
      </c>
      <c r="K1843" s="2">
        <v>32250</v>
      </c>
      <c r="L1843">
        <v>7.52</v>
      </c>
      <c r="M1843" s="2">
        <v>32250</v>
      </c>
      <c r="N1843">
        <v>7.75</v>
      </c>
      <c r="O1843" s="2">
        <v>32250</v>
      </c>
      <c r="P1843">
        <v>8.1180000000000003</v>
      </c>
      <c r="Q1843" s="2">
        <v>32250</v>
      </c>
      <c r="R1843">
        <v>8.4420000000000002</v>
      </c>
      <c r="S1843" s="2">
        <v>32250</v>
      </c>
      <c r="T1843">
        <v>8.6259999999999994</v>
      </c>
      <c r="U1843" s="2">
        <v>29793</v>
      </c>
      <c r="V1843">
        <v>14.164</v>
      </c>
      <c r="W1843" s="2">
        <v>32250</v>
      </c>
      <c r="X1843">
        <v>8.8520000000000003</v>
      </c>
      <c r="Y18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4" spans="1:25" x14ac:dyDescent="0.25">
      <c r="A1844" s="2">
        <v>32243</v>
      </c>
      <c r="B1844">
        <v>6.8985714285714286</v>
      </c>
      <c r="C1844"/>
      <c r="D1844"/>
      <c r="E1844" s="2">
        <v>32243</v>
      </c>
      <c r="F1844">
        <v>6.1760000000000002</v>
      </c>
      <c r="G1844" s="2">
        <v>32243</v>
      </c>
      <c r="H1844">
        <v>6.4880000000000004</v>
      </c>
      <c r="I1844" s="2">
        <v>32243</v>
      </c>
      <c r="J1844">
        <v>7.0140000000000002</v>
      </c>
      <c r="K1844" s="2">
        <v>32243</v>
      </c>
      <c r="L1844">
        <v>7.5519999999999996</v>
      </c>
      <c r="M1844" s="2">
        <v>32243</v>
      </c>
      <c r="N1844">
        <v>7.78</v>
      </c>
      <c r="O1844" s="2">
        <v>32243</v>
      </c>
      <c r="P1844">
        <v>8.1340000000000003</v>
      </c>
      <c r="Q1844" s="2">
        <v>32243</v>
      </c>
      <c r="R1844">
        <v>8.4700000000000006</v>
      </c>
      <c r="S1844" s="2">
        <v>32243</v>
      </c>
      <c r="T1844">
        <v>8.6159999999999997</v>
      </c>
      <c r="U1844" s="2">
        <v>29786</v>
      </c>
      <c r="V1844">
        <v>13.728</v>
      </c>
      <c r="W1844" s="2">
        <v>32243</v>
      </c>
      <c r="X1844">
        <v>8.8420000000000005</v>
      </c>
      <c r="Y18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5" spans="1:25" x14ac:dyDescent="0.25">
      <c r="A1845" s="2">
        <v>32236</v>
      </c>
      <c r="B1845">
        <v>6.6857142857142859</v>
      </c>
      <c r="C1845"/>
      <c r="D1845"/>
      <c r="E1845" s="2">
        <v>32236</v>
      </c>
      <c r="F1845">
        <v>5.9050000000000002</v>
      </c>
      <c r="G1845" s="2">
        <v>32236</v>
      </c>
      <c r="H1845">
        <v>6.3174999999999999</v>
      </c>
      <c r="I1845" s="2">
        <v>32236</v>
      </c>
      <c r="J1845">
        <v>6.7824999999999998</v>
      </c>
      <c r="K1845" s="2">
        <v>32236</v>
      </c>
      <c r="L1845">
        <v>7.42</v>
      </c>
      <c r="M1845" s="2">
        <v>32236</v>
      </c>
      <c r="N1845">
        <v>7.6574999999999998</v>
      </c>
      <c r="O1845" s="2">
        <v>32236</v>
      </c>
      <c r="P1845">
        <v>8.0325000000000006</v>
      </c>
      <c r="Q1845" s="2">
        <v>32236</v>
      </c>
      <c r="R1845">
        <v>8.4024999999999999</v>
      </c>
      <c r="S1845" s="2">
        <v>32236</v>
      </c>
      <c r="T1845">
        <v>8.57</v>
      </c>
      <c r="U1845" s="2">
        <v>29779</v>
      </c>
      <c r="V1845">
        <v>13.656000000000001</v>
      </c>
      <c r="W1845" s="2">
        <v>32236</v>
      </c>
      <c r="X1845">
        <v>8.8224999999999998</v>
      </c>
      <c r="Y18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6" spans="1:25" x14ac:dyDescent="0.25">
      <c r="A1846" s="2">
        <v>32229</v>
      </c>
      <c r="B1846">
        <v>6.6</v>
      </c>
      <c r="C1846"/>
      <c r="D1846"/>
      <c r="E1846" s="2">
        <v>32229</v>
      </c>
      <c r="F1846">
        <v>5.9379999999999997</v>
      </c>
      <c r="G1846" s="2">
        <v>32229</v>
      </c>
      <c r="H1846">
        <v>6.2560000000000002</v>
      </c>
      <c r="I1846" s="2">
        <v>32229</v>
      </c>
      <c r="J1846">
        <v>6.77</v>
      </c>
      <c r="K1846" s="2">
        <v>32229</v>
      </c>
      <c r="L1846">
        <v>7.3819999999999997</v>
      </c>
      <c r="M1846" s="2">
        <v>32229</v>
      </c>
      <c r="N1846">
        <v>7.6040000000000001</v>
      </c>
      <c r="O1846" s="2">
        <v>32229</v>
      </c>
      <c r="P1846">
        <v>7.9459999999999997</v>
      </c>
      <c r="Q1846" s="2">
        <v>32229</v>
      </c>
      <c r="R1846">
        <v>8.3119999999999994</v>
      </c>
      <c r="S1846" s="2">
        <v>32229</v>
      </c>
      <c r="T1846">
        <v>8.4760000000000009</v>
      </c>
      <c r="U1846" s="2">
        <v>29772</v>
      </c>
      <c r="V1846">
        <v>13.61</v>
      </c>
      <c r="W1846" s="2">
        <v>32229</v>
      </c>
      <c r="X1846">
        <v>8.7439999999999998</v>
      </c>
      <c r="Y18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7" spans="1:25" x14ac:dyDescent="0.25">
      <c r="A1847" s="2">
        <v>32222</v>
      </c>
      <c r="B1847">
        <v>6.5142857142857142</v>
      </c>
      <c r="C1847"/>
      <c r="D1847"/>
      <c r="E1847" s="2">
        <v>32222</v>
      </c>
      <c r="F1847">
        <v>5.798</v>
      </c>
      <c r="G1847" s="2">
        <v>32222</v>
      </c>
      <c r="H1847">
        <v>6.0519999999999996</v>
      </c>
      <c r="I1847" s="2">
        <v>32222</v>
      </c>
      <c r="J1847">
        <v>6.63</v>
      </c>
      <c r="K1847" s="2">
        <v>32222</v>
      </c>
      <c r="L1847">
        <v>7.2060000000000004</v>
      </c>
      <c r="M1847" s="2">
        <v>32222</v>
      </c>
      <c r="N1847">
        <v>7.4359999999999999</v>
      </c>
      <c r="O1847" s="2">
        <v>32222</v>
      </c>
      <c r="P1847">
        <v>7.78</v>
      </c>
      <c r="Q1847" s="2">
        <v>32222</v>
      </c>
      <c r="R1847">
        <v>8.15</v>
      </c>
      <c r="S1847" s="2">
        <v>32222</v>
      </c>
      <c r="T1847">
        <v>8.3320000000000007</v>
      </c>
      <c r="U1847" s="2">
        <v>29765</v>
      </c>
      <c r="V1847">
        <v>13.316000000000001</v>
      </c>
      <c r="W1847" s="2">
        <v>32222</v>
      </c>
      <c r="X1847">
        <v>8.6</v>
      </c>
      <c r="Y18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8" spans="1:25" x14ac:dyDescent="0.25">
      <c r="A1848" s="2">
        <v>32215</v>
      </c>
      <c r="B1848">
        <v>6.5657142857142858</v>
      </c>
      <c r="C1848"/>
      <c r="D1848"/>
      <c r="E1848" s="2">
        <v>32215</v>
      </c>
      <c r="F1848">
        <v>5.9039999999999999</v>
      </c>
      <c r="G1848" s="2">
        <v>32215</v>
      </c>
      <c r="H1848">
        <v>6.1440000000000001</v>
      </c>
      <c r="I1848" s="2">
        <v>32215</v>
      </c>
      <c r="J1848">
        <v>6.72</v>
      </c>
      <c r="K1848" s="2">
        <v>32215</v>
      </c>
      <c r="L1848">
        <v>7.2279999999999998</v>
      </c>
      <c r="M1848" s="2">
        <v>32215</v>
      </c>
      <c r="N1848">
        <v>7.45</v>
      </c>
      <c r="O1848" s="2">
        <v>32215</v>
      </c>
      <c r="P1848">
        <v>7.7779999999999996</v>
      </c>
      <c r="Q1848" s="2">
        <v>32215</v>
      </c>
      <c r="R1848">
        <v>8.1120000000000001</v>
      </c>
      <c r="S1848" s="2">
        <v>32215</v>
      </c>
      <c r="T1848">
        <v>8.3179999999999996</v>
      </c>
      <c r="U1848" s="2">
        <v>29758</v>
      </c>
      <c r="V1848">
        <v>13.006</v>
      </c>
      <c r="W1848" s="2">
        <v>32215</v>
      </c>
      <c r="X1848">
        <v>8.57</v>
      </c>
      <c r="Y18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9" spans="1:25" x14ac:dyDescent="0.25">
      <c r="A1849" s="2">
        <v>32208</v>
      </c>
      <c r="B1849">
        <v>6.58</v>
      </c>
      <c r="C1849"/>
      <c r="D1849"/>
      <c r="E1849" s="2">
        <v>32208</v>
      </c>
      <c r="F1849">
        <v>5.798</v>
      </c>
      <c r="G1849" s="2">
        <v>32208</v>
      </c>
      <c r="H1849">
        <v>6.1360000000000001</v>
      </c>
      <c r="I1849" s="2">
        <v>32208</v>
      </c>
      <c r="J1849">
        <v>6.63</v>
      </c>
      <c r="K1849" s="2">
        <v>32208</v>
      </c>
      <c r="L1849">
        <v>7.1180000000000003</v>
      </c>
      <c r="M1849" s="2">
        <v>32208</v>
      </c>
      <c r="N1849">
        <v>7.3319999999999999</v>
      </c>
      <c r="O1849" s="2">
        <v>32208</v>
      </c>
      <c r="P1849">
        <v>7.6340000000000003</v>
      </c>
      <c r="Q1849" s="2">
        <v>32208</v>
      </c>
      <c r="R1849">
        <v>7.9560000000000004</v>
      </c>
      <c r="S1849" s="2">
        <v>32208</v>
      </c>
      <c r="T1849">
        <v>8.1679999999999993</v>
      </c>
      <c r="U1849" s="2">
        <v>29751</v>
      </c>
      <c r="V1849">
        <v>13.064</v>
      </c>
      <c r="W1849" s="2">
        <v>32208</v>
      </c>
      <c r="X1849">
        <v>8.4079999999999995</v>
      </c>
      <c r="Y18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0" spans="1:25" x14ac:dyDescent="0.25">
      <c r="A1850" s="2">
        <v>32201</v>
      </c>
      <c r="B1850">
        <v>6.5871428571428572</v>
      </c>
      <c r="C1850"/>
      <c r="D1850"/>
      <c r="E1850" s="2">
        <v>32201</v>
      </c>
      <c r="F1850">
        <v>5.806</v>
      </c>
      <c r="G1850" s="2">
        <v>32201</v>
      </c>
      <c r="H1850">
        <v>6.0819999999999999</v>
      </c>
      <c r="I1850" s="2">
        <v>32201</v>
      </c>
      <c r="J1850">
        <v>6.6319999999999997</v>
      </c>
      <c r="K1850" s="2">
        <v>32201</v>
      </c>
      <c r="L1850">
        <v>7.1680000000000001</v>
      </c>
      <c r="M1850" s="2">
        <v>32201</v>
      </c>
      <c r="N1850">
        <v>7.3540000000000001</v>
      </c>
      <c r="O1850" s="2">
        <v>32201</v>
      </c>
      <c r="P1850">
        <v>7.6959999999999997</v>
      </c>
      <c r="Q1850" s="2">
        <v>32201</v>
      </c>
      <c r="R1850">
        <v>7.9960000000000004</v>
      </c>
      <c r="S1850" s="2">
        <v>32201</v>
      </c>
      <c r="T1850">
        <v>8.1999999999999993</v>
      </c>
      <c r="U1850" s="2">
        <v>29744</v>
      </c>
      <c r="V1850">
        <v>13.278</v>
      </c>
      <c r="W1850" s="2">
        <v>32201</v>
      </c>
      <c r="X1850">
        <v>8.4320000000000004</v>
      </c>
      <c r="Y18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1" spans="1:25" x14ac:dyDescent="0.25">
      <c r="A1851" s="2">
        <v>32194</v>
      </c>
      <c r="B1851">
        <v>6.7014285714285711</v>
      </c>
      <c r="C1851"/>
      <c r="D1851"/>
      <c r="E1851" s="2">
        <v>32194</v>
      </c>
      <c r="F1851">
        <v>5.9</v>
      </c>
      <c r="G1851" s="2">
        <v>32194</v>
      </c>
      <c r="H1851">
        <v>6.2824999999999998</v>
      </c>
      <c r="I1851" s="2">
        <v>32194</v>
      </c>
      <c r="J1851">
        <v>6.6974999999999998</v>
      </c>
      <c r="K1851" s="2">
        <v>32194</v>
      </c>
      <c r="L1851">
        <v>7.2350000000000003</v>
      </c>
      <c r="M1851" s="2">
        <v>32194</v>
      </c>
      <c r="N1851">
        <v>7.4175000000000004</v>
      </c>
      <c r="O1851" s="2">
        <v>32194</v>
      </c>
      <c r="P1851">
        <v>7.7850000000000001</v>
      </c>
      <c r="Q1851" s="2">
        <v>32194</v>
      </c>
      <c r="R1851">
        <v>8.1024999999999991</v>
      </c>
      <c r="S1851" s="2">
        <v>32194</v>
      </c>
      <c r="T1851">
        <v>8.2925000000000004</v>
      </c>
      <c r="U1851" s="2">
        <v>29737</v>
      </c>
      <c r="V1851">
        <v>13.3925</v>
      </c>
      <c r="W1851" s="2">
        <v>32194</v>
      </c>
      <c r="X1851">
        <v>8.52</v>
      </c>
      <c r="Y18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2" spans="1:25" x14ac:dyDescent="0.25">
      <c r="A1852" s="2">
        <v>32187</v>
      </c>
      <c r="B1852">
        <v>6.3728571428571428</v>
      </c>
      <c r="C1852"/>
      <c r="D1852"/>
      <c r="E1852" s="2">
        <v>32187</v>
      </c>
      <c r="F1852">
        <v>5.8280000000000003</v>
      </c>
      <c r="G1852" s="2">
        <v>32187</v>
      </c>
      <c r="H1852">
        <v>6.1859999999999999</v>
      </c>
      <c r="I1852" s="2">
        <v>32187</v>
      </c>
      <c r="J1852">
        <v>6.5919999999999996</v>
      </c>
      <c r="K1852" s="2">
        <v>32187</v>
      </c>
      <c r="L1852">
        <v>7.1379999999999999</v>
      </c>
      <c r="M1852" s="2">
        <v>32187</v>
      </c>
      <c r="N1852">
        <v>7.3440000000000003</v>
      </c>
      <c r="O1852" s="2">
        <v>32187</v>
      </c>
      <c r="P1852">
        <v>7.67</v>
      </c>
      <c r="Q1852" s="2">
        <v>32187</v>
      </c>
      <c r="R1852">
        <v>7.9939999999999998</v>
      </c>
      <c r="S1852" s="2">
        <v>32187</v>
      </c>
      <c r="T1852">
        <v>8.18</v>
      </c>
      <c r="U1852" s="2">
        <v>29730</v>
      </c>
      <c r="V1852">
        <v>13.638</v>
      </c>
      <c r="W1852" s="2">
        <v>32187</v>
      </c>
      <c r="X1852">
        <v>8.4120000000000008</v>
      </c>
      <c r="Y18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3" spans="1:25" x14ac:dyDescent="0.25">
      <c r="A1853" s="2">
        <v>32180</v>
      </c>
      <c r="B1853">
        <v>6.6571428571428575</v>
      </c>
      <c r="C1853"/>
      <c r="D1853"/>
      <c r="E1853" s="2">
        <v>32180</v>
      </c>
      <c r="F1853">
        <v>5.8559999999999999</v>
      </c>
      <c r="G1853" s="2">
        <v>32180</v>
      </c>
      <c r="H1853">
        <v>6.3520000000000003</v>
      </c>
      <c r="I1853" s="2">
        <v>32180</v>
      </c>
      <c r="J1853">
        <v>6.6520000000000001</v>
      </c>
      <c r="K1853" s="2">
        <v>32180</v>
      </c>
      <c r="L1853">
        <v>7.202</v>
      </c>
      <c r="M1853" s="2">
        <v>32180</v>
      </c>
      <c r="N1853">
        <v>7.4160000000000004</v>
      </c>
      <c r="O1853" s="2">
        <v>32180</v>
      </c>
      <c r="P1853">
        <v>7.7279999999999998</v>
      </c>
      <c r="Q1853" s="2">
        <v>32180</v>
      </c>
      <c r="R1853">
        <v>8.0239999999999991</v>
      </c>
      <c r="S1853" s="2">
        <v>32180</v>
      </c>
      <c r="T1853">
        <v>8.202</v>
      </c>
      <c r="U1853" s="2">
        <v>29723</v>
      </c>
      <c r="V1853">
        <v>14.01</v>
      </c>
      <c r="W1853" s="2">
        <v>32180</v>
      </c>
      <c r="X1853">
        <v>8.39</v>
      </c>
      <c r="Y18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4" spans="1:25" x14ac:dyDescent="0.25">
      <c r="A1854" s="2">
        <v>32173</v>
      </c>
      <c r="B1854">
        <v>6.7585714285714289</v>
      </c>
      <c r="C1854"/>
      <c r="D1854"/>
      <c r="E1854" s="2">
        <v>32173</v>
      </c>
      <c r="F1854">
        <v>5.93</v>
      </c>
      <c r="G1854" s="2">
        <v>32173</v>
      </c>
      <c r="H1854">
        <v>6.4059999999999997</v>
      </c>
      <c r="I1854" s="2">
        <v>32173</v>
      </c>
      <c r="J1854">
        <v>6.7679999999999998</v>
      </c>
      <c r="K1854" s="2">
        <v>32173</v>
      </c>
      <c r="L1854">
        <v>7.3860000000000001</v>
      </c>
      <c r="M1854" s="2">
        <v>32173</v>
      </c>
      <c r="N1854">
        <v>7.6340000000000003</v>
      </c>
      <c r="O1854" s="2">
        <v>32173</v>
      </c>
      <c r="P1854">
        <v>7.9139999999999997</v>
      </c>
      <c r="Q1854" s="2">
        <v>32173</v>
      </c>
      <c r="R1854">
        <v>8.1940000000000008</v>
      </c>
      <c r="S1854" s="2">
        <v>32173</v>
      </c>
      <c r="T1854">
        <v>8.3919999999999995</v>
      </c>
      <c r="U1854" s="2">
        <v>29716</v>
      </c>
      <c r="V1854">
        <v>14.151999999999999</v>
      </c>
      <c r="W1854" s="2">
        <v>32173</v>
      </c>
      <c r="X1854">
        <v>8.5579999999999998</v>
      </c>
      <c r="Y18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5" spans="1:25" x14ac:dyDescent="0.25">
      <c r="A1855" s="2">
        <v>32166</v>
      </c>
      <c r="B1855">
        <v>6.7271428571428569</v>
      </c>
      <c r="C1855"/>
      <c r="D1855"/>
      <c r="E1855" s="2">
        <v>32166</v>
      </c>
      <c r="F1855">
        <v>6.0425000000000004</v>
      </c>
      <c r="G1855" s="2">
        <v>32166</v>
      </c>
      <c r="H1855">
        <v>6.56</v>
      </c>
      <c r="I1855" s="2">
        <v>32166</v>
      </c>
      <c r="J1855">
        <v>6.9</v>
      </c>
      <c r="K1855" s="2">
        <v>32166</v>
      </c>
      <c r="L1855">
        <v>7.57</v>
      </c>
      <c r="M1855" s="2">
        <v>32166</v>
      </c>
      <c r="N1855">
        <v>7.7975000000000003</v>
      </c>
      <c r="O1855" s="2">
        <v>32166</v>
      </c>
      <c r="P1855">
        <v>8.08</v>
      </c>
      <c r="Q1855" s="2">
        <v>32166</v>
      </c>
      <c r="R1855">
        <v>8.3674999999999997</v>
      </c>
      <c r="S1855" s="2">
        <v>32166</v>
      </c>
      <c r="T1855">
        <v>8.57</v>
      </c>
      <c r="U1855" s="2">
        <v>29709</v>
      </c>
      <c r="V1855">
        <v>13.752000000000001</v>
      </c>
      <c r="W1855" s="2">
        <v>32166</v>
      </c>
      <c r="X1855">
        <v>8.74</v>
      </c>
      <c r="Y18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6" spans="1:25" x14ac:dyDescent="0.25">
      <c r="A1856" s="2">
        <v>32159</v>
      </c>
      <c r="B1856">
        <v>6.8414285714285716</v>
      </c>
      <c r="C1856"/>
      <c r="D1856"/>
      <c r="E1856" s="2">
        <v>32159</v>
      </c>
      <c r="F1856">
        <v>6.0019999999999998</v>
      </c>
      <c r="G1856" s="2">
        <v>32159</v>
      </c>
      <c r="H1856">
        <v>6.6079999999999997</v>
      </c>
      <c r="I1856" s="2">
        <v>32159</v>
      </c>
      <c r="J1856">
        <v>7.1159999999999997</v>
      </c>
      <c r="K1856" s="2">
        <v>32159</v>
      </c>
      <c r="L1856">
        <v>7.7460000000000004</v>
      </c>
      <c r="M1856" s="2">
        <v>32159</v>
      </c>
      <c r="N1856">
        <v>7.9880000000000004</v>
      </c>
      <c r="O1856" s="2">
        <v>32159</v>
      </c>
      <c r="P1856">
        <v>8.33</v>
      </c>
      <c r="Q1856" s="2">
        <v>32159</v>
      </c>
      <c r="R1856">
        <v>8.6460000000000008</v>
      </c>
      <c r="S1856" s="2">
        <v>32159</v>
      </c>
      <c r="T1856">
        <v>8.84</v>
      </c>
      <c r="U1856" s="2">
        <v>29702</v>
      </c>
      <c r="V1856">
        <v>13.51</v>
      </c>
      <c r="W1856" s="2">
        <v>32159</v>
      </c>
      <c r="X1856">
        <v>9.0120000000000005</v>
      </c>
      <c r="Y18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7" spans="1:25" x14ac:dyDescent="0.25">
      <c r="A1857" s="2">
        <v>32152</v>
      </c>
      <c r="B1857">
        <v>6.984285714285714</v>
      </c>
      <c r="C1857"/>
      <c r="D1857"/>
      <c r="E1857" s="2">
        <v>32152</v>
      </c>
      <c r="F1857">
        <v>6.0519999999999996</v>
      </c>
      <c r="G1857" s="2">
        <v>32152</v>
      </c>
      <c r="H1857">
        <v>6.6779999999999999</v>
      </c>
      <c r="I1857" s="2">
        <v>32152</v>
      </c>
      <c r="J1857">
        <v>7.1539999999999999</v>
      </c>
      <c r="K1857" s="2">
        <v>32152</v>
      </c>
      <c r="L1857">
        <v>7.806</v>
      </c>
      <c r="M1857" s="2">
        <v>32152</v>
      </c>
      <c r="N1857">
        <v>8.048</v>
      </c>
      <c r="O1857" s="2">
        <v>32152</v>
      </c>
      <c r="P1857">
        <v>8.3680000000000003</v>
      </c>
      <c r="Q1857" s="2">
        <v>32152</v>
      </c>
      <c r="R1857">
        <v>8.69</v>
      </c>
      <c r="S1857" s="2">
        <v>32152</v>
      </c>
      <c r="T1857">
        <v>8.8420000000000005</v>
      </c>
      <c r="U1857" s="2">
        <v>29695</v>
      </c>
      <c r="V1857">
        <v>13.515000000000001</v>
      </c>
      <c r="W1857" s="2">
        <v>32152</v>
      </c>
      <c r="X1857">
        <v>8.9779999999999998</v>
      </c>
      <c r="Y18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8" spans="1:25" x14ac:dyDescent="0.25">
      <c r="A1858" s="2">
        <v>32145</v>
      </c>
      <c r="B1858">
        <v>6.9214285714285717</v>
      </c>
      <c r="C1858"/>
      <c r="D1858"/>
      <c r="E1858" s="2">
        <v>32145</v>
      </c>
      <c r="F1858">
        <v>5.9275000000000002</v>
      </c>
      <c r="G1858" s="2">
        <v>32145</v>
      </c>
      <c r="H1858">
        <v>6.5750000000000002</v>
      </c>
      <c r="I1858" s="2">
        <v>32145</v>
      </c>
      <c r="J1858">
        <v>7.1449999999999996</v>
      </c>
      <c r="K1858" s="2">
        <v>32145</v>
      </c>
      <c r="L1858">
        <v>7.8224999999999998</v>
      </c>
      <c r="M1858" s="2">
        <v>32145</v>
      </c>
      <c r="N1858">
        <v>8.0749999999999993</v>
      </c>
      <c r="O1858" s="2">
        <v>32145</v>
      </c>
      <c r="P1858">
        <v>8.3800000000000008</v>
      </c>
      <c r="Q1858" s="2">
        <v>32145</v>
      </c>
      <c r="R1858">
        <v>8.6875</v>
      </c>
      <c r="S1858" s="2">
        <v>32145</v>
      </c>
      <c r="T1858">
        <v>8.8475000000000001</v>
      </c>
      <c r="U1858" s="2">
        <v>29688</v>
      </c>
      <c r="V1858">
        <v>13.38</v>
      </c>
      <c r="W1858" s="2">
        <v>32145</v>
      </c>
      <c r="X1858">
        <v>8.9525000000000006</v>
      </c>
      <c r="Y18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9" spans="1:25" x14ac:dyDescent="0.25">
      <c r="A1859" s="2">
        <v>32138</v>
      </c>
      <c r="B1859">
        <v>6.7371428571428575</v>
      </c>
      <c r="C1859"/>
      <c r="D1859"/>
      <c r="E1859" s="2">
        <v>32138</v>
      </c>
      <c r="F1859">
        <v>6.0250000000000004</v>
      </c>
      <c r="G1859" s="2">
        <v>32138</v>
      </c>
      <c r="H1859">
        <v>6.7649999999999997</v>
      </c>
      <c r="I1859" s="2">
        <v>32138</v>
      </c>
      <c r="J1859">
        <v>7.1924999999999999</v>
      </c>
      <c r="K1859" s="2">
        <v>32138</v>
      </c>
      <c r="L1859">
        <v>7.8525</v>
      </c>
      <c r="M1859" s="2">
        <v>32138</v>
      </c>
      <c r="N1859">
        <v>8.1150000000000002</v>
      </c>
      <c r="O1859" s="2">
        <v>32138</v>
      </c>
      <c r="P1859">
        <v>8.4075000000000006</v>
      </c>
      <c r="Q1859" s="2">
        <v>32138</v>
      </c>
      <c r="R1859">
        <v>8.7200000000000006</v>
      </c>
      <c r="S1859" s="2">
        <v>32138</v>
      </c>
      <c r="T1859">
        <v>8.8699999999999992</v>
      </c>
      <c r="U1859" s="2">
        <v>29681</v>
      </c>
      <c r="V1859">
        <v>13.05</v>
      </c>
      <c r="W1859" s="2">
        <v>32138</v>
      </c>
      <c r="X1859">
        <v>8.9674999999999994</v>
      </c>
      <c r="Y18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0" spans="1:25" x14ac:dyDescent="0.25">
      <c r="A1860" s="2">
        <v>32131</v>
      </c>
      <c r="B1860">
        <v>6.5328571428571429</v>
      </c>
      <c r="C1860"/>
      <c r="D1860"/>
      <c r="E1860" s="2">
        <v>32131</v>
      </c>
      <c r="F1860">
        <v>6.1020000000000003</v>
      </c>
      <c r="G1860" s="2">
        <v>32131</v>
      </c>
      <c r="H1860">
        <v>6.758</v>
      </c>
      <c r="I1860" s="2">
        <v>32131</v>
      </c>
      <c r="J1860">
        <v>7.2320000000000002</v>
      </c>
      <c r="K1860" s="2">
        <v>32131</v>
      </c>
      <c r="L1860">
        <v>7.9059999999999997</v>
      </c>
      <c r="M1860" s="2">
        <v>32131</v>
      </c>
      <c r="N1860">
        <v>8.1739999999999995</v>
      </c>
      <c r="O1860" s="2">
        <v>32131</v>
      </c>
      <c r="P1860">
        <v>8.4979999999999993</v>
      </c>
      <c r="Q1860" s="2">
        <v>32131</v>
      </c>
      <c r="R1860">
        <v>8.8800000000000008</v>
      </c>
      <c r="S1860" s="2">
        <v>32131</v>
      </c>
      <c r="T1860">
        <v>9.048</v>
      </c>
      <c r="U1860" s="2">
        <v>29674</v>
      </c>
      <c r="V1860">
        <v>13.106</v>
      </c>
      <c r="W1860" s="2">
        <v>32131</v>
      </c>
      <c r="X1860">
        <v>9.18</v>
      </c>
      <c r="Y18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1" spans="1:25" x14ac:dyDescent="0.25">
      <c r="A1861" s="2">
        <v>32124</v>
      </c>
      <c r="B1861">
        <v>6.8142857142857141</v>
      </c>
      <c r="C1861"/>
      <c r="D1861"/>
      <c r="E1861" s="2">
        <v>32124</v>
      </c>
      <c r="F1861">
        <v>6.056</v>
      </c>
      <c r="G1861" s="2">
        <v>32124</v>
      </c>
      <c r="H1861">
        <v>6.77</v>
      </c>
      <c r="I1861" s="2">
        <v>32124</v>
      </c>
      <c r="J1861">
        <v>7.242</v>
      </c>
      <c r="K1861" s="2">
        <v>32124</v>
      </c>
      <c r="L1861">
        <v>7.9279999999999999</v>
      </c>
      <c r="M1861" s="2">
        <v>32124</v>
      </c>
      <c r="N1861">
        <v>8.2119999999999997</v>
      </c>
      <c r="O1861" s="2">
        <v>32124</v>
      </c>
      <c r="P1861">
        <v>8.5440000000000005</v>
      </c>
      <c r="Q1861" s="2">
        <v>32124</v>
      </c>
      <c r="R1861">
        <v>8.9640000000000004</v>
      </c>
      <c r="S1861" s="2">
        <v>32124</v>
      </c>
      <c r="T1861">
        <v>9.1440000000000001</v>
      </c>
      <c r="U1861" s="2">
        <v>29667</v>
      </c>
      <c r="V1861">
        <v>12.54</v>
      </c>
      <c r="W1861" s="2">
        <v>32124</v>
      </c>
      <c r="X1861">
        <v>9.31</v>
      </c>
      <c r="Y18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2" spans="1:25" x14ac:dyDescent="0.25">
      <c r="A1862" s="2">
        <v>32117</v>
      </c>
      <c r="B1862">
        <v>6.9542857142857146</v>
      </c>
      <c r="C1862"/>
      <c r="D1862"/>
      <c r="E1862" s="2">
        <v>32117</v>
      </c>
      <c r="F1862">
        <v>5.5860000000000003</v>
      </c>
      <c r="G1862" s="2">
        <v>32117</v>
      </c>
      <c r="H1862">
        <v>6.4619999999999997</v>
      </c>
      <c r="I1862" s="2">
        <v>32117</v>
      </c>
      <c r="J1862">
        <v>7.0179999999999998</v>
      </c>
      <c r="K1862" s="2">
        <v>32117</v>
      </c>
      <c r="L1862">
        <v>7.7460000000000004</v>
      </c>
      <c r="M1862" s="2">
        <v>32117</v>
      </c>
      <c r="N1862">
        <v>8.0399999999999991</v>
      </c>
      <c r="O1862" s="2">
        <v>32117</v>
      </c>
      <c r="P1862">
        <v>8.4</v>
      </c>
      <c r="Q1862" s="2">
        <v>32117</v>
      </c>
      <c r="R1862">
        <v>8.8019999999999996</v>
      </c>
      <c r="S1862" s="2">
        <v>32117</v>
      </c>
      <c r="T1862">
        <v>8.9779999999999998</v>
      </c>
      <c r="U1862" s="2">
        <v>29660</v>
      </c>
      <c r="V1862">
        <v>12.866</v>
      </c>
      <c r="W1862" s="2">
        <v>32117</v>
      </c>
      <c r="X1862">
        <v>9.1219999999999999</v>
      </c>
      <c r="Y18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3" spans="1:25" x14ac:dyDescent="0.25">
      <c r="A1863" s="2">
        <v>32110</v>
      </c>
      <c r="B1863">
        <v>6.7714285714285714</v>
      </c>
      <c r="C1863"/>
      <c r="D1863"/>
      <c r="E1863" s="2">
        <v>32110</v>
      </c>
      <c r="F1863">
        <v>5.9124999999999996</v>
      </c>
      <c r="G1863" s="2">
        <v>32110</v>
      </c>
      <c r="H1863">
        <v>6.4749999999999996</v>
      </c>
      <c r="I1863" s="2">
        <v>32110</v>
      </c>
      <c r="J1863">
        <v>7.02</v>
      </c>
      <c r="K1863" s="2">
        <v>32110</v>
      </c>
      <c r="L1863">
        <v>7.7625000000000002</v>
      </c>
      <c r="M1863" s="2">
        <v>32110</v>
      </c>
      <c r="N1863">
        <v>8.0500000000000007</v>
      </c>
      <c r="O1863" s="2">
        <v>32110</v>
      </c>
      <c r="P1863">
        <v>8.4124999999999996</v>
      </c>
      <c r="Q1863" s="2">
        <v>32110</v>
      </c>
      <c r="R1863">
        <v>8.77</v>
      </c>
      <c r="S1863" s="2">
        <v>32110</v>
      </c>
      <c r="T1863">
        <v>8.9450000000000003</v>
      </c>
      <c r="U1863" s="2">
        <v>29653</v>
      </c>
      <c r="V1863">
        <v>13.206</v>
      </c>
      <c r="W1863" s="2">
        <v>32110</v>
      </c>
      <c r="X1863">
        <v>9.0325000000000006</v>
      </c>
      <c r="Y18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4" spans="1:25" x14ac:dyDescent="0.25">
      <c r="A1864" s="2">
        <v>32103</v>
      </c>
      <c r="B1864">
        <v>6.7614285714285716</v>
      </c>
      <c r="C1864"/>
      <c r="D1864"/>
      <c r="E1864" s="2">
        <v>32103</v>
      </c>
      <c r="F1864">
        <v>5.9779999999999998</v>
      </c>
      <c r="G1864" s="2">
        <v>32103</v>
      </c>
      <c r="H1864">
        <v>6.5780000000000003</v>
      </c>
      <c r="I1864" s="2">
        <v>32103</v>
      </c>
      <c r="J1864">
        <v>7.0140000000000002</v>
      </c>
      <c r="K1864" s="2">
        <v>32103</v>
      </c>
      <c r="L1864">
        <v>7.72</v>
      </c>
      <c r="M1864" s="2">
        <v>32103</v>
      </c>
      <c r="N1864">
        <v>7.976</v>
      </c>
      <c r="O1864" s="2">
        <v>32103</v>
      </c>
      <c r="P1864">
        <v>8.3520000000000003</v>
      </c>
      <c r="Q1864" s="2">
        <v>32103</v>
      </c>
      <c r="R1864">
        <v>8.66</v>
      </c>
      <c r="S1864" s="2">
        <v>32103</v>
      </c>
      <c r="T1864">
        <v>8.83</v>
      </c>
      <c r="U1864" s="2">
        <v>29646</v>
      </c>
      <c r="V1864">
        <v>13.1</v>
      </c>
      <c r="W1864" s="2">
        <v>32103</v>
      </c>
      <c r="X1864">
        <v>8.9160000000000004</v>
      </c>
      <c r="Y18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5" spans="1:25" x14ac:dyDescent="0.25">
      <c r="A1865" s="2">
        <v>32096</v>
      </c>
      <c r="B1865">
        <v>6.7428571428571429</v>
      </c>
      <c r="C1865"/>
      <c r="D1865"/>
      <c r="E1865" s="2">
        <v>32096</v>
      </c>
      <c r="F1865">
        <v>5.9749999999999996</v>
      </c>
      <c r="G1865" s="2">
        <v>32096</v>
      </c>
      <c r="H1865">
        <v>6.5674999999999999</v>
      </c>
      <c r="I1865" s="2">
        <v>32096</v>
      </c>
      <c r="J1865">
        <v>6.96</v>
      </c>
      <c r="K1865" s="2">
        <v>32096</v>
      </c>
      <c r="L1865">
        <v>7.6675000000000004</v>
      </c>
      <c r="M1865" s="2">
        <v>32096</v>
      </c>
      <c r="N1865">
        <v>7.9574999999999996</v>
      </c>
      <c r="O1865" s="2">
        <v>32096</v>
      </c>
      <c r="P1865">
        <v>8.2949999999999999</v>
      </c>
      <c r="Q1865" s="2">
        <v>32096</v>
      </c>
      <c r="R1865">
        <v>8.64</v>
      </c>
      <c r="S1865" s="2">
        <v>32096</v>
      </c>
      <c r="T1865">
        <v>8.8025000000000002</v>
      </c>
      <c r="U1865" s="2">
        <v>29639</v>
      </c>
      <c r="V1865">
        <v>12.967499999999999</v>
      </c>
      <c r="W1865" s="2">
        <v>32096</v>
      </c>
      <c r="X1865">
        <v>8.8874999999999993</v>
      </c>
      <c r="Y18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6" spans="1:25" x14ac:dyDescent="0.25">
      <c r="A1866" s="2">
        <v>32089</v>
      </c>
      <c r="B1866">
        <v>6.4371428571428568</v>
      </c>
      <c r="C1866"/>
      <c r="D1866"/>
      <c r="E1866" s="2">
        <v>32089</v>
      </c>
      <c r="F1866">
        <v>5.81</v>
      </c>
      <c r="G1866" s="2">
        <v>32089</v>
      </c>
      <c r="H1866">
        <v>6.3940000000000001</v>
      </c>
      <c r="I1866" s="2">
        <v>32089</v>
      </c>
      <c r="J1866">
        <v>6.8680000000000003</v>
      </c>
      <c r="K1866" s="2">
        <v>32089</v>
      </c>
      <c r="L1866">
        <v>7.6219999999999999</v>
      </c>
      <c r="M1866" s="2">
        <v>32089</v>
      </c>
      <c r="N1866">
        <v>7.9619999999999997</v>
      </c>
      <c r="O1866" s="2">
        <v>32089</v>
      </c>
      <c r="P1866">
        <v>8.3160000000000007</v>
      </c>
      <c r="Q1866" s="2">
        <v>32089</v>
      </c>
      <c r="R1866">
        <v>8.6639999999999997</v>
      </c>
      <c r="S1866" s="2">
        <v>32089</v>
      </c>
      <c r="T1866">
        <v>8.8439999999999994</v>
      </c>
      <c r="U1866" s="2">
        <v>29632</v>
      </c>
      <c r="V1866">
        <v>13.1525</v>
      </c>
      <c r="W1866" s="2">
        <v>32089</v>
      </c>
      <c r="X1866">
        <v>8.9459999999999997</v>
      </c>
      <c r="Y18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7" spans="1:25" x14ac:dyDescent="0.25">
      <c r="A1867" s="2">
        <v>32082</v>
      </c>
      <c r="B1867">
        <v>6.8171428571428567</v>
      </c>
      <c r="C1867"/>
      <c r="D1867"/>
      <c r="E1867" s="2">
        <v>32082</v>
      </c>
      <c r="F1867">
        <v>5.3440000000000003</v>
      </c>
      <c r="G1867" s="2">
        <v>32082</v>
      </c>
      <c r="H1867">
        <v>6.2140000000000004</v>
      </c>
      <c r="I1867" s="2">
        <v>32082</v>
      </c>
      <c r="J1867">
        <v>6.734</v>
      </c>
      <c r="K1867" s="2">
        <v>32082</v>
      </c>
      <c r="L1867">
        <v>7.5979999999999999</v>
      </c>
      <c r="M1867" s="2">
        <v>32082</v>
      </c>
      <c r="N1867">
        <v>8.0079999999999991</v>
      </c>
      <c r="O1867" s="2">
        <v>32082</v>
      </c>
      <c r="P1867">
        <v>8.3759999999999994</v>
      </c>
      <c r="Q1867" s="2">
        <v>32082</v>
      </c>
      <c r="R1867">
        <v>8.7080000000000002</v>
      </c>
      <c r="S1867" s="2">
        <v>32082</v>
      </c>
      <c r="T1867">
        <v>8.9</v>
      </c>
      <c r="U1867" s="2">
        <v>29625</v>
      </c>
      <c r="V1867">
        <v>12.72</v>
      </c>
      <c r="W1867" s="2">
        <v>32082</v>
      </c>
      <c r="X1867">
        <v>9.0459999999999994</v>
      </c>
      <c r="Y18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8" spans="1:25" x14ac:dyDescent="0.25">
      <c r="A1868" s="2">
        <v>32075</v>
      </c>
      <c r="B1868">
        <v>7.0414285714285718</v>
      </c>
      <c r="C1868"/>
      <c r="D1868"/>
      <c r="E1868" s="2">
        <v>32075</v>
      </c>
      <c r="F1868">
        <v>5.9</v>
      </c>
      <c r="G1868" s="2">
        <v>32075</v>
      </c>
      <c r="H1868">
        <v>6.6580000000000004</v>
      </c>
      <c r="I1868" s="2">
        <v>32075</v>
      </c>
      <c r="J1868">
        <v>7.2220000000000004</v>
      </c>
      <c r="K1868" s="2">
        <v>32075</v>
      </c>
      <c r="L1868">
        <v>8.0879999999999992</v>
      </c>
      <c r="M1868" s="2">
        <v>32075</v>
      </c>
      <c r="N1868">
        <v>8.5359999999999996</v>
      </c>
      <c r="O1868" s="2">
        <v>32075</v>
      </c>
      <c r="P1868">
        <v>8.9</v>
      </c>
      <c r="Q1868" s="2">
        <v>32075</v>
      </c>
      <c r="R1868">
        <v>9.2279999999999998</v>
      </c>
      <c r="S1868" s="2">
        <v>32075</v>
      </c>
      <c r="T1868">
        <v>9.36</v>
      </c>
      <c r="U1868" s="2">
        <v>29618</v>
      </c>
      <c r="V1868">
        <v>12.478</v>
      </c>
      <c r="W1868" s="2">
        <v>32075</v>
      </c>
      <c r="X1868">
        <v>9.4879999999999995</v>
      </c>
      <c r="Y18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9" spans="1:25" x14ac:dyDescent="0.25">
      <c r="A1869" s="2">
        <v>32068</v>
      </c>
      <c r="B1869">
        <v>7.6042857142857141</v>
      </c>
      <c r="C1869"/>
      <c r="D1869"/>
      <c r="E1869" s="2">
        <v>32068</v>
      </c>
      <c r="F1869">
        <v>7.25</v>
      </c>
      <c r="G1869" s="2">
        <v>32068</v>
      </c>
      <c r="H1869">
        <v>7.9474999999999998</v>
      </c>
      <c r="I1869" s="2">
        <v>32068</v>
      </c>
      <c r="J1869">
        <v>8.33</v>
      </c>
      <c r="K1869" s="2">
        <v>32068</v>
      </c>
      <c r="L1869">
        <v>9.1325000000000003</v>
      </c>
      <c r="M1869" s="2">
        <v>32068</v>
      </c>
      <c r="N1869">
        <v>9.4250000000000007</v>
      </c>
      <c r="O1869" s="2">
        <v>32068</v>
      </c>
      <c r="P1869">
        <v>9.73</v>
      </c>
      <c r="Q1869" s="2">
        <v>32068</v>
      </c>
      <c r="R1869">
        <v>9.9700000000000006</v>
      </c>
      <c r="S1869" s="2">
        <v>32068</v>
      </c>
      <c r="T1869">
        <v>10.11</v>
      </c>
      <c r="U1869" s="2">
        <v>29611</v>
      </c>
      <c r="V1869">
        <v>12.478</v>
      </c>
      <c r="W1869" s="2">
        <v>32068</v>
      </c>
      <c r="X1869">
        <v>10.130000000000001</v>
      </c>
      <c r="Y18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0" spans="1:25" x14ac:dyDescent="0.25">
      <c r="A1870" s="2">
        <v>32061</v>
      </c>
      <c r="B1870">
        <v>7.48</v>
      </c>
      <c r="C1870"/>
      <c r="D1870"/>
      <c r="E1870" s="2">
        <v>32061</v>
      </c>
      <c r="F1870">
        <v>6.88</v>
      </c>
      <c r="G1870" s="2">
        <v>32061</v>
      </c>
      <c r="H1870">
        <v>7.468</v>
      </c>
      <c r="I1870" s="2">
        <v>32061</v>
      </c>
      <c r="J1870">
        <v>8.1</v>
      </c>
      <c r="K1870" s="2">
        <v>32061</v>
      </c>
      <c r="L1870">
        <v>8.8320000000000007</v>
      </c>
      <c r="M1870" s="2">
        <v>32061</v>
      </c>
      <c r="N1870">
        <v>9.1039999999999992</v>
      </c>
      <c r="O1870" s="2">
        <v>32061</v>
      </c>
      <c r="P1870">
        <v>9.3919999999999995</v>
      </c>
      <c r="Q1870" s="2">
        <v>32061</v>
      </c>
      <c r="R1870">
        <v>9.6519999999999992</v>
      </c>
      <c r="S1870" s="2">
        <v>32061</v>
      </c>
      <c r="T1870">
        <v>9.7840000000000007</v>
      </c>
      <c r="U1870" s="2">
        <v>29604</v>
      </c>
      <c r="V1870">
        <v>12.273999999999999</v>
      </c>
      <c r="W1870" s="2">
        <v>32061</v>
      </c>
      <c r="X1870">
        <v>9.8420000000000005</v>
      </c>
      <c r="Y18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1" spans="1:25" x14ac:dyDescent="0.25">
      <c r="A1871" s="2">
        <v>32054</v>
      </c>
      <c r="B1871">
        <v>7.6757142857142853</v>
      </c>
      <c r="C1871"/>
      <c r="D1871"/>
      <c r="E1871" s="2">
        <v>32054</v>
      </c>
      <c r="F1871">
        <v>6.8620000000000001</v>
      </c>
      <c r="G1871" s="2">
        <v>32054</v>
      </c>
      <c r="H1871">
        <v>7.2320000000000002</v>
      </c>
      <c r="I1871" s="2">
        <v>32054</v>
      </c>
      <c r="J1871">
        <v>7.8840000000000003</v>
      </c>
      <c r="K1871" s="2">
        <v>32054</v>
      </c>
      <c r="L1871">
        <v>8.5820000000000007</v>
      </c>
      <c r="M1871" s="2">
        <v>32054</v>
      </c>
      <c r="N1871">
        <v>8.8940000000000001</v>
      </c>
      <c r="O1871" s="2">
        <v>32054</v>
      </c>
      <c r="P1871">
        <v>9.1739999999999995</v>
      </c>
      <c r="Q1871" s="2">
        <v>32054</v>
      </c>
      <c r="R1871">
        <v>9.4760000000000009</v>
      </c>
      <c r="S1871" s="2">
        <v>32054</v>
      </c>
      <c r="T1871">
        <v>9.61</v>
      </c>
      <c r="U1871" s="2">
        <v>29597</v>
      </c>
      <c r="V1871">
        <v>11.98</v>
      </c>
      <c r="W1871" s="2">
        <v>32054</v>
      </c>
      <c r="X1871">
        <v>9.7520000000000007</v>
      </c>
      <c r="Y18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2" spans="1:25" x14ac:dyDescent="0.25">
      <c r="A1872" s="2">
        <v>32047</v>
      </c>
      <c r="B1872">
        <v>7.3942857142857141</v>
      </c>
      <c r="C1872"/>
      <c r="D1872"/>
      <c r="E1872" s="2">
        <v>32047</v>
      </c>
      <c r="F1872">
        <v>6.7220000000000004</v>
      </c>
      <c r="G1872" s="2">
        <v>32047</v>
      </c>
      <c r="H1872">
        <v>7.1580000000000004</v>
      </c>
      <c r="I1872" s="2">
        <v>32047</v>
      </c>
      <c r="J1872">
        <v>7.7039999999999997</v>
      </c>
      <c r="K1872" s="2">
        <v>32047</v>
      </c>
      <c r="L1872">
        <v>8.3699999999999992</v>
      </c>
      <c r="M1872" s="2">
        <v>32047</v>
      </c>
      <c r="N1872">
        <v>8.7080000000000002</v>
      </c>
      <c r="O1872" s="2">
        <v>32047</v>
      </c>
      <c r="P1872">
        <v>8.9719999999999995</v>
      </c>
      <c r="Q1872" s="2">
        <v>32047</v>
      </c>
      <c r="R1872">
        <v>9.2899999999999991</v>
      </c>
      <c r="S1872" s="2">
        <v>32047</v>
      </c>
      <c r="T1872">
        <v>9.452</v>
      </c>
      <c r="U1872" s="2">
        <v>29590</v>
      </c>
      <c r="V1872">
        <v>12.05</v>
      </c>
      <c r="W1872" s="2">
        <v>32047</v>
      </c>
      <c r="X1872">
        <v>9.6120000000000001</v>
      </c>
      <c r="Y18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3" spans="1:25" x14ac:dyDescent="0.25">
      <c r="A1873" s="2">
        <v>32040</v>
      </c>
      <c r="B1873">
        <v>7.1657142857142855</v>
      </c>
      <c r="C1873"/>
      <c r="D1873"/>
      <c r="E1873" s="2">
        <v>32040</v>
      </c>
      <c r="F1873">
        <v>6.5759999999999996</v>
      </c>
      <c r="G1873" s="2">
        <v>32040</v>
      </c>
      <c r="H1873">
        <v>6.9939999999999998</v>
      </c>
      <c r="I1873" s="2">
        <v>32040</v>
      </c>
      <c r="J1873">
        <v>7.6520000000000001</v>
      </c>
      <c r="K1873" s="2">
        <v>32040</v>
      </c>
      <c r="L1873">
        <v>8.31</v>
      </c>
      <c r="M1873" s="2">
        <v>32040</v>
      </c>
      <c r="N1873">
        <v>8.6419999999999995</v>
      </c>
      <c r="O1873" s="2">
        <v>32040</v>
      </c>
      <c r="P1873">
        <v>8.9420000000000002</v>
      </c>
      <c r="Q1873" s="2">
        <v>32040</v>
      </c>
      <c r="R1873">
        <v>9.27</v>
      </c>
      <c r="S1873" s="2">
        <v>32040</v>
      </c>
      <c r="T1873">
        <v>9.4320000000000004</v>
      </c>
      <c r="U1873" s="2">
        <v>29583</v>
      </c>
      <c r="V1873">
        <v>11.987500000000001</v>
      </c>
      <c r="W1873" s="2">
        <v>32040</v>
      </c>
      <c r="X1873">
        <v>9.6140000000000008</v>
      </c>
      <c r="Y18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4" spans="1:25" x14ac:dyDescent="0.25">
      <c r="A1874" s="2">
        <v>32033</v>
      </c>
      <c r="B1874">
        <v>7.1157142857142857</v>
      </c>
      <c r="C1874"/>
      <c r="D1874"/>
      <c r="E1874" s="2">
        <v>32033</v>
      </c>
      <c r="F1874">
        <v>6.6025</v>
      </c>
      <c r="G1874" s="2">
        <v>32033</v>
      </c>
      <c r="H1874">
        <v>6.8624999999999998</v>
      </c>
      <c r="I1874" s="2">
        <v>32033</v>
      </c>
      <c r="J1874">
        <v>7.7149999999999999</v>
      </c>
      <c r="K1874" s="2">
        <v>32033</v>
      </c>
      <c r="L1874">
        <v>8.39</v>
      </c>
      <c r="M1874" s="2">
        <v>32033</v>
      </c>
      <c r="N1874">
        <v>8.6999999999999993</v>
      </c>
      <c r="O1874" s="2">
        <v>32033</v>
      </c>
      <c r="P1874">
        <v>8.9625000000000004</v>
      </c>
      <c r="Q1874" s="2">
        <v>32033</v>
      </c>
      <c r="R1874">
        <v>9.2850000000000001</v>
      </c>
      <c r="S1874" s="2">
        <v>32033</v>
      </c>
      <c r="T1874">
        <v>9.4324999999999992</v>
      </c>
      <c r="U1874" s="2">
        <v>29576</v>
      </c>
      <c r="V1874">
        <v>12.805999999999999</v>
      </c>
      <c r="W1874" s="2">
        <v>32033</v>
      </c>
      <c r="X1874">
        <v>9.6024999999999991</v>
      </c>
      <c r="Y18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5" spans="1:25" x14ac:dyDescent="0.25">
      <c r="A1875" s="2">
        <v>32026</v>
      </c>
      <c r="B1875">
        <v>6.85</v>
      </c>
      <c r="C1875"/>
      <c r="D1875"/>
      <c r="E1875" s="2">
        <v>32026</v>
      </c>
      <c r="F1875">
        <v>6.4080000000000004</v>
      </c>
      <c r="G1875" s="2">
        <v>32026</v>
      </c>
      <c r="H1875">
        <v>6.6760000000000002</v>
      </c>
      <c r="I1875" s="2">
        <v>32026</v>
      </c>
      <c r="J1875">
        <v>7.4119999999999999</v>
      </c>
      <c r="K1875" s="2">
        <v>32026</v>
      </c>
      <c r="L1875">
        <v>8.11</v>
      </c>
      <c r="M1875" s="2">
        <v>32026</v>
      </c>
      <c r="N1875">
        <v>8.4120000000000008</v>
      </c>
      <c r="O1875" s="2">
        <v>32026</v>
      </c>
      <c r="P1875">
        <v>8.69</v>
      </c>
      <c r="Q1875" s="2">
        <v>32026</v>
      </c>
      <c r="R1875">
        <v>9.0039999999999996</v>
      </c>
      <c r="S1875" s="2">
        <v>32026</v>
      </c>
      <c r="T1875">
        <v>9.1839999999999993</v>
      </c>
      <c r="U1875" s="2">
        <v>29569</v>
      </c>
      <c r="V1875">
        <v>12.856</v>
      </c>
      <c r="W1875" s="2">
        <v>32026</v>
      </c>
      <c r="X1875">
        <v>9.36</v>
      </c>
      <c r="Y18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6" spans="1:25" x14ac:dyDescent="0.25">
      <c r="A1876" s="2">
        <v>32019</v>
      </c>
      <c r="B1876">
        <v>6.8971428571428568</v>
      </c>
      <c r="C1876"/>
      <c r="D1876"/>
      <c r="E1876" s="2">
        <v>32019</v>
      </c>
      <c r="F1876">
        <v>6.4480000000000004</v>
      </c>
      <c r="G1876" s="2">
        <v>32019</v>
      </c>
      <c r="H1876">
        <v>6.5640000000000001</v>
      </c>
      <c r="I1876" s="2">
        <v>32019</v>
      </c>
      <c r="J1876">
        <v>7.16</v>
      </c>
      <c r="K1876" s="2">
        <v>32019</v>
      </c>
      <c r="L1876">
        <v>7.8860000000000001</v>
      </c>
      <c r="M1876" s="2">
        <v>32019</v>
      </c>
      <c r="N1876">
        <v>8.1300000000000008</v>
      </c>
      <c r="O1876" s="2">
        <v>32019</v>
      </c>
      <c r="P1876">
        <v>8.4079999999999995</v>
      </c>
      <c r="Q1876" s="2">
        <v>32019</v>
      </c>
      <c r="R1876">
        <v>8.6739999999999995</v>
      </c>
      <c r="S1876" s="2">
        <v>32019</v>
      </c>
      <c r="T1876">
        <v>8.8480000000000008</v>
      </c>
      <c r="U1876" s="2">
        <v>29562</v>
      </c>
      <c r="V1876">
        <v>12.48</v>
      </c>
      <c r="W1876" s="2">
        <v>32019</v>
      </c>
      <c r="X1876">
        <v>9.0419999999999998</v>
      </c>
      <c r="Y18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7" spans="1:25" x14ac:dyDescent="0.25">
      <c r="A1877" s="2">
        <v>32012</v>
      </c>
      <c r="B1877">
        <v>6.68</v>
      </c>
      <c r="C1877"/>
      <c r="D1877"/>
      <c r="E1877" s="2">
        <v>32012</v>
      </c>
      <c r="F1877">
        <v>6.2460000000000004</v>
      </c>
      <c r="G1877" s="2">
        <v>32012</v>
      </c>
      <c r="H1877">
        <v>6.4859999999999998</v>
      </c>
      <c r="I1877" s="2">
        <v>32012</v>
      </c>
      <c r="J1877">
        <v>7.0119999999999996</v>
      </c>
      <c r="K1877" s="2">
        <v>32012</v>
      </c>
      <c r="L1877">
        <v>7.73</v>
      </c>
      <c r="M1877" s="2">
        <v>32012</v>
      </c>
      <c r="N1877">
        <v>7.984</v>
      </c>
      <c r="O1877" s="2">
        <v>32012</v>
      </c>
      <c r="P1877">
        <v>8.3040000000000003</v>
      </c>
      <c r="Q1877" s="2">
        <v>32012</v>
      </c>
      <c r="R1877">
        <v>8.5519999999999996</v>
      </c>
      <c r="S1877" s="2">
        <v>32012</v>
      </c>
      <c r="T1877">
        <v>8.7140000000000004</v>
      </c>
      <c r="U1877" s="2">
        <v>29555</v>
      </c>
      <c r="V1877">
        <v>12.3675</v>
      </c>
      <c r="W1877" s="2">
        <v>32012</v>
      </c>
      <c r="X1877">
        <v>8.9220000000000006</v>
      </c>
      <c r="Y18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8" spans="1:25" x14ac:dyDescent="0.25">
      <c r="A1878" s="2">
        <v>32005</v>
      </c>
      <c r="B1878">
        <v>6.66</v>
      </c>
      <c r="C1878"/>
      <c r="D1878"/>
      <c r="E1878" s="2">
        <v>32005</v>
      </c>
      <c r="F1878">
        <v>6.1360000000000001</v>
      </c>
      <c r="G1878" s="2">
        <v>32005</v>
      </c>
      <c r="H1878">
        <v>6.3559999999999999</v>
      </c>
      <c r="I1878" s="2">
        <v>32005</v>
      </c>
      <c r="J1878">
        <v>6.9279999999999999</v>
      </c>
      <c r="K1878" s="2">
        <v>32005</v>
      </c>
      <c r="L1878">
        <v>7.6660000000000004</v>
      </c>
      <c r="M1878" s="2">
        <v>32005</v>
      </c>
      <c r="N1878">
        <v>7.9340000000000002</v>
      </c>
      <c r="O1878" s="2">
        <v>32005</v>
      </c>
      <c r="P1878">
        <v>8.2420000000000009</v>
      </c>
      <c r="Q1878" s="2">
        <v>32005</v>
      </c>
      <c r="R1878">
        <v>8.5060000000000002</v>
      </c>
      <c r="S1878" s="2">
        <v>32005</v>
      </c>
      <c r="T1878">
        <v>8.68</v>
      </c>
      <c r="U1878" s="2">
        <v>29548</v>
      </c>
      <c r="V1878">
        <v>12.384</v>
      </c>
      <c r="W1878" s="2">
        <v>32005</v>
      </c>
      <c r="X1878">
        <v>8.8960000000000008</v>
      </c>
      <c r="Y18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9" spans="1:25" x14ac:dyDescent="0.25">
      <c r="A1879" s="2">
        <v>31998</v>
      </c>
      <c r="B1879">
        <v>6.6557142857142857</v>
      </c>
      <c r="C1879"/>
      <c r="D1879"/>
      <c r="E1879" s="2">
        <v>31998</v>
      </c>
      <c r="F1879">
        <v>6.06</v>
      </c>
      <c r="G1879" s="2">
        <v>31998</v>
      </c>
      <c r="H1879">
        <v>6.4</v>
      </c>
      <c r="I1879" s="2">
        <v>31998</v>
      </c>
      <c r="J1879">
        <v>6.96</v>
      </c>
      <c r="K1879" s="2">
        <v>31998</v>
      </c>
      <c r="L1879">
        <v>7.6859999999999999</v>
      </c>
      <c r="M1879" s="2">
        <v>31998</v>
      </c>
      <c r="N1879">
        <v>8.0239999999999991</v>
      </c>
      <c r="O1879" s="2">
        <v>31998</v>
      </c>
      <c r="P1879">
        <v>8.298</v>
      </c>
      <c r="Q1879" s="2">
        <v>31998</v>
      </c>
      <c r="R1879">
        <v>8.5640000000000001</v>
      </c>
      <c r="S1879" s="2">
        <v>31998</v>
      </c>
      <c r="T1879">
        <v>8.7520000000000007</v>
      </c>
      <c r="U1879" s="2">
        <v>29541</v>
      </c>
      <c r="V1879">
        <v>12.452500000000001</v>
      </c>
      <c r="W1879" s="2">
        <v>31998</v>
      </c>
      <c r="X1879">
        <v>8.98</v>
      </c>
      <c r="Y18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0" spans="1:25" x14ac:dyDescent="0.25">
      <c r="A1880" s="2">
        <v>31991</v>
      </c>
      <c r="B1880">
        <v>6.6985714285714284</v>
      </c>
      <c r="C1880"/>
      <c r="D1880"/>
      <c r="E1880" s="2">
        <v>31991</v>
      </c>
      <c r="F1880">
        <v>6.1539999999999999</v>
      </c>
      <c r="G1880" s="2">
        <v>31991</v>
      </c>
      <c r="H1880">
        <v>6.4160000000000004</v>
      </c>
      <c r="I1880" s="2">
        <v>31991</v>
      </c>
      <c r="J1880">
        <v>6.8760000000000003</v>
      </c>
      <c r="K1880" s="2">
        <v>31991</v>
      </c>
      <c r="L1880">
        <v>7.62</v>
      </c>
      <c r="M1880" s="2">
        <v>31991</v>
      </c>
      <c r="N1880">
        <v>7.91</v>
      </c>
      <c r="O1880" s="2">
        <v>31991</v>
      </c>
      <c r="P1880">
        <v>8.1780000000000008</v>
      </c>
      <c r="Q1880" s="2">
        <v>31991</v>
      </c>
      <c r="R1880">
        <v>8.4459999999999997</v>
      </c>
      <c r="S1880" s="2">
        <v>31991</v>
      </c>
      <c r="T1880">
        <v>8.6199999999999992</v>
      </c>
      <c r="U1880" s="2">
        <v>29534</v>
      </c>
      <c r="V1880">
        <v>12.5625</v>
      </c>
      <c r="W1880" s="2">
        <v>31991</v>
      </c>
      <c r="X1880">
        <v>8.8559999999999999</v>
      </c>
      <c r="Y18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1" spans="1:25" x14ac:dyDescent="0.25">
      <c r="A1881" s="2">
        <v>31984</v>
      </c>
      <c r="B1881">
        <v>6.6028571428571432</v>
      </c>
      <c r="C1881"/>
      <c r="D1881"/>
      <c r="E1881" s="2">
        <v>31984</v>
      </c>
      <c r="F1881">
        <v>5.8540000000000001</v>
      </c>
      <c r="G1881" s="2">
        <v>31984</v>
      </c>
      <c r="H1881">
        <v>6.1139999999999999</v>
      </c>
      <c r="I1881" s="2">
        <v>31984</v>
      </c>
      <c r="J1881">
        <v>6.7119999999999997</v>
      </c>
      <c r="K1881" s="2">
        <v>31984</v>
      </c>
      <c r="L1881">
        <v>7.4580000000000002</v>
      </c>
      <c r="M1881" s="2">
        <v>31984</v>
      </c>
      <c r="N1881">
        <v>7.7679999999999998</v>
      </c>
      <c r="O1881" s="2">
        <v>31984</v>
      </c>
      <c r="P1881">
        <v>8.048</v>
      </c>
      <c r="Q1881" s="2">
        <v>31984</v>
      </c>
      <c r="R1881">
        <v>8.3279999999999994</v>
      </c>
      <c r="S1881" s="2">
        <v>31984</v>
      </c>
      <c r="T1881">
        <v>8.516</v>
      </c>
      <c r="U1881" s="2">
        <v>29527</v>
      </c>
      <c r="V1881">
        <v>12.327999999999999</v>
      </c>
      <c r="W1881" s="2">
        <v>31984</v>
      </c>
      <c r="X1881">
        <v>8.7479999999999993</v>
      </c>
      <c r="Y18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2" spans="1:25" x14ac:dyDescent="0.25">
      <c r="A1882" s="2">
        <v>31977</v>
      </c>
      <c r="B1882">
        <v>6.52</v>
      </c>
      <c r="C1882"/>
      <c r="D1882"/>
      <c r="E1882" s="2">
        <v>31977</v>
      </c>
      <c r="F1882">
        <v>5.7460000000000004</v>
      </c>
      <c r="G1882" s="2">
        <v>31977</v>
      </c>
      <c r="H1882">
        <v>5.8319999999999999</v>
      </c>
      <c r="I1882" s="2">
        <v>31977</v>
      </c>
      <c r="J1882">
        <v>6.5339999999999998</v>
      </c>
      <c r="K1882" s="2">
        <v>31977</v>
      </c>
      <c r="L1882">
        <v>7.3460000000000001</v>
      </c>
      <c r="M1882" s="2">
        <v>31977</v>
      </c>
      <c r="N1882">
        <v>7.6520000000000001</v>
      </c>
      <c r="O1882" s="2">
        <v>31977</v>
      </c>
      <c r="P1882">
        <v>7.9320000000000004</v>
      </c>
      <c r="Q1882" s="2">
        <v>31977</v>
      </c>
      <c r="R1882">
        <v>8.19</v>
      </c>
      <c r="S1882" s="2">
        <v>31977</v>
      </c>
      <c r="T1882">
        <v>8.3819999999999997</v>
      </c>
      <c r="U1882" s="2">
        <v>29520</v>
      </c>
      <c r="V1882">
        <v>11.778</v>
      </c>
      <c r="W1882" s="2">
        <v>31977</v>
      </c>
      <c r="X1882">
        <v>8.56</v>
      </c>
      <c r="Y18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3" spans="1:25" x14ac:dyDescent="0.25">
      <c r="A1883" s="2">
        <v>31970</v>
      </c>
      <c r="B1883">
        <v>6.6114285714285712</v>
      </c>
      <c r="C1883"/>
      <c r="D1883"/>
      <c r="E1883" s="2">
        <v>31970</v>
      </c>
      <c r="F1883">
        <v>5.782</v>
      </c>
      <c r="G1883" s="2">
        <v>31970</v>
      </c>
      <c r="H1883">
        <v>5.8460000000000001</v>
      </c>
      <c r="I1883" s="2">
        <v>31970</v>
      </c>
      <c r="J1883">
        <v>6.6139999999999999</v>
      </c>
      <c r="K1883" s="2">
        <v>31970</v>
      </c>
      <c r="L1883">
        <v>7.3579999999999997</v>
      </c>
      <c r="M1883" s="2">
        <v>31970</v>
      </c>
      <c r="N1883">
        <v>7.6479999999999997</v>
      </c>
      <c r="O1883" s="2">
        <v>31970</v>
      </c>
      <c r="P1883">
        <v>7.9059999999999997</v>
      </c>
      <c r="Q1883" s="2">
        <v>31970</v>
      </c>
      <c r="R1883">
        <v>8.1359999999999992</v>
      </c>
      <c r="S1883" s="2">
        <v>31970</v>
      </c>
      <c r="T1883">
        <v>8.3160000000000007</v>
      </c>
      <c r="U1883" s="2">
        <v>29513</v>
      </c>
      <c r="V1883">
        <v>11.395</v>
      </c>
      <c r="W1883" s="2">
        <v>31970</v>
      </c>
      <c r="X1883">
        <v>8.4499999999999993</v>
      </c>
      <c r="Y18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4" spans="1:25" x14ac:dyDescent="0.25">
      <c r="A1884" s="2">
        <v>31963</v>
      </c>
      <c r="B1884">
        <v>6.5371428571428574</v>
      </c>
      <c r="C1884"/>
      <c r="D1884"/>
      <c r="E1884" s="2">
        <v>31963</v>
      </c>
      <c r="F1884">
        <v>5.8624999999999998</v>
      </c>
      <c r="G1884" s="2">
        <v>31963</v>
      </c>
      <c r="H1884">
        <v>6.1574999999999998</v>
      </c>
      <c r="I1884" s="2">
        <v>31963</v>
      </c>
      <c r="J1884">
        <v>6.7125000000000004</v>
      </c>
      <c r="K1884" s="2">
        <v>31963</v>
      </c>
      <c r="L1884">
        <v>7.4450000000000003</v>
      </c>
      <c r="M1884" s="2">
        <v>31963</v>
      </c>
      <c r="N1884">
        <v>7.7225000000000001</v>
      </c>
      <c r="O1884" s="2">
        <v>31963</v>
      </c>
      <c r="P1884">
        <v>7.9625000000000004</v>
      </c>
      <c r="Q1884" s="2">
        <v>31963</v>
      </c>
      <c r="R1884">
        <v>8.1999999999999993</v>
      </c>
      <c r="S1884" s="2">
        <v>31963</v>
      </c>
      <c r="T1884">
        <v>8.3450000000000006</v>
      </c>
      <c r="U1884" s="2">
        <v>29506</v>
      </c>
      <c r="V1884">
        <v>11.458</v>
      </c>
      <c r="W1884" s="2">
        <v>31963</v>
      </c>
      <c r="X1884">
        <v>8.48</v>
      </c>
      <c r="Y18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5" spans="1:25" x14ac:dyDescent="0.25">
      <c r="A1885" s="2">
        <v>31956</v>
      </c>
      <c r="B1885">
        <v>6.77</v>
      </c>
      <c r="C1885"/>
      <c r="D1885"/>
      <c r="E1885" s="2">
        <v>31956</v>
      </c>
      <c r="F1885">
        <v>5.9560000000000004</v>
      </c>
      <c r="G1885" s="2">
        <v>31956</v>
      </c>
      <c r="H1885">
        <v>6.3460000000000001</v>
      </c>
      <c r="I1885" s="2">
        <v>31956</v>
      </c>
      <c r="J1885">
        <v>6.7679999999999998</v>
      </c>
      <c r="K1885" s="2">
        <v>31956</v>
      </c>
      <c r="L1885">
        <v>7.4880000000000004</v>
      </c>
      <c r="M1885" s="2">
        <v>31956</v>
      </c>
      <c r="N1885">
        <v>7.7220000000000004</v>
      </c>
      <c r="O1885" s="2">
        <v>31956</v>
      </c>
      <c r="P1885">
        <v>7.91</v>
      </c>
      <c r="Q1885" s="2">
        <v>31956</v>
      </c>
      <c r="R1885">
        <v>8.1419999999999995</v>
      </c>
      <c r="S1885" s="2">
        <v>31956</v>
      </c>
      <c r="T1885">
        <v>8.2780000000000005</v>
      </c>
      <c r="U1885" s="2">
        <v>29499</v>
      </c>
      <c r="V1885">
        <v>11.81</v>
      </c>
      <c r="W1885" s="2">
        <v>31956</v>
      </c>
      <c r="X1885">
        <v>8.4380000000000006</v>
      </c>
      <c r="Y18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6" spans="1:25" x14ac:dyDescent="0.25">
      <c r="A1886" s="2">
        <v>31949</v>
      </c>
      <c r="B1886">
        <v>6.7828571428571429</v>
      </c>
      <c r="C1886"/>
      <c r="D1886"/>
      <c r="E1886" s="2">
        <v>31949</v>
      </c>
      <c r="F1886">
        <v>5.8319999999999999</v>
      </c>
      <c r="G1886" s="2">
        <v>31949</v>
      </c>
      <c r="H1886">
        <v>6.2220000000000004</v>
      </c>
      <c r="I1886" s="2">
        <v>31949</v>
      </c>
      <c r="J1886">
        <v>6.7279999999999998</v>
      </c>
      <c r="K1886" s="2">
        <v>31949</v>
      </c>
      <c r="L1886">
        <v>7.45</v>
      </c>
      <c r="M1886" s="2">
        <v>31949</v>
      </c>
      <c r="N1886">
        <v>7.6760000000000002</v>
      </c>
      <c r="O1886" s="2">
        <v>31949</v>
      </c>
      <c r="P1886">
        <v>7.8739999999999997</v>
      </c>
      <c r="Q1886" s="2">
        <v>31949</v>
      </c>
      <c r="R1886">
        <v>8.1440000000000001</v>
      </c>
      <c r="S1886" s="2">
        <v>31949</v>
      </c>
      <c r="T1886">
        <v>8.2720000000000002</v>
      </c>
      <c r="U1886" s="2">
        <v>29492</v>
      </c>
      <c r="V1886">
        <v>11.752000000000001</v>
      </c>
      <c r="W1886" s="2">
        <v>31949</v>
      </c>
      <c r="X1886">
        <v>8.4559999999999995</v>
      </c>
      <c r="Y18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7" spans="1:25" x14ac:dyDescent="0.25">
      <c r="A1887" s="2">
        <v>31942</v>
      </c>
      <c r="B1887">
        <v>6.7028571428571428</v>
      </c>
      <c r="C1887"/>
      <c r="D1887"/>
      <c r="E1887" s="2">
        <v>31942</v>
      </c>
      <c r="F1887">
        <v>5.726</v>
      </c>
      <c r="G1887" s="2">
        <v>31942</v>
      </c>
      <c r="H1887">
        <v>6.1760000000000002</v>
      </c>
      <c r="I1887" s="2">
        <v>31942</v>
      </c>
      <c r="J1887">
        <v>6.7960000000000003</v>
      </c>
      <c r="K1887" s="2">
        <v>31942</v>
      </c>
      <c r="L1887">
        <v>7.6479999999999997</v>
      </c>
      <c r="M1887" s="2">
        <v>31942</v>
      </c>
      <c r="N1887">
        <v>7.8940000000000001</v>
      </c>
      <c r="O1887" s="2">
        <v>31942</v>
      </c>
      <c r="P1887">
        <v>8.1</v>
      </c>
      <c r="Q1887" s="2">
        <v>31942</v>
      </c>
      <c r="R1887">
        <v>8.3780000000000001</v>
      </c>
      <c r="S1887" s="2">
        <v>31942</v>
      </c>
      <c r="T1887">
        <v>8.4979999999999993</v>
      </c>
      <c r="U1887" s="2">
        <v>29485</v>
      </c>
      <c r="V1887">
        <v>11.48</v>
      </c>
      <c r="W1887" s="2">
        <v>31942</v>
      </c>
      <c r="X1887">
        <v>8.6639999999999997</v>
      </c>
      <c r="Y18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8" spans="1:25" x14ac:dyDescent="0.25">
      <c r="A1888" s="2">
        <v>31935</v>
      </c>
      <c r="B1888">
        <v>6.6742857142857144</v>
      </c>
      <c r="C1888"/>
      <c r="D1888"/>
      <c r="E1888" s="2">
        <v>31935</v>
      </c>
      <c r="F1888">
        <v>5.8879999999999999</v>
      </c>
      <c r="G1888" s="2">
        <v>31935</v>
      </c>
      <c r="H1888">
        <v>6.4020000000000001</v>
      </c>
      <c r="I1888" s="2">
        <v>31935</v>
      </c>
      <c r="J1888">
        <v>6.9080000000000004</v>
      </c>
      <c r="K1888" s="2">
        <v>31935</v>
      </c>
      <c r="L1888">
        <v>7.7439999999999998</v>
      </c>
      <c r="M1888" s="2">
        <v>31935</v>
      </c>
      <c r="N1888">
        <v>7.9980000000000002</v>
      </c>
      <c r="O1888" s="2">
        <v>31935</v>
      </c>
      <c r="P1888">
        <v>8.19</v>
      </c>
      <c r="Q1888" s="2">
        <v>31935</v>
      </c>
      <c r="R1888">
        <v>8.4380000000000006</v>
      </c>
      <c r="S1888" s="2">
        <v>31935</v>
      </c>
      <c r="T1888">
        <v>8.5779999999999994</v>
      </c>
      <c r="U1888" s="2">
        <v>29478</v>
      </c>
      <c r="V1888">
        <v>11.24</v>
      </c>
      <c r="W1888" s="2">
        <v>31935</v>
      </c>
      <c r="X1888">
        <v>8.7479999999999993</v>
      </c>
      <c r="Y18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9" spans="1:25" x14ac:dyDescent="0.25">
      <c r="A1889" s="2">
        <v>31928</v>
      </c>
      <c r="B1889">
        <v>6.7642857142857142</v>
      </c>
      <c r="C1889"/>
      <c r="D1889"/>
      <c r="E1889" s="2">
        <v>31928</v>
      </c>
      <c r="F1889">
        <v>5.8650000000000002</v>
      </c>
      <c r="G1889" s="2">
        <v>31928</v>
      </c>
      <c r="H1889">
        <v>6.4850000000000003</v>
      </c>
      <c r="I1889" s="2">
        <v>31928</v>
      </c>
      <c r="J1889">
        <v>6.9474999999999998</v>
      </c>
      <c r="K1889" s="2">
        <v>31928</v>
      </c>
      <c r="L1889">
        <v>7.7824999999999998</v>
      </c>
      <c r="M1889" s="2">
        <v>31928</v>
      </c>
      <c r="N1889">
        <v>8.0124999999999993</v>
      </c>
      <c r="O1889" s="2">
        <v>31928</v>
      </c>
      <c r="P1889">
        <v>8.2274999999999991</v>
      </c>
      <c r="Q1889" s="2">
        <v>31928</v>
      </c>
      <c r="R1889">
        <v>8.4149999999999991</v>
      </c>
      <c r="S1889" s="2">
        <v>31928</v>
      </c>
      <c r="T1889">
        <v>8.5500000000000007</v>
      </c>
      <c r="U1889" s="2">
        <v>29471</v>
      </c>
      <c r="V1889">
        <v>11.137499999999999</v>
      </c>
      <c r="W1889" s="2">
        <v>31928</v>
      </c>
      <c r="X1889">
        <v>8.7074999999999996</v>
      </c>
      <c r="Y18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0" spans="1:25" x14ac:dyDescent="0.25">
      <c r="A1890" s="2">
        <v>31921</v>
      </c>
      <c r="B1890">
        <v>6.725714285714286</v>
      </c>
      <c r="C1890"/>
      <c r="D1890"/>
      <c r="E1890" s="2">
        <v>31921</v>
      </c>
      <c r="F1890">
        <v>5.8739999999999997</v>
      </c>
      <c r="G1890" s="2">
        <v>31921</v>
      </c>
      <c r="H1890">
        <v>6.52</v>
      </c>
      <c r="I1890" s="2">
        <v>31921</v>
      </c>
      <c r="J1890">
        <v>7.1980000000000004</v>
      </c>
      <c r="K1890" s="2">
        <v>31921</v>
      </c>
      <c r="L1890">
        <v>8</v>
      </c>
      <c r="M1890" s="2">
        <v>31921</v>
      </c>
      <c r="N1890">
        <v>8.2720000000000002</v>
      </c>
      <c r="O1890" s="2">
        <v>31921</v>
      </c>
      <c r="P1890">
        <v>8.5239999999999991</v>
      </c>
      <c r="Q1890" s="2">
        <v>31921</v>
      </c>
      <c r="R1890">
        <v>8.7100000000000009</v>
      </c>
      <c r="S1890" s="2">
        <v>31921</v>
      </c>
      <c r="T1890">
        <v>8.8379999999999992</v>
      </c>
      <c r="U1890" s="2">
        <v>29464</v>
      </c>
      <c r="V1890">
        <v>11.414</v>
      </c>
      <c r="W1890" s="2">
        <v>31921</v>
      </c>
      <c r="X1890">
        <v>8.9979999999999993</v>
      </c>
      <c r="Y18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1" spans="1:25" x14ac:dyDescent="0.25">
      <c r="A1891" s="2">
        <v>31914</v>
      </c>
      <c r="B1891">
        <v>6.79</v>
      </c>
      <c r="C1891"/>
      <c r="D1891"/>
      <c r="E1891" s="2">
        <v>31914</v>
      </c>
      <c r="F1891">
        <v>5.8760000000000003</v>
      </c>
      <c r="G1891" s="2">
        <v>31914</v>
      </c>
      <c r="H1891">
        <v>6.2460000000000004</v>
      </c>
      <c r="I1891" s="2">
        <v>31914</v>
      </c>
      <c r="J1891">
        <v>7.0259999999999998</v>
      </c>
      <c r="K1891" s="2">
        <v>31914</v>
      </c>
      <c r="L1891">
        <v>7.726</v>
      </c>
      <c r="M1891" s="2">
        <v>31914</v>
      </c>
      <c r="N1891">
        <v>7.9960000000000004</v>
      </c>
      <c r="O1891" s="2">
        <v>31914</v>
      </c>
      <c r="P1891">
        <v>8.2420000000000009</v>
      </c>
      <c r="Q1891" s="2">
        <v>31914</v>
      </c>
      <c r="R1891">
        <v>8.4700000000000006</v>
      </c>
      <c r="S1891" s="2">
        <v>31914</v>
      </c>
      <c r="T1891">
        <v>8.6080000000000005</v>
      </c>
      <c r="U1891" s="2">
        <v>29457</v>
      </c>
      <c r="V1891">
        <v>11.154</v>
      </c>
      <c r="W1891" s="2">
        <v>31914</v>
      </c>
      <c r="X1891">
        <v>8.7680000000000007</v>
      </c>
      <c r="Y18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2" spans="1:25" x14ac:dyDescent="0.25">
      <c r="A1892" s="2">
        <v>31907</v>
      </c>
      <c r="B1892">
        <v>6.7814285714285711</v>
      </c>
      <c r="C1892"/>
      <c r="D1892"/>
      <c r="E1892" s="2">
        <v>31907</v>
      </c>
      <c r="F1892">
        <v>5.7880000000000003</v>
      </c>
      <c r="G1892" s="2">
        <v>31907</v>
      </c>
      <c r="H1892">
        <v>6.2039999999999997</v>
      </c>
      <c r="I1892" s="2">
        <v>31907</v>
      </c>
      <c r="J1892">
        <v>6.8760000000000003</v>
      </c>
      <c r="K1892" s="2">
        <v>31907</v>
      </c>
      <c r="L1892">
        <v>7.6</v>
      </c>
      <c r="M1892" s="2">
        <v>31907</v>
      </c>
      <c r="N1892">
        <v>7.8659999999999997</v>
      </c>
      <c r="O1892" s="2">
        <v>31907</v>
      </c>
      <c r="P1892">
        <v>8.0939999999999994</v>
      </c>
      <c r="Q1892" s="2">
        <v>31907</v>
      </c>
      <c r="R1892">
        <v>8.3320000000000007</v>
      </c>
      <c r="S1892" s="2">
        <v>31907</v>
      </c>
      <c r="T1892">
        <v>8.4879999999999995</v>
      </c>
      <c r="U1892" s="2">
        <v>29450</v>
      </c>
      <c r="V1892">
        <v>10.974</v>
      </c>
      <c r="W1892" s="2">
        <v>31907</v>
      </c>
      <c r="X1892">
        <v>8.67</v>
      </c>
      <c r="Y18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3" spans="1:25" x14ac:dyDescent="0.25">
      <c r="A1893" s="2">
        <v>31900</v>
      </c>
      <c r="B1893">
        <v>7.2614285714285716</v>
      </c>
      <c r="C1893"/>
      <c r="D1893"/>
      <c r="E1893" s="2">
        <v>31900</v>
      </c>
      <c r="F1893">
        <v>5.8719999999999999</v>
      </c>
      <c r="G1893" s="2">
        <v>31900</v>
      </c>
      <c r="H1893">
        <v>6.3479999999999999</v>
      </c>
      <c r="I1893" s="2">
        <v>31900</v>
      </c>
      <c r="J1893">
        <v>6.7560000000000002</v>
      </c>
      <c r="K1893" s="2">
        <v>31900</v>
      </c>
      <c r="L1893">
        <v>7.4420000000000002</v>
      </c>
      <c r="M1893" s="2">
        <v>31900</v>
      </c>
      <c r="N1893">
        <v>7.7080000000000002</v>
      </c>
      <c r="O1893" s="2">
        <v>31900</v>
      </c>
      <c r="P1893">
        <v>7.9219999999999997</v>
      </c>
      <c r="Q1893" s="2">
        <v>31900</v>
      </c>
      <c r="R1893">
        <v>8.16</v>
      </c>
      <c r="S1893" s="2">
        <v>31900</v>
      </c>
      <c r="T1893">
        <v>8.32</v>
      </c>
      <c r="U1893" s="2">
        <v>29443</v>
      </c>
      <c r="V1893">
        <v>10.778</v>
      </c>
      <c r="W1893" s="2">
        <v>31900</v>
      </c>
      <c r="X1893">
        <v>8.5380000000000003</v>
      </c>
      <c r="Y18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4" spans="1:25" x14ac:dyDescent="0.25">
      <c r="A1894" s="2">
        <v>31893</v>
      </c>
      <c r="B1894">
        <v>6.3857142857142861</v>
      </c>
      <c r="C1894"/>
      <c r="D1894"/>
      <c r="E1894" s="2">
        <v>31893</v>
      </c>
      <c r="F1894">
        <v>5.72</v>
      </c>
      <c r="G1894" s="2">
        <v>31893</v>
      </c>
      <c r="H1894">
        <v>6.2160000000000002</v>
      </c>
      <c r="I1894" s="2">
        <v>31893</v>
      </c>
      <c r="J1894">
        <v>6.67</v>
      </c>
      <c r="K1894" s="2">
        <v>31893</v>
      </c>
      <c r="L1894">
        <v>7.2439999999999998</v>
      </c>
      <c r="M1894" s="2">
        <v>31893</v>
      </c>
      <c r="N1894">
        <v>7.5659999999999998</v>
      </c>
      <c r="O1894" s="2">
        <v>31893</v>
      </c>
      <c r="P1894">
        <v>7.8339999999999996</v>
      </c>
      <c r="Q1894" s="2">
        <v>31893</v>
      </c>
      <c r="R1894">
        <v>8.1039999999999992</v>
      </c>
      <c r="S1894" s="2">
        <v>31893</v>
      </c>
      <c r="T1894">
        <v>8.298</v>
      </c>
      <c r="U1894" s="2">
        <v>29436</v>
      </c>
      <c r="V1894">
        <v>10.635999999999999</v>
      </c>
      <c r="W1894" s="2">
        <v>31893</v>
      </c>
      <c r="X1894">
        <v>8.4819999999999993</v>
      </c>
      <c r="Y18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5" spans="1:25" x14ac:dyDescent="0.25">
      <c r="A1895" s="2">
        <v>31886</v>
      </c>
      <c r="B1895">
        <v>6.2814285714285711</v>
      </c>
      <c r="C1895"/>
      <c r="D1895"/>
      <c r="E1895" s="2">
        <v>31886</v>
      </c>
      <c r="F1895">
        <v>5.98</v>
      </c>
      <c r="G1895" s="2">
        <v>31886</v>
      </c>
      <c r="H1895">
        <v>6.3</v>
      </c>
      <c r="I1895" s="2">
        <v>31886</v>
      </c>
      <c r="J1895">
        <v>6.6</v>
      </c>
      <c r="K1895" s="2">
        <v>31886</v>
      </c>
      <c r="L1895">
        <v>7.0475000000000003</v>
      </c>
      <c r="M1895" s="2">
        <v>31886</v>
      </c>
      <c r="N1895">
        <v>7.3949999999999996</v>
      </c>
      <c r="O1895" s="2">
        <v>31886</v>
      </c>
      <c r="P1895">
        <v>7.6825000000000001</v>
      </c>
      <c r="Q1895" s="2">
        <v>31886</v>
      </c>
      <c r="R1895">
        <v>7.915</v>
      </c>
      <c r="S1895" s="2">
        <v>31886</v>
      </c>
      <c r="T1895">
        <v>8.1199999999999992</v>
      </c>
      <c r="U1895" s="2">
        <v>29429</v>
      </c>
      <c r="V1895">
        <v>10.292</v>
      </c>
      <c r="W1895" s="2">
        <v>31886</v>
      </c>
      <c r="X1895">
        <v>8.3000000000000007</v>
      </c>
      <c r="Y18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6" spans="1:25" x14ac:dyDescent="0.25">
      <c r="A1896" s="2">
        <v>31879</v>
      </c>
      <c r="B1896">
        <v>6.305714285714286</v>
      </c>
      <c r="C1896"/>
      <c r="D1896"/>
      <c r="E1896" s="2">
        <v>31879</v>
      </c>
      <c r="F1896">
        <v>5.7939999999999996</v>
      </c>
      <c r="G1896" s="2">
        <v>31879</v>
      </c>
      <c r="H1896">
        <v>6.0339999999999998</v>
      </c>
      <c r="I1896" s="2">
        <v>31879</v>
      </c>
      <c r="J1896">
        <v>6.2619999999999996</v>
      </c>
      <c r="K1896" s="2">
        <v>31879</v>
      </c>
      <c r="L1896">
        <v>6.6920000000000002</v>
      </c>
      <c r="M1896" s="2">
        <v>31879</v>
      </c>
      <c r="N1896">
        <v>6.9779999999999998</v>
      </c>
      <c r="O1896" s="2">
        <v>31879</v>
      </c>
      <c r="P1896">
        <v>7.2380000000000004</v>
      </c>
      <c r="Q1896" s="2">
        <v>31879</v>
      </c>
      <c r="R1896">
        <v>7.508</v>
      </c>
      <c r="S1896" s="2">
        <v>31879</v>
      </c>
      <c r="T1896">
        <v>7.7060000000000004</v>
      </c>
      <c r="U1896" s="2">
        <v>29422</v>
      </c>
      <c r="V1896">
        <v>10.292</v>
      </c>
      <c r="W1896" s="2">
        <v>31879</v>
      </c>
      <c r="X1896">
        <v>7.9820000000000002</v>
      </c>
      <c r="Y18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7" spans="1:25" x14ac:dyDescent="0.25">
      <c r="A1897" s="2">
        <v>31872</v>
      </c>
      <c r="B1897">
        <v>6.1271428571428572</v>
      </c>
      <c r="C1897"/>
      <c r="D1897"/>
      <c r="E1897" s="2">
        <v>31872</v>
      </c>
      <c r="F1897">
        <v>5.74</v>
      </c>
      <c r="G1897" s="2">
        <v>31872</v>
      </c>
      <c r="H1897">
        <v>6.016</v>
      </c>
      <c r="I1897" s="2">
        <v>31872</v>
      </c>
      <c r="J1897">
        <v>6.1820000000000004</v>
      </c>
      <c r="K1897" s="2">
        <v>31872</v>
      </c>
      <c r="L1897">
        <v>6.6139999999999999</v>
      </c>
      <c r="M1897" s="2">
        <v>31872</v>
      </c>
      <c r="N1897">
        <v>6.8639999999999999</v>
      </c>
      <c r="O1897" s="2">
        <v>31872</v>
      </c>
      <c r="P1897">
        <v>7.0860000000000003</v>
      </c>
      <c r="Q1897" s="2">
        <v>31872</v>
      </c>
      <c r="R1897">
        <v>7.3579999999999997</v>
      </c>
      <c r="S1897" s="2">
        <v>31872</v>
      </c>
      <c r="T1897">
        <v>7.5640000000000001</v>
      </c>
      <c r="U1897" s="2">
        <v>29415</v>
      </c>
      <c r="V1897">
        <v>10.257999999999999</v>
      </c>
      <c r="W1897" s="2">
        <v>31872</v>
      </c>
      <c r="X1897">
        <v>7.8659999999999997</v>
      </c>
      <c r="Y18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8" spans="1:25" x14ac:dyDescent="0.25">
      <c r="A1898" s="2">
        <v>31865</v>
      </c>
      <c r="B1898">
        <v>6.1842857142857142</v>
      </c>
      <c r="C1898"/>
      <c r="D1898"/>
      <c r="E1898" s="2">
        <v>31865</v>
      </c>
      <c r="F1898">
        <v>5.7759999999999998</v>
      </c>
      <c r="G1898" s="2">
        <v>31865</v>
      </c>
      <c r="H1898">
        <v>5.8739999999999997</v>
      </c>
      <c r="I1898" s="2">
        <v>31865</v>
      </c>
      <c r="J1898">
        <v>6.0720000000000001</v>
      </c>
      <c r="K1898" s="2">
        <v>31865</v>
      </c>
      <c r="L1898">
        <v>6.4459999999999997</v>
      </c>
      <c r="M1898" s="2">
        <v>31865</v>
      </c>
      <c r="N1898">
        <v>6.6319999999999997</v>
      </c>
      <c r="O1898" s="2">
        <v>31865</v>
      </c>
      <c r="P1898">
        <v>6.8319999999999999</v>
      </c>
      <c r="Q1898" s="2">
        <v>31865</v>
      </c>
      <c r="R1898">
        <v>7.0819999999999999</v>
      </c>
      <c r="S1898" s="2">
        <v>31865</v>
      </c>
      <c r="T1898">
        <v>7.27</v>
      </c>
      <c r="U1898" s="2">
        <v>29408</v>
      </c>
      <c r="V1898">
        <v>10.15</v>
      </c>
      <c r="W1898" s="2">
        <v>31865</v>
      </c>
      <c r="X1898">
        <v>7.5860000000000003</v>
      </c>
      <c r="Y18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9" spans="1:25" x14ac:dyDescent="0.25">
      <c r="A1899" s="2">
        <v>31858</v>
      </c>
      <c r="B1899">
        <v>6.0857142857142854</v>
      </c>
      <c r="C1899"/>
      <c r="D1899"/>
      <c r="E1899" s="2">
        <v>31858</v>
      </c>
      <c r="F1899">
        <v>5.7240000000000002</v>
      </c>
      <c r="G1899" s="2">
        <v>31858</v>
      </c>
      <c r="H1899">
        <v>5.8079999999999998</v>
      </c>
      <c r="I1899" s="2">
        <v>31858</v>
      </c>
      <c r="J1899">
        <v>5.992</v>
      </c>
      <c r="K1899" s="2">
        <v>31858</v>
      </c>
      <c r="L1899">
        <v>6.4020000000000001</v>
      </c>
      <c r="M1899" s="2">
        <v>31858</v>
      </c>
      <c r="N1899">
        <v>6.5339999999999998</v>
      </c>
      <c r="O1899" s="2">
        <v>31858</v>
      </c>
      <c r="P1899">
        <v>6.76</v>
      </c>
      <c r="Q1899" s="2">
        <v>31858</v>
      </c>
      <c r="R1899">
        <v>7.0339999999999998</v>
      </c>
      <c r="S1899" s="2">
        <v>31858</v>
      </c>
      <c r="T1899">
        <v>7.2119999999999997</v>
      </c>
      <c r="U1899" s="2">
        <v>29401</v>
      </c>
      <c r="V1899">
        <v>9.8580000000000005</v>
      </c>
      <c r="W1899" s="2">
        <v>31858</v>
      </c>
      <c r="X1899">
        <v>7.5179999999999998</v>
      </c>
      <c r="Y18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0" spans="1:25" x14ac:dyDescent="0.25">
      <c r="A1900" s="2">
        <v>31851</v>
      </c>
      <c r="B1900">
        <v>6.1585714285714284</v>
      </c>
      <c r="C1900"/>
      <c r="D1900"/>
      <c r="E1900" s="2">
        <v>31851</v>
      </c>
      <c r="F1900">
        <v>5.8360000000000003</v>
      </c>
      <c r="G1900" s="2">
        <v>31851</v>
      </c>
      <c r="H1900">
        <v>5.9039999999999999</v>
      </c>
      <c r="I1900" s="2">
        <v>31851</v>
      </c>
      <c r="J1900">
        <v>6.0640000000000001</v>
      </c>
      <c r="K1900" s="2">
        <v>31851</v>
      </c>
      <c r="L1900">
        <v>6.4260000000000002</v>
      </c>
      <c r="M1900" s="2">
        <v>31851</v>
      </c>
      <c r="N1900">
        <v>6.556</v>
      </c>
      <c r="O1900" s="2">
        <v>31851</v>
      </c>
      <c r="P1900">
        <v>6.774</v>
      </c>
      <c r="Q1900" s="2">
        <v>31851</v>
      </c>
      <c r="R1900">
        <v>7.04</v>
      </c>
      <c r="S1900" s="2">
        <v>31851</v>
      </c>
      <c r="T1900">
        <v>7.22</v>
      </c>
      <c r="U1900" s="2">
        <v>29394</v>
      </c>
      <c r="V1900">
        <v>9.5920000000000005</v>
      </c>
      <c r="W1900" s="2">
        <v>31851</v>
      </c>
      <c r="X1900">
        <v>7.52</v>
      </c>
      <c r="Y19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1" spans="1:25" x14ac:dyDescent="0.25">
      <c r="A1901" s="2">
        <v>31844</v>
      </c>
      <c r="B1901">
        <v>6.0571428571428569</v>
      </c>
      <c r="C1901"/>
      <c r="D1901"/>
      <c r="E1901" s="2">
        <v>31844</v>
      </c>
      <c r="F1901">
        <v>5.7060000000000004</v>
      </c>
      <c r="G1901" s="2">
        <v>31844</v>
      </c>
      <c r="H1901">
        <v>5.7960000000000003</v>
      </c>
      <c r="I1901" s="2">
        <v>31844</v>
      </c>
      <c r="J1901">
        <v>5.9420000000000002</v>
      </c>
      <c r="K1901" s="2">
        <v>31844</v>
      </c>
      <c r="L1901">
        <v>6.36</v>
      </c>
      <c r="M1901" s="2">
        <v>31844</v>
      </c>
      <c r="N1901">
        <v>6.5179999999999998</v>
      </c>
      <c r="O1901" s="2">
        <v>31844</v>
      </c>
      <c r="P1901">
        <v>6.7060000000000004</v>
      </c>
      <c r="Q1901" s="2">
        <v>31844</v>
      </c>
      <c r="R1901">
        <v>6.9880000000000004</v>
      </c>
      <c r="S1901" s="2">
        <v>31844</v>
      </c>
      <c r="T1901">
        <v>7.1820000000000004</v>
      </c>
      <c r="U1901" s="2">
        <v>29387</v>
      </c>
      <c r="V1901">
        <v>9.7759999999999998</v>
      </c>
      <c r="W1901" s="2">
        <v>31844</v>
      </c>
      <c r="X1901">
        <v>7.4720000000000004</v>
      </c>
      <c r="Y19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2" spans="1:25" x14ac:dyDescent="0.25">
      <c r="A1902" s="2">
        <v>31837</v>
      </c>
      <c r="B1902">
        <v>5.99</v>
      </c>
      <c r="C1902"/>
      <c r="D1902"/>
      <c r="E1902" s="2">
        <v>31837</v>
      </c>
      <c r="F1902">
        <v>5.5960000000000001</v>
      </c>
      <c r="G1902" s="2">
        <v>31837</v>
      </c>
      <c r="H1902">
        <v>5.6639999999999997</v>
      </c>
      <c r="I1902" s="2">
        <v>31837</v>
      </c>
      <c r="J1902">
        <v>5.8959999999999999</v>
      </c>
      <c r="K1902" s="2">
        <v>31837</v>
      </c>
      <c r="L1902">
        <v>6.3479999999999999</v>
      </c>
      <c r="M1902" s="2">
        <v>31837</v>
      </c>
      <c r="N1902">
        <v>6.516</v>
      </c>
      <c r="O1902" s="2">
        <v>31837</v>
      </c>
      <c r="P1902">
        <v>6.74</v>
      </c>
      <c r="Q1902" s="2">
        <v>31837</v>
      </c>
      <c r="R1902">
        <v>7.0119999999999996</v>
      </c>
      <c r="S1902" s="2">
        <v>31837</v>
      </c>
      <c r="T1902">
        <v>7.2039999999999997</v>
      </c>
      <c r="U1902" s="2">
        <v>29380</v>
      </c>
      <c r="V1902">
        <v>10.292</v>
      </c>
      <c r="W1902" s="2">
        <v>31837</v>
      </c>
      <c r="X1902">
        <v>7.4980000000000002</v>
      </c>
      <c r="Y19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3" spans="1:25" x14ac:dyDescent="0.25">
      <c r="A1903" s="2">
        <v>31830</v>
      </c>
      <c r="B1903">
        <v>6.1</v>
      </c>
      <c r="C1903"/>
      <c r="D1903"/>
      <c r="E1903" s="2">
        <v>31830</v>
      </c>
      <c r="F1903">
        <v>5.7050000000000001</v>
      </c>
      <c r="G1903" s="2">
        <v>31830</v>
      </c>
      <c r="H1903">
        <v>5.7850000000000001</v>
      </c>
      <c r="I1903" s="2">
        <v>31830</v>
      </c>
      <c r="J1903">
        <v>5.9749999999999996</v>
      </c>
      <c r="K1903" s="2">
        <v>31830</v>
      </c>
      <c r="L1903">
        <v>6.3925000000000001</v>
      </c>
      <c r="M1903" s="2">
        <v>31830</v>
      </c>
      <c r="N1903">
        <v>6.5674999999999999</v>
      </c>
      <c r="O1903" s="2">
        <v>31830</v>
      </c>
      <c r="P1903">
        <v>6.8125</v>
      </c>
      <c r="Q1903" s="2">
        <v>31830</v>
      </c>
      <c r="R1903">
        <v>7.085</v>
      </c>
      <c r="S1903" s="2">
        <v>31830</v>
      </c>
      <c r="T1903">
        <v>7.2750000000000004</v>
      </c>
      <c r="U1903" s="2">
        <v>29373</v>
      </c>
      <c r="V1903">
        <v>10.3725</v>
      </c>
      <c r="W1903" s="2">
        <v>31830</v>
      </c>
      <c r="X1903">
        <v>7.5824999999999996</v>
      </c>
      <c r="Y19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4" spans="1:25" x14ac:dyDescent="0.25">
      <c r="A1904" s="2">
        <v>31823</v>
      </c>
      <c r="B1904">
        <v>6.1871428571428568</v>
      </c>
      <c r="C1904"/>
      <c r="D1904"/>
      <c r="E1904" s="2">
        <v>31823</v>
      </c>
      <c r="F1904">
        <v>5.9180000000000001</v>
      </c>
      <c r="G1904" s="2">
        <v>31823</v>
      </c>
      <c r="H1904">
        <v>6.0019999999999998</v>
      </c>
      <c r="I1904" s="2">
        <v>31823</v>
      </c>
      <c r="J1904">
        <v>6.0519999999999996</v>
      </c>
      <c r="K1904" s="2">
        <v>31823</v>
      </c>
      <c r="L1904">
        <v>6.484</v>
      </c>
      <c r="M1904" s="2">
        <v>31823</v>
      </c>
      <c r="N1904">
        <v>6.6459999999999999</v>
      </c>
      <c r="O1904" s="2">
        <v>31823</v>
      </c>
      <c r="P1904">
        <v>6.8780000000000001</v>
      </c>
      <c r="Q1904" s="2">
        <v>31823</v>
      </c>
      <c r="R1904">
        <v>7.1319999999999997</v>
      </c>
      <c r="S1904" s="2">
        <v>31823</v>
      </c>
      <c r="T1904">
        <v>7.3079999999999998</v>
      </c>
      <c r="U1904" s="2">
        <v>29366</v>
      </c>
      <c r="V1904">
        <v>10.497999999999999</v>
      </c>
      <c r="W1904" s="2">
        <v>31823</v>
      </c>
      <c r="X1904">
        <v>7.5880000000000001</v>
      </c>
      <c r="Y19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5" spans="1:25" x14ac:dyDescent="0.25">
      <c r="A1905" s="2">
        <v>31816</v>
      </c>
      <c r="B1905">
        <v>6.09</v>
      </c>
      <c r="C1905"/>
      <c r="D1905"/>
      <c r="E1905" s="2">
        <v>31816</v>
      </c>
      <c r="F1905">
        <v>5.7759999999999998</v>
      </c>
      <c r="G1905" s="2">
        <v>31816</v>
      </c>
      <c r="H1905">
        <v>5.8540000000000001</v>
      </c>
      <c r="I1905" s="2">
        <v>31816</v>
      </c>
      <c r="J1905">
        <v>5.9160000000000004</v>
      </c>
      <c r="K1905" s="2">
        <v>31816</v>
      </c>
      <c r="L1905">
        <v>6.3659999999999997</v>
      </c>
      <c r="M1905" s="2">
        <v>31816</v>
      </c>
      <c r="N1905">
        <v>6.5279999999999996</v>
      </c>
      <c r="O1905" s="2">
        <v>31816</v>
      </c>
      <c r="P1905">
        <v>6.742</v>
      </c>
      <c r="Q1905" s="2">
        <v>31816</v>
      </c>
      <c r="R1905">
        <v>7.0339999999999998</v>
      </c>
      <c r="S1905" s="2">
        <v>31816</v>
      </c>
      <c r="T1905">
        <v>7.22</v>
      </c>
      <c r="U1905" s="2">
        <v>29359</v>
      </c>
      <c r="V1905">
        <v>10.494</v>
      </c>
      <c r="W1905" s="2">
        <v>31816</v>
      </c>
      <c r="X1905">
        <v>7.5</v>
      </c>
      <c r="Y19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6" spans="1:25" x14ac:dyDescent="0.25">
      <c r="A1906" s="2">
        <v>31809</v>
      </c>
      <c r="B1906">
        <v>6.2642857142857142</v>
      </c>
      <c r="C1906"/>
      <c r="D1906"/>
      <c r="E1906" s="2">
        <v>31809</v>
      </c>
      <c r="F1906">
        <v>5.6580000000000004</v>
      </c>
      <c r="G1906" s="2">
        <v>31809</v>
      </c>
      <c r="H1906">
        <v>5.7039999999999997</v>
      </c>
      <c r="I1906" s="2">
        <v>31809</v>
      </c>
      <c r="J1906">
        <v>5.8239999999999998</v>
      </c>
      <c r="K1906" s="2">
        <v>31809</v>
      </c>
      <c r="L1906">
        <v>6.2619999999999996</v>
      </c>
      <c r="M1906" s="2">
        <v>31809</v>
      </c>
      <c r="N1906">
        <v>6.46</v>
      </c>
      <c r="O1906" s="2">
        <v>31809</v>
      </c>
      <c r="P1906">
        <v>6.6639999999999997</v>
      </c>
      <c r="Q1906" s="2">
        <v>31809</v>
      </c>
      <c r="R1906">
        <v>6.9619999999999997</v>
      </c>
      <c r="S1906" s="2">
        <v>31809</v>
      </c>
      <c r="T1906">
        <v>7.1539999999999999</v>
      </c>
      <c r="U1906" s="2">
        <v>29352</v>
      </c>
      <c r="V1906">
        <v>10.32</v>
      </c>
      <c r="W1906" s="2">
        <v>31809</v>
      </c>
      <c r="X1906">
        <v>7.4740000000000002</v>
      </c>
      <c r="Y19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7" spans="1:25" x14ac:dyDescent="0.25">
      <c r="A1907" s="2">
        <v>31802</v>
      </c>
      <c r="B1907">
        <v>6.0442857142857145</v>
      </c>
      <c r="C1907"/>
      <c r="D1907"/>
      <c r="E1907" s="2">
        <v>31802</v>
      </c>
      <c r="F1907">
        <v>5.4974999999999996</v>
      </c>
      <c r="G1907" s="2">
        <v>31802</v>
      </c>
      <c r="H1907">
        <v>5.55</v>
      </c>
      <c r="I1907" s="2">
        <v>31802</v>
      </c>
      <c r="J1907">
        <v>5.6875</v>
      </c>
      <c r="K1907" s="2">
        <v>31802</v>
      </c>
      <c r="L1907">
        <v>6.1775000000000002</v>
      </c>
      <c r="M1907" s="2">
        <v>31802</v>
      </c>
      <c r="N1907">
        <v>6.3650000000000002</v>
      </c>
      <c r="O1907" s="2">
        <v>31802</v>
      </c>
      <c r="P1907">
        <v>6.5750000000000002</v>
      </c>
      <c r="Q1907" s="2">
        <v>31802</v>
      </c>
      <c r="R1907">
        <v>6.8550000000000004</v>
      </c>
      <c r="S1907" s="2">
        <v>31802</v>
      </c>
      <c r="T1907">
        <v>7.0274999999999999</v>
      </c>
      <c r="U1907" s="2">
        <v>29345</v>
      </c>
      <c r="V1907">
        <v>10.778</v>
      </c>
      <c r="W1907" s="2">
        <v>31802</v>
      </c>
      <c r="X1907">
        <v>7.3574999999999999</v>
      </c>
      <c r="Y19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8" spans="1:25" x14ac:dyDescent="0.25">
      <c r="A1908" s="2">
        <v>31795</v>
      </c>
      <c r="B1908">
        <v>6.0314285714285711</v>
      </c>
      <c r="C1908"/>
      <c r="D1908"/>
      <c r="E1908" s="2">
        <v>31795</v>
      </c>
      <c r="F1908">
        <v>5.5019999999999998</v>
      </c>
      <c r="G1908" s="2">
        <v>31795</v>
      </c>
      <c r="H1908">
        <v>5.64</v>
      </c>
      <c r="I1908" s="2">
        <v>31795</v>
      </c>
      <c r="J1908">
        <v>5.7640000000000002</v>
      </c>
      <c r="K1908" s="2">
        <v>31795</v>
      </c>
      <c r="L1908">
        <v>6.22</v>
      </c>
      <c r="M1908" s="2">
        <v>31795</v>
      </c>
      <c r="N1908">
        <v>6.3940000000000001</v>
      </c>
      <c r="O1908" s="2">
        <v>31795</v>
      </c>
      <c r="P1908">
        <v>6.6319999999999997</v>
      </c>
      <c r="Q1908" s="2">
        <v>31795</v>
      </c>
      <c r="R1908">
        <v>6.9160000000000004</v>
      </c>
      <c r="S1908" s="2">
        <v>31795</v>
      </c>
      <c r="T1908">
        <v>7.0739999999999998</v>
      </c>
      <c r="U1908" s="2">
        <v>29338</v>
      </c>
      <c r="V1908">
        <v>11.04</v>
      </c>
      <c r="W1908" s="2">
        <v>31795</v>
      </c>
      <c r="X1908">
        <v>7.3680000000000003</v>
      </c>
      <c r="Y19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9" spans="1:25" x14ac:dyDescent="0.25">
      <c r="A1909" s="2">
        <v>31788</v>
      </c>
      <c r="B1909">
        <v>6.1985714285714284</v>
      </c>
      <c r="C1909"/>
      <c r="D1909"/>
      <c r="E1909" s="2">
        <v>31788</v>
      </c>
      <c r="F1909">
        <v>5.6139999999999999</v>
      </c>
      <c r="G1909" s="2">
        <v>31788</v>
      </c>
      <c r="H1909">
        <v>5.726</v>
      </c>
      <c r="I1909" s="2">
        <v>31788</v>
      </c>
      <c r="J1909">
        <v>5.8040000000000003</v>
      </c>
      <c r="K1909" s="2">
        <v>31788</v>
      </c>
      <c r="L1909">
        <v>6.22</v>
      </c>
      <c r="M1909" s="2">
        <v>31788</v>
      </c>
      <c r="N1909">
        <v>6.38</v>
      </c>
      <c r="O1909" s="2">
        <v>31788</v>
      </c>
      <c r="P1909">
        <v>6.6340000000000003</v>
      </c>
      <c r="Q1909" s="2">
        <v>31788</v>
      </c>
      <c r="R1909">
        <v>6.9059999999999997</v>
      </c>
      <c r="S1909" s="2">
        <v>31788</v>
      </c>
      <c r="T1909">
        <v>7.0519999999999996</v>
      </c>
      <c r="U1909" s="2">
        <v>29331</v>
      </c>
      <c r="V1909">
        <v>11.134</v>
      </c>
      <c r="W1909" s="2">
        <v>31788</v>
      </c>
      <c r="X1909">
        <v>7.3280000000000003</v>
      </c>
      <c r="Y19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0" spans="1:25" x14ac:dyDescent="0.25">
      <c r="A1910" s="2">
        <v>31781</v>
      </c>
      <c r="B1910">
        <v>10.375714285714286</v>
      </c>
      <c r="C1910"/>
      <c r="D1910"/>
      <c r="E1910" s="2">
        <v>31781</v>
      </c>
      <c r="F1910">
        <v>5.8025000000000002</v>
      </c>
      <c r="G1910" s="2">
        <v>31781</v>
      </c>
      <c r="H1910">
        <v>5.8875000000000002</v>
      </c>
      <c r="I1910" s="2">
        <v>31781</v>
      </c>
      <c r="J1910">
        <v>5.9725000000000001</v>
      </c>
      <c r="K1910" s="2">
        <v>31781</v>
      </c>
      <c r="L1910">
        <v>6.36</v>
      </c>
      <c r="M1910" s="2">
        <v>31781</v>
      </c>
      <c r="N1910">
        <v>6.54</v>
      </c>
      <c r="O1910" s="2">
        <v>31781</v>
      </c>
      <c r="P1910">
        <v>6.79</v>
      </c>
      <c r="Q1910" s="2">
        <v>31781</v>
      </c>
      <c r="R1910">
        <v>7.0674999999999999</v>
      </c>
      <c r="S1910" s="2">
        <v>31781</v>
      </c>
      <c r="T1910">
        <v>7.2024999999999997</v>
      </c>
      <c r="U1910" s="2">
        <v>29324</v>
      </c>
      <c r="V1910">
        <v>11.768000000000001</v>
      </c>
      <c r="W1910" s="2">
        <v>31781</v>
      </c>
      <c r="X1910">
        <v>7.45</v>
      </c>
      <c r="Y19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1" spans="1:25" x14ac:dyDescent="0.25">
      <c r="A1911" s="2">
        <v>31774</v>
      </c>
      <c r="B1911">
        <v>6.37</v>
      </c>
      <c r="C1911"/>
      <c r="D1911"/>
      <c r="E1911" s="2">
        <v>31774</v>
      </c>
      <c r="F1911">
        <v>5.7125000000000004</v>
      </c>
      <c r="G1911" s="2">
        <v>31774</v>
      </c>
      <c r="H1911">
        <v>5.835</v>
      </c>
      <c r="I1911" s="2">
        <v>31774</v>
      </c>
      <c r="J1911">
        <v>5.92</v>
      </c>
      <c r="K1911" s="2">
        <v>31774</v>
      </c>
      <c r="L1911">
        <v>6.3</v>
      </c>
      <c r="M1911" s="2">
        <v>31774</v>
      </c>
      <c r="N1911">
        <v>6.4550000000000001</v>
      </c>
      <c r="O1911" s="2">
        <v>31774</v>
      </c>
      <c r="P1911">
        <v>6.6849999999999996</v>
      </c>
      <c r="Q1911" s="2">
        <v>31774</v>
      </c>
      <c r="R1911">
        <v>6.9625000000000004</v>
      </c>
      <c r="S1911" s="2">
        <v>31774</v>
      </c>
      <c r="T1911">
        <v>7.0824999999999996</v>
      </c>
      <c r="U1911" s="2">
        <v>29317</v>
      </c>
      <c r="V1911">
        <v>12.425000000000001</v>
      </c>
      <c r="W1911" s="2">
        <v>31774</v>
      </c>
      <c r="X1911">
        <v>7.3449999999999998</v>
      </c>
      <c r="Y19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2" spans="1:25" x14ac:dyDescent="0.25">
      <c r="A1912" s="2">
        <v>31767</v>
      </c>
      <c r="B1912">
        <v>6.51</v>
      </c>
      <c r="C1912"/>
      <c r="D1912"/>
      <c r="E1912" s="2">
        <v>31767</v>
      </c>
      <c r="F1912">
        <v>5.7240000000000002</v>
      </c>
      <c r="G1912" s="2">
        <v>31767</v>
      </c>
      <c r="H1912">
        <v>5.8280000000000003</v>
      </c>
      <c r="I1912" s="2">
        <v>31767</v>
      </c>
      <c r="J1912">
        <v>5.8959999999999999</v>
      </c>
      <c r="K1912" s="2">
        <v>31767</v>
      </c>
      <c r="L1912">
        <v>6.298</v>
      </c>
      <c r="M1912" s="2">
        <v>31767</v>
      </c>
      <c r="N1912">
        <v>6.4539999999999997</v>
      </c>
      <c r="O1912" s="2">
        <v>31767</v>
      </c>
      <c r="P1912">
        <v>6.6840000000000002</v>
      </c>
      <c r="Q1912" s="2">
        <v>31767</v>
      </c>
      <c r="R1912">
        <v>6.9820000000000002</v>
      </c>
      <c r="S1912" s="2">
        <v>31767</v>
      </c>
      <c r="T1912">
        <v>7.12</v>
      </c>
      <c r="U1912" s="2">
        <v>29310</v>
      </c>
      <c r="V1912">
        <v>12.712</v>
      </c>
      <c r="W1912" s="2">
        <v>31767</v>
      </c>
      <c r="X1912">
        <v>7.3860000000000001</v>
      </c>
      <c r="Y19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3" spans="1:25" x14ac:dyDescent="0.25">
      <c r="A1913" s="2">
        <v>31760</v>
      </c>
      <c r="B1913">
        <v>5.9257142857142853</v>
      </c>
      <c r="C1913"/>
      <c r="D1913"/>
      <c r="E1913" s="2">
        <v>31760</v>
      </c>
      <c r="F1913">
        <v>5.6420000000000003</v>
      </c>
      <c r="G1913" s="2">
        <v>31760</v>
      </c>
      <c r="H1913">
        <v>5.7240000000000002</v>
      </c>
      <c r="I1913" s="2">
        <v>31760</v>
      </c>
      <c r="J1913">
        <v>5.8280000000000003</v>
      </c>
      <c r="K1913" s="2">
        <v>31760</v>
      </c>
      <c r="L1913">
        <v>6.2240000000000002</v>
      </c>
      <c r="M1913" s="2">
        <v>31760</v>
      </c>
      <c r="N1913">
        <v>6.3780000000000001</v>
      </c>
      <c r="O1913" s="2">
        <v>31760</v>
      </c>
      <c r="P1913">
        <v>6.6180000000000003</v>
      </c>
      <c r="Q1913" s="2">
        <v>31760</v>
      </c>
      <c r="R1913">
        <v>6.9320000000000004</v>
      </c>
      <c r="S1913" s="2">
        <v>31760</v>
      </c>
      <c r="T1913">
        <v>7.0940000000000003</v>
      </c>
      <c r="U1913" s="2">
        <v>29303</v>
      </c>
      <c r="V1913">
        <v>12.286</v>
      </c>
      <c r="W1913" s="2">
        <v>31760</v>
      </c>
      <c r="X1913">
        <v>7.3520000000000003</v>
      </c>
      <c r="Y19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4" spans="1:25" x14ac:dyDescent="0.25">
      <c r="A1914" s="2">
        <v>31753</v>
      </c>
      <c r="B1914">
        <v>6.2285714285714286</v>
      </c>
      <c r="C1914"/>
      <c r="D1914"/>
      <c r="E1914" s="2">
        <v>31753</v>
      </c>
      <c r="F1914">
        <v>5.5659999999999998</v>
      </c>
      <c r="G1914" s="2">
        <v>31753</v>
      </c>
      <c r="H1914">
        <v>5.67</v>
      </c>
      <c r="I1914" s="2">
        <v>31753</v>
      </c>
      <c r="J1914">
        <v>5.782</v>
      </c>
      <c r="K1914" s="2">
        <v>31753</v>
      </c>
      <c r="L1914">
        <v>6.2060000000000004</v>
      </c>
      <c r="M1914" s="2">
        <v>31753</v>
      </c>
      <c r="N1914">
        <v>6.3659999999999997</v>
      </c>
      <c r="O1914" s="2">
        <v>31753</v>
      </c>
      <c r="P1914">
        <v>6.6120000000000001</v>
      </c>
      <c r="Q1914" s="2">
        <v>31753</v>
      </c>
      <c r="R1914">
        <v>6.9260000000000002</v>
      </c>
      <c r="S1914" s="2">
        <v>31753</v>
      </c>
      <c r="T1914">
        <v>7.09</v>
      </c>
      <c r="U1914" s="2">
        <v>29296</v>
      </c>
      <c r="V1914">
        <v>12.364000000000001</v>
      </c>
      <c r="W1914" s="2">
        <v>31753</v>
      </c>
      <c r="X1914">
        <v>7.3479999999999999</v>
      </c>
      <c r="Y19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5" spans="1:25" x14ac:dyDescent="0.25">
      <c r="A1915" s="2">
        <v>31746</v>
      </c>
      <c r="B1915">
        <v>6.0042857142857144</v>
      </c>
      <c r="C1915"/>
      <c r="D1915"/>
      <c r="E1915" s="2">
        <v>31746</v>
      </c>
      <c r="F1915">
        <v>5.5374999999999996</v>
      </c>
      <c r="G1915" s="2">
        <v>31746</v>
      </c>
      <c r="H1915">
        <v>5.65</v>
      </c>
      <c r="I1915" s="2">
        <v>31746</v>
      </c>
      <c r="J1915">
        <v>5.7649999999999997</v>
      </c>
      <c r="K1915" s="2">
        <v>31746</v>
      </c>
      <c r="L1915">
        <v>6.21</v>
      </c>
      <c r="M1915" s="2">
        <v>31746</v>
      </c>
      <c r="N1915">
        <v>6.3849999999999998</v>
      </c>
      <c r="O1915" s="2">
        <v>31746</v>
      </c>
      <c r="P1915">
        <v>6.6624999999999996</v>
      </c>
      <c r="Q1915" s="2">
        <v>31746</v>
      </c>
      <c r="R1915">
        <v>6.9874999999999998</v>
      </c>
      <c r="S1915" s="2">
        <v>31746</v>
      </c>
      <c r="T1915">
        <v>7.14</v>
      </c>
      <c r="U1915" s="2">
        <v>29289</v>
      </c>
      <c r="V1915">
        <v>12.614000000000001</v>
      </c>
      <c r="W1915" s="2">
        <v>31746</v>
      </c>
      <c r="X1915">
        <v>7.4175000000000004</v>
      </c>
      <c r="Y19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6" spans="1:25" x14ac:dyDescent="0.25">
      <c r="A1916" s="2">
        <v>31739</v>
      </c>
      <c r="B1916">
        <v>6.19</v>
      </c>
      <c r="C1916"/>
      <c r="D1916"/>
      <c r="E1916" s="2">
        <v>31739</v>
      </c>
      <c r="F1916">
        <v>5.516</v>
      </c>
      <c r="G1916" s="2">
        <v>31739</v>
      </c>
      <c r="H1916">
        <v>5.64</v>
      </c>
      <c r="I1916" s="2">
        <v>31739</v>
      </c>
      <c r="J1916">
        <v>5.79</v>
      </c>
      <c r="K1916" s="2">
        <v>31739</v>
      </c>
      <c r="L1916">
        <v>6.2640000000000002</v>
      </c>
      <c r="M1916" s="2">
        <v>31739</v>
      </c>
      <c r="N1916">
        <v>6.4420000000000002</v>
      </c>
      <c r="O1916" s="2">
        <v>31739</v>
      </c>
      <c r="P1916">
        <v>6.75</v>
      </c>
      <c r="Q1916" s="2">
        <v>31739</v>
      </c>
      <c r="R1916">
        <v>7.0439999999999996</v>
      </c>
      <c r="S1916" s="2">
        <v>31739</v>
      </c>
      <c r="T1916">
        <v>7.2080000000000002</v>
      </c>
      <c r="U1916" s="2">
        <v>29282</v>
      </c>
      <c r="V1916">
        <v>12.587999999999999</v>
      </c>
      <c r="W1916" s="2">
        <v>31739</v>
      </c>
      <c r="X1916">
        <v>7.4660000000000002</v>
      </c>
      <c r="Y19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7" spans="1:25" x14ac:dyDescent="0.25">
      <c r="A1917" s="2">
        <v>31732</v>
      </c>
      <c r="B1917">
        <v>5.94</v>
      </c>
      <c r="C1917"/>
      <c r="D1917"/>
      <c r="E1917" s="2">
        <v>31732</v>
      </c>
      <c r="F1917">
        <v>5.5575000000000001</v>
      </c>
      <c r="G1917" s="2">
        <v>31732</v>
      </c>
      <c r="H1917">
        <v>5.7175000000000002</v>
      </c>
      <c r="I1917" s="2">
        <v>31732</v>
      </c>
      <c r="J1917">
        <v>5.8849999999999998</v>
      </c>
      <c r="K1917" s="2">
        <v>31732</v>
      </c>
      <c r="L1917">
        <v>6.37</v>
      </c>
      <c r="M1917" s="2">
        <v>31732</v>
      </c>
      <c r="N1917">
        <v>6.5449999999999999</v>
      </c>
      <c r="O1917" s="2">
        <v>31732</v>
      </c>
      <c r="P1917">
        <v>6.85</v>
      </c>
      <c r="Q1917" s="2">
        <v>31732</v>
      </c>
      <c r="R1917">
        <v>7.1825000000000001</v>
      </c>
      <c r="S1917" s="2">
        <v>31732</v>
      </c>
      <c r="T1917">
        <v>7.3375000000000004</v>
      </c>
      <c r="U1917" s="2">
        <v>29275</v>
      </c>
      <c r="V1917">
        <v>12.7875</v>
      </c>
      <c r="W1917" s="2">
        <v>31732</v>
      </c>
      <c r="X1917">
        <v>7.5875000000000004</v>
      </c>
      <c r="Y19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8" spans="1:25" x14ac:dyDescent="0.25">
      <c r="A1918" s="2">
        <v>31725</v>
      </c>
      <c r="B1918">
        <v>6.0542857142857143</v>
      </c>
      <c r="C1918"/>
      <c r="D1918"/>
      <c r="E1918" s="2">
        <v>31725</v>
      </c>
      <c r="F1918">
        <v>5.4080000000000004</v>
      </c>
      <c r="G1918" s="2">
        <v>31725</v>
      </c>
      <c r="H1918">
        <v>5.5780000000000003</v>
      </c>
      <c r="I1918" s="2">
        <v>31725</v>
      </c>
      <c r="J1918">
        <v>5.7640000000000002</v>
      </c>
      <c r="K1918" s="2">
        <v>31725</v>
      </c>
      <c r="L1918">
        <v>6.2679999999999998</v>
      </c>
      <c r="M1918" s="2">
        <v>31725</v>
      </c>
      <c r="N1918">
        <v>6.4779999999999998</v>
      </c>
      <c r="O1918" s="2">
        <v>31725</v>
      </c>
      <c r="P1918">
        <v>6.758</v>
      </c>
      <c r="Q1918" s="2">
        <v>31725</v>
      </c>
      <c r="R1918">
        <v>7.1239999999999997</v>
      </c>
      <c r="S1918" s="2">
        <v>31725</v>
      </c>
      <c r="T1918">
        <v>7.3120000000000003</v>
      </c>
      <c r="U1918" s="2">
        <v>29268</v>
      </c>
      <c r="V1918">
        <v>11.9975</v>
      </c>
      <c r="W1918" s="2">
        <v>31725</v>
      </c>
      <c r="X1918">
        <v>7.5839999999999996</v>
      </c>
      <c r="Y19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9" spans="1:25" x14ac:dyDescent="0.25">
      <c r="A1919" s="2">
        <v>31718</v>
      </c>
      <c r="B1919">
        <v>5.8928571428571432</v>
      </c>
      <c r="C1919"/>
      <c r="D1919"/>
      <c r="E1919" s="2">
        <v>31718</v>
      </c>
      <c r="F1919">
        <v>5.3360000000000003</v>
      </c>
      <c r="G1919" s="2">
        <v>31718</v>
      </c>
      <c r="H1919">
        <v>5.492</v>
      </c>
      <c r="I1919" s="2">
        <v>31718</v>
      </c>
      <c r="J1919">
        <v>5.7439999999999998</v>
      </c>
      <c r="K1919" s="2">
        <v>31718</v>
      </c>
      <c r="L1919">
        <v>6.2960000000000003</v>
      </c>
      <c r="M1919" s="2">
        <v>31718</v>
      </c>
      <c r="N1919">
        <v>6.5679999999999996</v>
      </c>
      <c r="O1919" s="2">
        <v>31718</v>
      </c>
      <c r="P1919">
        <v>6.8</v>
      </c>
      <c r="Q1919" s="2">
        <v>31718</v>
      </c>
      <c r="R1919">
        <v>7.1680000000000001</v>
      </c>
      <c r="S1919" s="2">
        <v>31718</v>
      </c>
      <c r="T1919">
        <v>7.3860000000000001</v>
      </c>
      <c r="U1919" s="2">
        <v>29261</v>
      </c>
      <c r="V1919">
        <v>11.72</v>
      </c>
      <c r="W1919" s="2">
        <v>31718</v>
      </c>
      <c r="X1919">
        <v>7.6779999999999999</v>
      </c>
      <c r="Y19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0" spans="1:25" x14ac:dyDescent="0.25">
      <c r="A1920" s="2">
        <v>31711</v>
      </c>
      <c r="B1920">
        <v>5.91</v>
      </c>
      <c r="C1920"/>
      <c r="D1920"/>
      <c r="E1920" s="2">
        <v>31711</v>
      </c>
      <c r="F1920">
        <v>5.4420000000000002</v>
      </c>
      <c r="G1920" s="2">
        <v>31711</v>
      </c>
      <c r="H1920">
        <v>5.5979999999999999</v>
      </c>
      <c r="I1920" s="2">
        <v>31711</v>
      </c>
      <c r="J1920">
        <v>5.8220000000000001</v>
      </c>
      <c r="K1920" s="2">
        <v>31711</v>
      </c>
      <c r="L1920">
        <v>6.3739999999999997</v>
      </c>
      <c r="M1920" s="2">
        <v>31711</v>
      </c>
      <c r="N1920">
        <v>6.6580000000000004</v>
      </c>
      <c r="O1920" s="2">
        <v>31711</v>
      </c>
      <c r="P1920">
        <v>6.92</v>
      </c>
      <c r="Q1920" s="2">
        <v>31711</v>
      </c>
      <c r="R1920">
        <v>7.35</v>
      </c>
      <c r="S1920" s="2">
        <v>31711</v>
      </c>
      <c r="T1920">
        <v>7.524</v>
      </c>
      <c r="U1920" s="2">
        <v>29254</v>
      </c>
      <c r="V1920">
        <v>11.192</v>
      </c>
      <c r="W1920" s="2">
        <v>31711</v>
      </c>
      <c r="X1920">
        <v>7.8040000000000003</v>
      </c>
      <c r="Y19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1" spans="1:25" x14ac:dyDescent="0.25">
      <c r="A1921" s="2">
        <v>31704</v>
      </c>
      <c r="B1921">
        <v>5.8671428571428574</v>
      </c>
      <c r="C1921"/>
      <c r="D1921"/>
      <c r="E1921" s="2">
        <v>31704</v>
      </c>
      <c r="F1921">
        <v>5.34</v>
      </c>
      <c r="G1921" s="2">
        <v>31704</v>
      </c>
      <c r="H1921">
        <v>5.4974999999999996</v>
      </c>
      <c r="I1921" s="2">
        <v>31704</v>
      </c>
      <c r="J1921">
        <v>5.73</v>
      </c>
      <c r="K1921" s="2">
        <v>31704</v>
      </c>
      <c r="L1921">
        <v>6.3</v>
      </c>
      <c r="M1921" s="2">
        <v>31704</v>
      </c>
      <c r="N1921">
        <v>6.5925000000000002</v>
      </c>
      <c r="O1921" s="2">
        <v>31704</v>
      </c>
      <c r="P1921">
        <v>6.875</v>
      </c>
      <c r="Q1921" s="2">
        <v>31704</v>
      </c>
      <c r="R1921">
        <v>7.3324999999999996</v>
      </c>
      <c r="S1921" s="2">
        <v>31704</v>
      </c>
      <c r="T1921">
        <v>7.5250000000000004</v>
      </c>
      <c r="U1921" s="2">
        <v>29247</v>
      </c>
      <c r="V1921">
        <v>10.864000000000001</v>
      </c>
      <c r="W1921" s="2">
        <v>31704</v>
      </c>
      <c r="X1921">
        <v>7.8049999999999997</v>
      </c>
      <c r="Y19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2" spans="1:25" x14ac:dyDescent="0.25">
      <c r="A1922" s="2">
        <v>31697</v>
      </c>
      <c r="B1922">
        <v>5.7271428571428569</v>
      </c>
      <c r="C1922"/>
      <c r="D1922"/>
      <c r="E1922" s="2">
        <v>31697</v>
      </c>
      <c r="F1922">
        <v>5.194</v>
      </c>
      <c r="G1922" s="2">
        <v>31697</v>
      </c>
      <c r="H1922">
        <v>5.3</v>
      </c>
      <c r="I1922" s="2">
        <v>31697</v>
      </c>
      <c r="J1922">
        <v>5.5720000000000001</v>
      </c>
      <c r="K1922" s="2">
        <v>31697</v>
      </c>
      <c r="L1922">
        <v>6.1379999999999999</v>
      </c>
      <c r="M1922" s="2">
        <v>31697</v>
      </c>
      <c r="N1922">
        <v>6.4260000000000002</v>
      </c>
      <c r="O1922" s="2">
        <v>31697</v>
      </c>
      <c r="P1922">
        <v>6.718</v>
      </c>
      <c r="Q1922" s="2">
        <v>31697</v>
      </c>
      <c r="R1922">
        <v>7.1280000000000001</v>
      </c>
      <c r="S1922" s="2">
        <v>31697</v>
      </c>
      <c r="T1922">
        <v>7.3120000000000003</v>
      </c>
      <c r="U1922" s="2">
        <v>29240</v>
      </c>
      <c r="V1922">
        <v>10.52</v>
      </c>
      <c r="W1922" s="2">
        <v>31697</v>
      </c>
      <c r="X1922">
        <v>7.5919999999999996</v>
      </c>
      <c r="Y19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3" spans="1:25" x14ac:dyDescent="0.25">
      <c r="A1923" s="2">
        <v>31690</v>
      </c>
      <c r="B1923">
        <v>6.0328571428571429</v>
      </c>
      <c r="C1923"/>
      <c r="D1923"/>
      <c r="E1923" s="2">
        <v>31690</v>
      </c>
      <c r="F1923">
        <v>5.3280000000000003</v>
      </c>
      <c r="G1923" s="2">
        <v>31690</v>
      </c>
      <c r="H1923">
        <v>5.57</v>
      </c>
      <c r="I1923" s="2">
        <v>31690</v>
      </c>
      <c r="J1923">
        <v>5.7859999999999996</v>
      </c>
      <c r="K1923" s="2">
        <v>31690</v>
      </c>
      <c r="L1923">
        <v>6.3479999999999999</v>
      </c>
      <c r="M1923" s="2">
        <v>31690</v>
      </c>
      <c r="N1923">
        <v>6.6459999999999999</v>
      </c>
      <c r="O1923" s="2">
        <v>31690</v>
      </c>
      <c r="P1923">
        <v>6.9279999999999999</v>
      </c>
      <c r="Q1923" s="2">
        <v>31690</v>
      </c>
      <c r="R1923">
        <v>7.282</v>
      </c>
      <c r="S1923" s="2">
        <v>31690</v>
      </c>
      <c r="T1923">
        <v>7.4320000000000004</v>
      </c>
      <c r="U1923" s="2">
        <v>29233</v>
      </c>
      <c r="V1923">
        <v>10.353999999999999</v>
      </c>
      <c r="W1923" s="2">
        <v>31690</v>
      </c>
      <c r="X1923">
        <v>7.6</v>
      </c>
      <c r="Y19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4" spans="1:25" x14ac:dyDescent="0.25">
      <c r="A1924" s="2">
        <v>31683</v>
      </c>
      <c r="B1924">
        <v>5.8585714285714285</v>
      </c>
      <c r="C1924"/>
      <c r="D1924"/>
      <c r="E1924" s="2">
        <v>31683</v>
      </c>
      <c r="F1924">
        <v>5.3860000000000001</v>
      </c>
      <c r="G1924" s="2">
        <v>31683</v>
      </c>
      <c r="H1924">
        <v>5.6</v>
      </c>
      <c r="I1924" s="2">
        <v>31683</v>
      </c>
      <c r="J1924">
        <v>5.8</v>
      </c>
      <c r="K1924" s="2">
        <v>31683</v>
      </c>
      <c r="L1924">
        <v>6.4160000000000004</v>
      </c>
      <c r="M1924" s="2">
        <v>31683</v>
      </c>
      <c r="N1924">
        <v>6.7140000000000004</v>
      </c>
      <c r="O1924" s="2">
        <v>31683</v>
      </c>
      <c r="P1924">
        <v>6.9859999999999998</v>
      </c>
      <c r="Q1924" s="2">
        <v>31683</v>
      </c>
      <c r="R1924">
        <v>7.3540000000000001</v>
      </c>
      <c r="S1924" s="2">
        <v>31683</v>
      </c>
      <c r="T1924">
        <v>7.524</v>
      </c>
      <c r="U1924" s="2">
        <v>29226</v>
      </c>
      <c r="V1924">
        <v>10.295</v>
      </c>
      <c r="W1924" s="2">
        <v>31683</v>
      </c>
      <c r="X1924">
        <v>7.6920000000000002</v>
      </c>
      <c r="Y19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5" spans="1:25" x14ac:dyDescent="0.25">
      <c r="A1925" s="2">
        <v>31676</v>
      </c>
      <c r="B1925">
        <v>5.8442857142857143</v>
      </c>
      <c r="C1925"/>
      <c r="D1925"/>
      <c r="E1925" s="2">
        <v>31676</v>
      </c>
      <c r="F1925">
        <v>5.3239999999999998</v>
      </c>
      <c r="G1925" s="2">
        <v>31676</v>
      </c>
      <c r="H1925">
        <v>5.5960000000000001</v>
      </c>
      <c r="I1925" s="2">
        <v>31676</v>
      </c>
      <c r="J1925">
        <v>5.806</v>
      </c>
      <c r="K1925" s="2">
        <v>31676</v>
      </c>
      <c r="L1925">
        <v>6.4260000000000002</v>
      </c>
      <c r="M1925" s="2">
        <v>31676</v>
      </c>
      <c r="N1925">
        <v>6.71</v>
      </c>
      <c r="O1925" s="2">
        <v>31676</v>
      </c>
      <c r="P1925">
        <v>7.008</v>
      </c>
      <c r="Q1925" s="2">
        <v>31676</v>
      </c>
      <c r="R1925">
        <v>7.38</v>
      </c>
      <c r="S1925" s="2">
        <v>31676</v>
      </c>
      <c r="T1925">
        <v>7.5620000000000003</v>
      </c>
      <c r="U1925" s="2">
        <v>29219</v>
      </c>
      <c r="V1925">
        <v>10.237500000000001</v>
      </c>
      <c r="W1925" s="2">
        <v>31676</v>
      </c>
      <c r="X1925">
        <v>7.7080000000000002</v>
      </c>
      <c r="Y19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6" spans="1:25" x14ac:dyDescent="0.25">
      <c r="A1926" s="2">
        <v>31669</v>
      </c>
      <c r="B1926">
        <v>5.878571428571429</v>
      </c>
      <c r="C1926"/>
      <c r="D1926"/>
      <c r="E1926" s="2">
        <v>31669</v>
      </c>
      <c r="F1926">
        <v>5.3380000000000001</v>
      </c>
      <c r="G1926" s="2">
        <v>31669</v>
      </c>
      <c r="H1926">
        <v>5.5839999999999996</v>
      </c>
      <c r="I1926" s="2">
        <v>31669</v>
      </c>
      <c r="J1926">
        <v>5.7859999999999996</v>
      </c>
      <c r="K1926" s="2">
        <v>31669</v>
      </c>
      <c r="L1926">
        <v>6.3460000000000001</v>
      </c>
      <c r="M1926" s="2">
        <v>31669</v>
      </c>
      <c r="N1926">
        <v>6.6360000000000001</v>
      </c>
      <c r="O1926" s="2">
        <v>31669</v>
      </c>
      <c r="P1926">
        <v>6.9560000000000004</v>
      </c>
      <c r="Q1926" s="2">
        <v>31669</v>
      </c>
      <c r="R1926">
        <v>7.3040000000000003</v>
      </c>
      <c r="S1926" s="2">
        <v>31669</v>
      </c>
      <c r="T1926">
        <v>7.4560000000000004</v>
      </c>
      <c r="U1926" s="2">
        <v>29212</v>
      </c>
      <c r="V1926">
        <v>10.210000000000001</v>
      </c>
      <c r="W1926" s="2">
        <v>31669</v>
      </c>
      <c r="X1926">
        <v>7.6280000000000001</v>
      </c>
      <c r="Y19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7" spans="1:25" x14ac:dyDescent="0.25">
      <c r="A1927" s="2">
        <v>31662</v>
      </c>
      <c r="B1927">
        <v>5.8157142857142858</v>
      </c>
      <c r="C1927"/>
      <c r="D1927"/>
      <c r="E1927" s="2">
        <v>31662</v>
      </c>
      <c r="F1927">
        <v>5.3525</v>
      </c>
      <c r="G1927" s="2">
        <v>31662</v>
      </c>
      <c r="H1927">
        <v>5.4749999999999996</v>
      </c>
      <c r="I1927" s="2">
        <v>31662</v>
      </c>
      <c r="J1927">
        <v>5.6550000000000002</v>
      </c>
      <c r="K1927" s="2">
        <v>31662</v>
      </c>
      <c r="L1927">
        <v>6.1224999999999996</v>
      </c>
      <c r="M1927" s="2">
        <v>31662</v>
      </c>
      <c r="N1927">
        <v>6.3449999999999998</v>
      </c>
      <c r="O1927" s="2">
        <v>31662</v>
      </c>
      <c r="P1927">
        <v>6.6325000000000003</v>
      </c>
      <c r="Q1927" s="2">
        <v>31662</v>
      </c>
      <c r="R1927">
        <v>6.9850000000000003</v>
      </c>
      <c r="S1927" s="2">
        <v>31662</v>
      </c>
      <c r="T1927">
        <v>7.1749999999999998</v>
      </c>
      <c r="U1927" s="2">
        <v>29205</v>
      </c>
      <c r="V1927">
        <v>10.228</v>
      </c>
      <c r="W1927" s="2">
        <v>31662</v>
      </c>
      <c r="X1927">
        <v>7.4</v>
      </c>
      <c r="Y19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8" spans="1:25" x14ac:dyDescent="0.25">
      <c r="A1928" s="2">
        <v>31655</v>
      </c>
      <c r="B1928">
        <v>5.8242857142857147</v>
      </c>
      <c r="C1928"/>
      <c r="D1928"/>
      <c r="E1928" s="2">
        <v>31655</v>
      </c>
      <c r="F1928">
        <v>5.4180000000000001</v>
      </c>
      <c r="G1928" s="2">
        <v>31655</v>
      </c>
      <c r="H1928">
        <v>5.5279999999999996</v>
      </c>
      <c r="I1928" s="2">
        <v>31655</v>
      </c>
      <c r="J1928">
        <v>5.6660000000000004</v>
      </c>
      <c r="K1928" s="2">
        <v>31655</v>
      </c>
      <c r="L1928">
        <v>6.05</v>
      </c>
      <c r="M1928" s="2">
        <v>31655</v>
      </c>
      <c r="N1928">
        <v>6.2480000000000002</v>
      </c>
      <c r="O1928" s="2">
        <v>31655</v>
      </c>
      <c r="P1928">
        <v>6.5460000000000003</v>
      </c>
      <c r="Q1928" s="2">
        <v>31655</v>
      </c>
      <c r="R1928">
        <v>6.8079999999999998</v>
      </c>
      <c r="S1928" s="2">
        <v>31655</v>
      </c>
      <c r="T1928">
        <v>7.016</v>
      </c>
      <c r="U1928" s="2">
        <v>29198</v>
      </c>
      <c r="V1928">
        <v>10.071999999999999</v>
      </c>
      <c r="W1928" s="2">
        <v>31655</v>
      </c>
      <c r="X1928">
        <v>7.24</v>
      </c>
      <c r="Y19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9" spans="1:25" x14ac:dyDescent="0.25">
      <c r="A1929" s="2">
        <v>31648</v>
      </c>
      <c r="B1929">
        <v>6.07</v>
      </c>
      <c r="C1929"/>
      <c r="D1929"/>
      <c r="E1929" s="2">
        <v>31648</v>
      </c>
      <c r="F1929">
        <v>5.6360000000000001</v>
      </c>
      <c r="G1929" s="2">
        <v>31648</v>
      </c>
      <c r="H1929">
        <v>5.7380000000000004</v>
      </c>
      <c r="I1929" s="2">
        <v>31648</v>
      </c>
      <c r="J1929">
        <v>5.8479999999999999</v>
      </c>
      <c r="K1929" s="2">
        <v>31648</v>
      </c>
      <c r="L1929">
        <v>6.21</v>
      </c>
      <c r="M1929" s="2">
        <v>31648</v>
      </c>
      <c r="N1929">
        <v>6.3540000000000001</v>
      </c>
      <c r="O1929" s="2">
        <v>31648</v>
      </c>
      <c r="P1929">
        <v>6.6959999999999997</v>
      </c>
      <c r="Q1929" s="2">
        <v>31648</v>
      </c>
      <c r="R1929">
        <v>6.8780000000000001</v>
      </c>
      <c r="S1929" s="2">
        <v>31648</v>
      </c>
      <c r="T1929">
        <v>7.0380000000000003</v>
      </c>
      <c r="U1929" s="2">
        <v>29191</v>
      </c>
      <c r="V1929">
        <v>10.09</v>
      </c>
      <c r="W1929" s="2">
        <v>31648</v>
      </c>
      <c r="X1929">
        <v>7.22</v>
      </c>
      <c r="Y19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0" spans="1:25" x14ac:dyDescent="0.25">
      <c r="A1930" s="2">
        <v>31641</v>
      </c>
      <c r="B1930">
        <v>6.3528571428571432</v>
      </c>
      <c r="C1930"/>
      <c r="D1930"/>
      <c r="E1930" s="2">
        <v>31641</v>
      </c>
      <c r="F1930">
        <v>5.76</v>
      </c>
      <c r="G1930" s="2">
        <v>31641</v>
      </c>
      <c r="H1930">
        <v>5.83</v>
      </c>
      <c r="I1930" s="2">
        <v>31641</v>
      </c>
      <c r="J1930">
        <v>6.0119999999999996</v>
      </c>
      <c r="K1930" s="2">
        <v>31641</v>
      </c>
      <c r="L1930">
        <v>6.4180000000000001</v>
      </c>
      <c r="M1930" s="2">
        <v>31641</v>
      </c>
      <c r="N1930">
        <v>6.55</v>
      </c>
      <c r="O1930" s="2">
        <v>31641</v>
      </c>
      <c r="P1930">
        <v>6.8680000000000003</v>
      </c>
      <c r="Q1930" s="2">
        <v>31641</v>
      </c>
      <c r="R1930">
        <v>7.056</v>
      </c>
      <c r="S1930" s="2">
        <v>31641</v>
      </c>
      <c r="T1930">
        <v>7.1859999999999999</v>
      </c>
      <c r="U1930" s="2">
        <v>29184</v>
      </c>
      <c r="V1930">
        <v>10.42</v>
      </c>
      <c r="W1930" s="2">
        <v>31641</v>
      </c>
      <c r="X1930">
        <v>7.31</v>
      </c>
      <c r="Y19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1" spans="1:25" x14ac:dyDescent="0.25">
      <c r="A1931" s="2">
        <v>31634</v>
      </c>
      <c r="B1931">
        <v>6.3457142857142861</v>
      </c>
      <c r="C1931"/>
      <c r="D1931"/>
      <c r="E1931" s="2">
        <v>31634</v>
      </c>
      <c r="F1931">
        <v>5.8760000000000003</v>
      </c>
      <c r="G1931" s="2">
        <v>31634</v>
      </c>
      <c r="H1931">
        <v>6.024</v>
      </c>
      <c r="I1931" s="2">
        <v>31634</v>
      </c>
      <c r="J1931">
        <v>6.16</v>
      </c>
      <c r="K1931" s="2">
        <v>31634</v>
      </c>
      <c r="L1931">
        <v>6.58</v>
      </c>
      <c r="M1931" s="2">
        <v>31634</v>
      </c>
      <c r="N1931">
        <v>6.7519999999999998</v>
      </c>
      <c r="O1931" s="2">
        <v>31634</v>
      </c>
      <c r="P1931">
        <v>7.056</v>
      </c>
      <c r="Q1931" s="2">
        <v>31634</v>
      </c>
      <c r="R1931">
        <v>7.2619999999999996</v>
      </c>
      <c r="S1931" s="2">
        <v>31634</v>
      </c>
      <c r="T1931">
        <v>7.3879999999999999</v>
      </c>
      <c r="U1931" s="2">
        <v>29177</v>
      </c>
      <c r="V1931">
        <v>10.4175</v>
      </c>
      <c r="W1931" s="2">
        <v>31634</v>
      </c>
      <c r="X1931">
        <v>7.508</v>
      </c>
      <c r="Y19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2" spans="1:25" x14ac:dyDescent="0.25">
      <c r="A1932" s="2">
        <v>31627</v>
      </c>
      <c r="B1932">
        <v>6.3542857142857141</v>
      </c>
      <c r="C1932"/>
      <c r="D1932"/>
      <c r="E1932" s="2">
        <v>31627</v>
      </c>
      <c r="F1932">
        <v>6.0039999999999996</v>
      </c>
      <c r="G1932" s="2">
        <v>31627</v>
      </c>
      <c r="H1932">
        <v>6.1139999999999999</v>
      </c>
      <c r="I1932" s="2">
        <v>31627</v>
      </c>
      <c r="J1932">
        <v>6.274</v>
      </c>
      <c r="K1932" s="2">
        <v>31627</v>
      </c>
      <c r="L1932">
        <v>6.6539999999999999</v>
      </c>
      <c r="M1932" s="2">
        <v>31627</v>
      </c>
      <c r="N1932">
        <v>6.8920000000000003</v>
      </c>
      <c r="O1932" s="2">
        <v>31627</v>
      </c>
      <c r="P1932">
        <v>7.1</v>
      </c>
      <c r="Q1932" s="2">
        <v>31627</v>
      </c>
      <c r="R1932">
        <v>7.2939999999999996</v>
      </c>
      <c r="S1932" s="2">
        <v>31627</v>
      </c>
      <c r="T1932">
        <v>7.4059999999999997</v>
      </c>
      <c r="U1932" s="2">
        <v>29170</v>
      </c>
      <c r="V1932">
        <v>10.56</v>
      </c>
      <c r="W1932" s="2">
        <v>31627</v>
      </c>
      <c r="X1932">
        <v>7.5039999999999996</v>
      </c>
      <c r="Y19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3" spans="1:25" x14ac:dyDescent="0.25">
      <c r="A1933" s="2">
        <v>31620</v>
      </c>
      <c r="B1933">
        <v>6.3585714285714285</v>
      </c>
      <c r="C1933"/>
      <c r="D1933"/>
      <c r="E1933" s="2">
        <v>31620</v>
      </c>
      <c r="F1933">
        <v>5.944</v>
      </c>
      <c r="G1933" s="2">
        <v>31620</v>
      </c>
      <c r="H1933">
        <v>6.1079999999999997</v>
      </c>
      <c r="I1933" s="2">
        <v>31620</v>
      </c>
      <c r="J1933">
        <v>6.25</v>
      </c>
      <c r="K1933" s="2">
        <v>31620</v>
      </c>
      <c r="L1933">
        <v>6.6260000000000003</v>
      </c>
      <c r="M1933" s="2">
        <v>31620</v>
      </c>
      <c r="N1933">
        <v>6.8179999999999996</v>
      </c>
      <c r="O1933" s="2">
        <v>31620</v>
      </c>
      <c r="P1933">
        <v>7.0119999999999996</v>
      </c>
      <c r="Q1933" s="2">
        <v>31620</v>
      </c>
      <c r="R1933">
        <v>7.1740000000000004</v>
      </c>
      <c r="S1933" s="2">
        <v>31620</v>
      </c>
      <c r="T1933">
        <v>7.2619999999999996</v>
      </c>
      <c r="U1933" s="2">
        <v>29163</v>
      </c>
      <c r="V1933">
        <v>10.442</v>
      </c>
      <c r="W1933" s="2">
        <v>31620</v>
      </c>
      <c r="X1933">
        <v>7.3220000000000001</v>
      </c>
      <c r="Y19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4" spans="1:25" x14ac:dyDescent="0.25">
      <c r="A1934" s="2">
        <v>31613</v>
      </c>
      <c r="B1934">
        <v>6.4357142857142859</v>
      </c>
      <c r="C1934"/>
      <c r="D1934"/>
      <c r="E1934" s="2">
        <v>31613</v>
      </c>
      <c r="F1934">
        <v>5.9240000000000004</v>
      </c>
      <c r="G1934" s="2">
        <v>31613</v>
      </c>
      <c r="H1934">
        <v>6.0679999999999996</v>
      </c>
      <c r="I1934" s="2">
        <v>31613</v>
      </c>
      <c r="J1934">
        <v>6.1820000000000004</v>
      </c>
      <c r="K1934" s="2">
        <v>31613</v>
      </c>
      <c r="L1934">
        <v>6.58</v>
      </c>
      <c r="M1934" s="2">
        <v>31613</v>
      </c>
      <c r="N1934">
        <v>6.7320000000000002</v>
      </c>
      <c r="O1934" s="2">
        <v>31613</v>
      </c>
      <c r="P1934">
        <v>6.9139999999999997</v>
      </c>
      <c r="Q1934" s="2">
        <v>31613</v>
      </c>
      <c r="R1934">
        <v>7.1059999999999999</v>
      </c>
      <c r="S1934" s="2">
        <v>31613</v>
      </c>
      <c r="T1934">
        <v>7.19</v>
      </c>
      <c r="U1934" s="2">
        <v>29156</v>
      </c>
      <c r="V1934">
        <v>10.416</v>
      </c>
      <c r="W1934" s="2">
        <v>31613</v>
      </c>
      <c r="X1934">
        <v>7.1639999999999997</v>
      </c>
      <c r="Y19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5" spans="1:25" x14ac:dyDescent="0.25">
      <c r="A1935" s="2">
        <v>31606</v>
      </c>
      <c r="B1935">
        <v>6.6857142857142859</v>
      </c>
      <c r="C1935"/>
      <c r="D1935"/>
      <c r="E1935" s="2">
        <v>31606</v>
      </c>
      <c r="F1935">
        <v>6.0279999999999996</v>
      </c>
      <c r="G1935" s="2">
        <v>31606</v>
      </c>
      <c r="H1935">
        <v>6.1479999999999997</v>
      </c>
      <c r="I1935" s="2">
        <v>31606</v>
      </c>
      <c r="J1935">
        <v>6.2880000000000003</v>
      </c>
      <c r="K1935" s="2">
        <v>31606</v>
      </c>
      <c r="L1935">
        <v>6.72</v>
      </c>
      <c r="M1935" s="2">
        <v>31606</v>
      </c>
      <c r="N1935">
        <v>6.9240000000000004</v>
      </c>
      <c r="O1935" s="2">
        <v>31606</v>
      </c>
      <c r="P1935">
        <v>7.1319999999999997</v>
      </c>
      <c r="Q1935" s="2">
        <v>31606</v>
      </c>
      <c r="R1935">
        <v>7.266</v>
      </c>
      <c r="S1935" s="2">
        <v>31606</v>
      </c>
      <c r="T1935">
        <v>7.3339999999999996</v>
      </c>
      <c r="U1935" s="2">
        <v>29149</v>
      </c>
      <c r="V1935">
        <v>10.038</v>
      </c>
      <c r="W1935" s="2">
        <v>31606</v>
      </c>
      <c r="X1935">
        <v>7.1779999999999999</v>
      </c>
      <c r="Y19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6" spans="1:25" x14ac:dyDescent="0.25">
      <c r="A1936" s="2">
        <v>31599</v>
      </c>
      <c r="B1936">
        <v>7.0414285714285718</v>
      </c>
      <c r="C1936"/>
      <c r="D1936"/>
      <c r="E1936" s="2">
        <v>31599</v>
      </c>
      <c r="F1936">
        <v>6.14</v>
      </c>
      <c r="G1936" s="2">
        <v>31599</v>
      </c>
      <c r="H1936">
        <v>6.1974999999999998</v>
      </c>
      <c r="I1936" s="2">
        <v>31599</v>
      </c>
      <c r="J1936">
        <v>6.36</v>
      </c>
      <c r="K1936" s="2">
        <v>31599</v>
      </c>
      <c r="L1936">
        <v>6.7824999999999998</v>
      </c>
      <c r="M1936" s="2">
        <v>31599</v>
      </c>
      <c r="N1936">
        <v>6.9850000000000003</v>
      </c>
      <c r="O1936" s="2">
        <v>31599</v>
      </c>
      <c r="P1936">
        <v>7.21</v>
      </c>
      <c r="Q1936" s="2">
        <v>31599</v>
      </c>
      <c r="R1936">
        <v>7.2850000000000001</v>
      </c>
      <c r="S1936" s="2">
        <v>31599</v>
      </c>
      <c r="T1936">
        <v>7.35</v>
      </c>
      <c r="U1936" s="2">
        <v>29142</v>
      </c>
      <c r="V1936">
        <v>9.8450000000000006</v>
      </c>
      <c r="W1936" s="2">
        <v>31599</v>
      </c>
      <c r="X1936">
        <v>7.2125000000000004</v>
      </c>
      <c r="Y19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7" spans="1:25" x14ac:dyDescent="0.25">
      <c r="A1937" s="2">
        <v>31592</v>
      </c>
      <c r="B1937">
        <v>6.8485714285714288</v>
      </c>
      <c r="C1937"/>
      <c r="D1937"/>
      <c r="E1937" s="2">
        <v>31592</v>
      </c>
      <c r="F1937">
        <v>6.2560000000000002</v>
      </c>
      <c r="G1937" s="2">
        <v>31592</v>
      </c>
      <c r="H1937">
        <v>6.3639999999999999</v>
      </c>
      <c r="I1937" s="2">
        <v>31592</v>
      </c>
      <c r="J1937">
        <v>6.5380000000000003</v>
      </c>
      <c r="K1937" s="2">
        <v>31592</v>
      </c>
      <c r="L1937">
        <v>6.9340000000000002</v>
      </c>
      <c r="M1937" s="2">
        <v>31592</v>
      </c>
      <c r="N1937">
        <v>7.1379999999999999</v>
      </c>
      <c r="O1937" s="2">
        <v>31592</v>
      </c>
      <c r="P1937">
        <v>7.3280000000000003</v>
      </c>
      <c r="Q1937" s="2">
        <v>31592</v>
      </c>
      <c r="R1937">
        <v>7.42</v>
      </c>
      <c r="S1937" s="2">
        <v>31592</v>
      </c>
      <c r="T1937">
        <v>7.4480000000000004</v>
      </c>
      <c r="U1937" s="2">
        <v>29135</v>
      </c>
      <c r="V1937">
        <v>9.3800000000000008</v>
      </c>
      <c r="W1937" s="2">
        <v>31592</v>
      </c>
      <c r="X1937">
        <v>7.3639999999999999</v>
      </c>
      <c r="Y19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8" spans="1:25" x14ac:dyDescent="0.25">
      <c r="A1938" s="2">
        <v>31585</v>
      </c>
      <c r="B1938">
        <v>6.86</v>
      </c>
      <c r="C1938"/>
      <c r="D1938"/>
      <c r="E1938" s="2">
        <v>31585</v>
      </c>
      <c r="F1938">
        <v>6.2839999999999998</v>
      </c>
      <c r="G1938" s="2">
        <v>31585</v>
      </c>
      <c r="H1938">
        <v>6.4740000000000002</v>
      </c>
      <c r="I1938" s="2">
        <v>31585</v>
      </c>
      <c r="J1938">
        <v>6.6079999999999997</v>
      </c>
      <c r="K1938" s="2">
        <v>31585</v>
      </c>
      <c r="L1938">
        <v>7.07</v>
      </c>
      <c r="M1938" s="2">
        <v>31585</v>
      </c>
      <c r="N1938">
        <v>7.25</v>
      </c>
      <c r="O1938" s="2">
        <v>31585</v>
      </c>
      <c r="P1938">
        <v>7.4539999999999997</v>
      </c>
      <c r="Q1938" s="2">
        <v>31585</v>
      </c>
      <c r="R1938">
        <v>7.59</v>
      </c>
      <c r="S1938" s="2">
        <v>31585</v>
      </c>
      <c r="T1938">
        <v>7.6239999999999997</v>
      </c>
      <c r="U1938" s="2">
        <v>29128</v>
      </c>
      <c r="V1938">
        <v>9.2560000000000002</v>
      </c>
      <c r="W1938" s="2">
        <v>31585</v>
      </c>
      <c r="X1938">
        <v>7.4580000000000002</v>
      </c>
      <c r="Y19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9" spans="1:25" x14ac:dyDescent="0.25">
      <c r="A1939" s="2">
        <v>31578</v>
      </c>
      <c r="B1939">
        <v>6.8757142857142854</v>
      </c>
      <c r="C1939"/>
      <c r="D1939"/>
      <c r="E1939" s="2">
        <v>31578</v>
      </c>
      <c r="F1939">
        <v>6.4779999999999998</v>
      </c>
      <c r="G1939" s="2">
        <v>31578</v>
      </c>
      <c r="H1939">
        <v>6.6840000000000002</v>
      </c>
      <c r="I1939" s="2">
        <v>31578</v>
      </c>
      <c r="J1939">
        <v>6.8520000000000003</v>
      </c>
      <c r="K1939" s="2">
        <v>31578</v>
      </c>
      <c r="L1939">
        <v>7.3239999999999998</v>
      </c>
      <c r="M1939" s="2">
        <v>31578</v>
      </c>
      <c r="N1939">
        <v>7.5739999999999998</v>
      </c>
      <c r="O1939" s="2">
        <v>31578</v>
      </c>
      <c r="P1939">
        <v>7.8319999999999999</v>
      </c>
      <c r="Q1939" s="2">
        <v>31578</v>
      </c>
      <c r="R1939">
        <v>7.9279999999999999</v>
      </c>
      <c r="S1939" s="2">
        <v>31578</v>
      </c>
      <c r="T1939">
        <v>7.984</v>
      </c>
      <c r="U1939" s="2">
        <v>29121</v>
      </c>
      <c r="V1939">
        <v>9.1940000000000008</v>
      </c>
      <c r="W1939" s="2">
        <v>31578</v>
      </c>
      <c r="X1939">
        <v>7.6980000000000004</v>
      </c>
      <c r="Y19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0" spans="1:25" x14ac:dyDescent="0.25">
      <c r="A1940" s="2">
        <v>31571</v>
      </c>
      <c r="B1940">
        <v>6.9785714285714286</v>
      </c>
      <c r="C1940"/>
      <c r="D1940"/>
      <c r="E1940" s="2">
        <v>31571</v>
      </c>
      <c r="F1940">
        <v>6.6219999999999999</v>
      </c>
      <c r="G1940" s="2">
        <v>31571</v>
      </c>
      <c r="H1940">
        <v>6.7919999999999998</v>
      </c>
      <c r="I1940" s="2">
        <v>31571</v>
      </c>
      <c r="J1940">
        <v>6.9960000000000004</v>
      </c>
      <c r="K1940" s="2">
        <v>31571</v>
      </c>
      <c r="L1940">
        <v>7.4859999999999998</v>
      </c>
      <c r="M1940" s="2">
        <v>31571</v>
      </c>
      <c r="N1940">
        <v>7.742</v>
      </c>
      <c r="O1940" s="2">
        <v>31571</v>
      </c>
      <c r="P1940">
        <v>8.0180000000000007</v>
      </c>
      <c r="Q1940" s="2">
        <v>31571</v>
      </c>
      <c r="R1940">
        <v>8.1639999999999997</v>
      </c>
      <c r="S1940" s="2">
        <v>31571</v>
      </c>
      <c r="T1940">
        <v>8.2319999999999993</v>
      </c>
      <c r="U1940" s="2">
        <v>29114</v>
      </c>
      <c r="V1940">
        <v>9.1920000000000002</v>
      </c>
      <c r="W1940" s="2">
        <v>31571</v>
      </c>
      <c r="X1940">
        <v>7.84</v>
      </c>
      <c r="Y19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1" spans="1:25" x14ac:dyDescent="0.25">
      <c r="A1941" s="2">
        <v>31564</v>
      </c>
      <c r="B1941">
        <v>6.871428571428571</v>
      </c>
      <c r="C1941"/>
      <c r="D1941"/>
      <c r="E1941" s="2">
        <v>31564</v>
      </c>
      <c r="F1941">
        <v>6.4275000000000002</v>
      </c>
      <c r="G1941" s="2">
        <v>31564</v>
      </c>
      <c r="H1941">
        <v>6.6124999999999998</v>
      </c>
      <c r="I1941" s="2">
        <v>31564</v>
      </c>
      <c r="J1941">
        <v>6.7850000000000001</v>
      </c>
      <c r="K1941" s="2">
        <v>31564</v>
      </c>
      <c r="L1941">
        <v>7.2549999999999999</v>
      </c>
      <c r="M1941" s="2">
        <v>31564</v>
      </c>
      <c r="N1941">
        <v>7.4649999999999999</v>
      </c>
      <c r="O1941" s="2">
        <v>31564</v>
      </c>
      <c r="P1941">
        <v>7.7</v>
      </c>
      <c r="Q1941" s="2">
        <v>31564</v>
      </c>
      <c r="R1941">
        <v>7.8624999999999998</v>
      </c>
      <c r="S1941" s="2">
        <v>31564</v>
      </c>
      <c r="T1941">
        <v>7.875</v>
      </c>
      <c r="U1941" s="2">
        <v>29107</v>
      </c>
      <c r="V1941">
        <v>9.1824999999999992</v>
      </c>
      <c r="W1941" s="2">
        <v>31564</v>
      </c>
      <c r="X1941">
        <v>7.5650000000000004</v>
      </c>
      <c r="Y19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2" spans="1:25" x14ac:dyDescent="0.25">
      <c r="A1942" s="2">
        <v>31557</v>
      </c>
      <c r="B1942">
        <v>6.85</v>
      </c>
      <c r="C1942"/>
      <c r="D1942"/>
      <c r="E1942" s="2">
        <v>31557</v>
      </c>
      <c r="F1942">
        <v>6.39</v>
      </c>
      <c r="G1942" s="2">
        <v>31557</v>
      </c>
      <c r="H1942">
        <v>6.5419999999999998</v>
      </c>
      <c r="I1942" s="2">
        <v>31557</v>
      </c>
      <c r="J1942">
        <v>6.74</v>
      </c>
      <c r="K1942" s="2">
        <v>31557</v>
      </c>
      <c r="L1942">
        <v>7.22</v>
      </c>
      <c r="M1942" s="2">
        <v>31557</v>
      </c>
      <c r="N1942">
        <v>7.45</v>
      </c>
      <c r="O1942" s="2">
        <v>31557</v>
      </c>
      <c r="P1942">
        <v>7.7839999999999998</v>
      </c>
      <c r="Q1942" s="2">
        <v>31557</v>
      </c>
      <c r="R1942">
        <v>7.87</v>
      </c>
      <c r="S1942" s="2">
        <v>31557</v>
      </c>
      <c r="T1942">
        <v>7.8959999999999999</v>
      </c>
      <c r="U1942" s="2">
        <v>29100</v>
      </c>
      <c r="V1942">
        <v>9.0419999999999998</v>
      </c>
      <c r="W1942" s="2">
        <v>31557</v>
      </c>
      <c r="X1942">
        <v>7.5579999999999998</v>
      </c>
      <c r="Y19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3" spans="1:25" x14ac:dyDescent="0.25">
      <c r="A1943" s="2">
        <v>31550</v>
      </c>
      <c r="B1943">
        <v>6.8557142857142859</v>
      </c>
      <c r="C1943"/>
      <c r="D1943"/>
      <c r="E1943" s="2">
        <v>31550</v>
      </c>
      <c r="F1943">
        <v>6.3220000000000001</v>
      </c>
      <c r="G1943" s="2">
        <v>31550</v>
      </c>
      <c r="H1943">
        <v>6.4340000000000002</v>
      </c>
      <c r="I1943" s="2">
        <v>31550</v>
      </c>
      <c r="J1943">
        <v>6.6459999999999999</v>
      </c>
      <c r="K1943" s="2">
        <v>31550</v>
      </c>
      <c r="L1943">
        <v>7.0919999999999996</v>
      </c>
      <c r="M1943" s="2">
        <v>31550</v>
      </c>
      <c r="N1943">
        <v>7.2839999999999998</v>
      </c>
      <c r="O1943" s="2">
        <v>31550</v>
      </c>
      <c r="P1943">
        <v>7.5819999999999999</v>
      </c>
      <c r="Q1943" s="2">
        <v>31550</v>
      </c>
      <c r="R1943">
        <v>7.7140000000000004</v>
      </c>
      <c r="S1943" s="2">
        <v>31550</v>
      </c>
      <c r="T1943">
        <v>7.7480000000000002</v>
      </c>
      <c r="U1943" s="2">
        <v>29093</v>
      </c>
      <c r="V1943">
        <v>8.9719999999999995</v>
      </c>
      <c r="W1943" s="2">
        <v>31550</v>
      </c>
      <c r="X1943">
        <v>7.48</v>
      </c>
      <c r="Y19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4" spans="1:25" x14ac:dyDescent="0.25">
      <c r="A1944" s="2">
        <v>31543</v>
      </c>
      <c r="B1944">
        <v>6.79</v>
      </c>
      <c r="C1944"/>
      <c r="D1944"/>
      <c r="E1944" s="2">
        <v>31543</v>
      </c>
      <c r="F1944">
        <v>6.2279999999999998</v>
      </c>
      <c r="G1944" s="2">
        <v>31543</v>
      </c>
      <c r="H1944">
        <v>6.3559999999999999</v>
      </c>
      <c r="I1944" s="2">
        <v>31543</v>
      </c>
      <c r="J1944">
        <v>6.4880000000000004</v>
      </c>
      <c r="K1944" s="2">
        <v>31543</v>
      </c>
      <c r="L1944">
        <v>6.82</v>
      </c>
      <c r="M1944" s="2">
        <v>31543</v>
      </c>
      <c r="N1944">
        <v>6.984</v>
      </c>
      <c r="O1944" s="2">
        <v>31543</v>
      </c>
      <c r="P1944">
        <v>7.1920000000000002</v>
      </c>
      <c r="Q1944" s="2">
        <v>31543</v>
      </c>
      <c r="R1944">
        <v>7.3360000000000003</v>
      </c>
      <c r="S1944" s="2">
        <v>31543</v>
      </c>
      <c r="T1944">
        <v>7.444</v>
      </c>
      <c r="U1944" s="2">
        <v>29086</v>
      </c>
      <c r="V1944">
        <v>8.9480000000000004</v>
      </c>
      <c r="W1944" s="2">
        <v>31543</v>
      </c>
      <c r="X1944">
        <v>7.45</v>
      </c>
      <c r="Y19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5" spans="1:25" x14ac:dyDescent="0.25">
      <c r="A1945" s="2">
        <v>31536</v>
      </c>
      <c r="B1945">
        <v>6.9328571428571433</v>
      </c>
      <c r="C1945"/>
      <c r="D1945"/>
      <c r="E1945" s="2">
        <v>31536</v>
      </c>
      <c r="F1945">
        <v>6.2919999999999998</v>
      </c>
      <c r="G1945" s="2">
        <v>31536</v>
      </c>
      <c r="H1945">
        <v>6.4340000000000002</v>
      </c>
      <c r="I1945" s="2">
        <v>31536</v>
      </c>
      <c r="J1945">
        <v>6.56</v>
      </c>
      <c r="K1945" s="2">
        <v>31536</v>
      </c>
      <c r="L1945">
        <v>6.8540000000000001</v>
      </c>
      <c r="M1945" s="2">
        <v>31536</v>
      </c>
      <c r="N1945">
        <v>7.0659999999999998</v>
      </c>
      <c r="O1945" s="2">
        <v>31536</v>
      </c>
      <c r="P1945">
        <v>7.2080000000000002</v>
      </c>
      <c r="Q1945" s="2">
        <v>31536</v>
      </c>
      <c r="R1945">
        <v>7.3120000000000003</v>
      </c>
      <c r="S1945" s="2">
        <v>31536</v>
      </c>
      <c r="T1945">
        <v>7.44</v>
      </c>
      <c r="U1945" s="2">
        <v>29079</v>
      </c>
      <c r="V1945">
        <v>8.9239999999999995</v>
      </c>
      <c r="W1945" s="2">
        <v>31536</v>
      </c>
      <c r="X1945">
        <v>7.524</v>
      </c>
      <c r="Y19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6" spans="1:25" x14ac:dyDescent="0.25">
      <c r="A1946" s="2">
        <v>31529</v>
      </c>
      <c r="B1946">
        <v>6.9771428571428569</v>
      </c>
      <c r="C1946"/>
      <c r="D1946"/>
      <c r="E1946" s="2">
        <v>31529</v>
      </c>
      <c r="F1946">
        <v>6.2080000000000002</v>
      </c>
      <c r="G1946" s="2">
        <v>31529</v>
      </c>
      <c r="H1946">
        <v>6.3419999999999996</v>
      </c>
      <c r="I1946" s="2">
        <v>31529</v>
      </c>
      <c r="J1946">
        <v>6.46</v>
      </c>
      <c r="K1946" s="2">
        <v>31529</v>
      </c>
      <c r="L1946">
        <v>6.702</v>
      </c>
      <c r="M1946" s="2">
        <v>31529</v>
      </c>
      <c r="N1946">
        <v>6.9420000000000002</v>
      </c>
      <c r="O1946" s="2">
        <v>31529</v>
      </c>
      <c r="P1946">
        <v>7.0979999999999999</v>
      </c>
      <c r="Q1946" s="2">
        <v>31529</v>
      </c>
      <c r="R1946">
        <v>7.2359999999999998</v>
      </c>
      <c r="S1946" s="2">
        <v>31529</v>
      </c>
      <c r="T1946">
        <v>7.3479999999999999</v>
      </c>
      <c r="U1946" s="2">
        <v>29072</v>
      </c>
      <c r="V1946">
        <v>8.9600000000000009</v>
      </c>
      <c r="W1946" s="2">
        <v>31529</v>
      </c>
      <c r="X1946">
        <v>7.4180000000000001</v>
      </c>
      <c r="Y19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7" spans="1:25" x14ac:dyDescent="0.25">
      <c r="A1947" s="2">
        <v>31522</v>
      </c>
      <c r="B1947">
        <v>6.8571428571428568</v>
      </c>
      <c r="C1947"/>
      <c r="D1947"/>
      <c r="E1947" s="2">
        <v>31522</v>
      </c>
      <c r="F1947">
        <v>6.0119999999999996</v>
      </c>
      <c r="G1947" s="2">
        <v>31522</v>
      </c>
      <c r="H1947">
        <v>6.1360000000000001</v>
      </c>
      <c r="I1947" s="2">
        <v>31522</v>
      </c>
      <c r="J1947">
        <v>6.2080000000000002</v>
      </c>
      <c r="K1947" s="2">
        <v>31522</v>
      </c>
      <c r="L1947">
        <v>6.4660000000000002</v>
      </c>
      <c r="M1947" s="2">
        <v>31522</v>
      </c>
      <c r="N1947">
        <v>6.5860000000000003</v>
      </c>
      <c r="O1947" s="2">
        <v>31522</v>
      </c>
      <c r="P1947">
        <v>6.7960000000000003</v>
      </c>
      <c r="Q1947" s="2">
        <v>31522</v>
      </c>
      <c r="R1947">
        <v>6.9219999999999997</v>
      </c>
      <c r="S1947" s="2">
        <v>31522</v>
      </c>
      <c r="T1947">
        <v>7.1020000000000003</v>
      </c>
      <c r="U1947" s="2">
        <v>29065</v>
      </c>
      <c r="V1947">
        <v>8.98</v>
      </c>
      <c r="W1947" s="2">
        <v>31522</v>
      </c>
      <c r="X1947">
        <v>7.2240000000000002</v>
      </c>
      <c r="Y19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8" spans="1:25" x14ac:dyDescent="0.25">
      <c r="A1948" s="2">
        <v>31515</v>
      </c>
      <c r="B1948">
        <v>6.9557142857142855</v>
      </c>
      <c r="C1948"/>
      <c r="D1948"/>
      <c r="E1948" s="2">
        <v>31515</v>
      </c>
      <c r="F1948">
        <v>6.2519999999999998</v>
      </c>
      <c r="G1948" s="2">
        <v>31515</v>
      </c>
      <c r="H1948">
        <v>6.3540000000000001</v>
      </c>
      <c r="I1948" s="2">
        <v>31515</v>
      </c>
      <c r="J1948">
        <v>6.4059999999999997</v>
      </c>
      <c r="K1948" s="2">
        <v>31515</v>
      </c>
      <c r="L1948">
        <v>6.6660000000000004</v>
      </c>
      <c r="M1948" s="2">
        <v>31515</v>
      </c>
      <c r="N1948">
        <v>6.8179999999999996</v>
      </c>
      <c r="O1948" s="2">
        <v>31515</v>
      </c>
      <c r="P1948">
        <v>7.04</v>
      </c>
      <c r="Q1948" s="2">
        <v>31515</v>
      </c>
      <c r="R1948">
        <v>7.1479999999999997</v>
      </c>
      <c r="S1948" s="2">
        <v>31515</v>
      </c>
      <c r="T1948">
        <v>7.306</v>
      </c>
      <c r="U1948" s="2">
        <v>29058</v>
      </c>
      <c r="V1948">
        <v>8.968</v>
      </c>
      <c r="W1948" s="2">
        <v>31515</v>
      </c>
      <c r="X1948">
        <v>7.3879999999999999</v>
      </c>
      <c r="Y19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9" spans="1:25" x14ac:dyDescent="0.25">
      <c r="A1949" s="2">
        <v>31508</v>
      </c>
      <c r="B1949">
        <v>7.3357142857142854</v>
      </c>
      <c r="C1949"/>
      <c r="D1949"/>
      <c r="E1949" s="2">
        <v>31508</v>
      </c>
      <c r="F1949">
        <v>6.5019999999999998</v>
      </c>
      <c r="G1949" s="2">
        <v>31508</v>
      </c>
      <c r="H1949">
        <v>6.5919999999999996</v>
      </c>
      <c r="I1949" s="2">
        <v>31508</v>
      </c>
      <c r="J1949">
        <v>6.6719999999999997</v>
      </c>
      <c r="K1949" s="2">
        <v>31508</v>
      </c>
      <c r="L1949">
        <v>6.9</v>
      </c>
      <c r="M1949" s="2">
        <v>31508</v>
      </c>
      <c r="N1949">
        <v>7.03</v>
      </c>
      <c r="O1949" s="2">
        <v>31508</v>
      </c>
      <c r="P1949">
        <v>7.218</v>
      </c>
      <c r="Q1949" s="2">
        <v>31508</v>
      </c>
      <c r="R1949">
        <v>7.27</v>
      </c>
      <c r="S1949" s="2">
        <v>31508</v>
      </c>
      <c r="T1949">
        <v>7.39</v>
      </c>
      <c r="U1949" s="2">
        <v>29051</v>
      </c>
      <c r="V1949">
        <v>8.8819999999999997</v>
      </c>
      <c r="W1949" s="2">
        <v>31508</v>
      </c>
      <c r="X1949">
        <v>7.4660000000000002</v>
      </c>
      <c r="Y19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0" spans="1:25" x14ac:dyDescent="0.25">
      <c r="A1950" s="2">
        <v>31501</v>
      </c>
      <c r="B1950">
        <v>7.25</v>
      </c>
      <c r="C1950"/>
      <c r="D1950"/>
      <c r="E1950" s="2">
        <v>31501</v>
      </c>
      <c r="F1950">
        <v>6.58</v>
      </c>
      <c r="G1950" s="2">
        <v>31501</v>
      </c>
      <c r="H1950">
        <v>6.7249999999999996</v>
      </c>
      <c r="I1950" s="2">
        <v>31501</v>
      </c>
      <c r="J1950">
        <v>6.89</v>
      </c>
      <c r="K1950" s="2">
        <v>31501</v>
      </c>
      <c r="L1950">
        <v>7.0949999999999998</v>
      </c>
      <c r="M1950" s="2">
        <v>31501</v>
      </c>
      <c r="N1950">
        <v>7.1924999999999999</v>
      </c>
      <c r="O1950" s="2">
        <v>31501</v>
      </c>
      <c r="P1950">
        <v>7.3574999999999999</v>
      </c>
      <c r="Q1950" s="2">
        <v>31501</v>
      </c>
      <c r="R1950">
        <v>7.5149999999999997</v>
      </c>
      <c r="S1950" s="2">
        <v>31501</v>
      </c>
      <c r="T1950">
        <v>7.6325000000000003</v>
      </c>
      <c r="U1950" s="2">
        <v>29044</v>
      </c>
      <c r="V1950">
        <v>8.7874999999999996</v>
      </c>
      <c r="W1950" s="2">
        <v>31501</v>
      </c>
      <c r="X1950">
        <v>7.81</v>
      </c>
      <c r="Y19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1" spans="1:25" x14ac:dyDescent="0.25">
      <c r="A1951" s="2">
        <v>31494</v>
      </c>
      <c r="B1951">
        <v>7.3271428571428574</v>
      </c>
      <c r="C1951"/>
      <c r="D1951"/>
      <c r="E1951" s="2">
        <v>31494</v>
      </c>
      <c r="F1951">
        <v>6.69</v>
      </c>
      <c r="G1951" s="2">
        <v>31494</v>
      </c>
      <c r="H1951">
        <v>6.8659999999999997</v>
      </c>
      <c r="I1951" s="2">
        <v>31494</v>
      </c>
      <c r="J1951">
        <v>7.0119999999999996</v>
      </c>
      <c r="K1951" s="2">
        <v>31494</v>
      </c>
      <c r="L1951">
        <v>7.1959999999999997</v>
      </c>
      <c r="M1951" s="2">
        <v>31494</v>
      </c>
      <c r="N1951">
        <v>7.2859999999999996</v>
      </c>
      <c r="O1951" s="2">
        <v>31494</v>
      </c>
      <c r="P1951">
        <v>7.4560000000000004</v>
      </c>
      <c r="Q1951" s="2">
        <v>31494</v>
      </c>
      <c r="R1951">
        <v>7.71</v>
      </c>
      <c r="S1951" s="2">
        <v>31494</v>
      </c>
      <c r="T1951">
        <v>7.8</v>
      </c>
      <c r="U1951" s="2">
        <v>29037</v>
      </c>
      <c r="V1951">
        <v>8.8219999999999992</v>
      </c>
      <c r="W1951" s="2">
        <v>31494</v>
      </c>
      <c r="X1951">
        <v>7.98</v>
      </c>
      <c r="Y19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2" spans="1:25" x14ac:dyDescent="0.25">
      <c r="A1952" s="2">
        <v>31487</v>
      </c>
      <c r="B1952">
        <v>7.5085714285714289</v>
      </c>
      <c r="C1952"/>
      <c r="D1952"/>
      <c r="E1952" s="2">
        <v>31487</v>
      </c>
      <c r="F1952">
        <v>6.79</v>
      </c>
      <c r="G1952" s="2">
        <v>31487</v>
      </c>
      <c r="H1952">
        <v>6.9</v>
      </c>
      <c r="I1952" s="2">
        <v>31487</v>
      </c>
      <c r="J1952">
        <v>7.03</v>
      </c>
      <c r="K1952" s="2">
        <v>31487</v>
      </c>
      <c r="L1952">
        <v>7.1740000000000004</v>
      </c>
      <c r="M1952" s="2">
        <v>31487</v>
      </c>
      <c r="N1952">
        <v>7.258</v>
      </c>
      <c r="O1952" s="2">
        <v>31487</v>
      </c>
      <c r="P1952">
        <v>7.3979999999999997</v>
      </c>
      <c r="Q1952" s="2">
        <v>31487</v>
      </c>
      <c r="R1952">
        <v>7.61</v>
      </c>
      <c r="S1952" s="2">
        <v>31487</v>
      </c>
      <c r="T1952">
        <v>7.7220000000000004</v>
      </c>
      <c r="U1952" s="2">
        <v>29030</v>
      </c>
      <c r="V1952">
        <v>8.9260000000000002</v>
      </c>
      <c r="W1952" s="2">
        <v>31487</v>
      </c>
      <c r="X1952">
        <v>7.95</v>
      </c>
      <c r="Y19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3" spans="1:25" x14ac:dyDescent="0.25">
      <c r="A1953" s="2">
        <v>31480</v>
      </c>
      <c r="B1953">
        <v>7.612857142857143</v>
      </c>
      <c r="C1953"/>
      <c r="D1953"/>
      <c r="E1953" s="2">
        <v>31480</v>
      </c>
      <c r="F1953">
        <v>7.0060000000000002</v>
      </c>
      <c r="G1953" s="2">
        <v>31480</v>
      </c>
      <c r="H1953">
        <v>7.1040000000000001</v>
      </c>
      <c r="I1953" s="2">
        <v>31480</v>
      </c>
      <c r="J1953">
        <v>7.218</v>
      </c>
      <c r="K1953" s="2">
        <v>31480</v>
      </c>
      <c r="L1953">
        <v>7.4279999999999999</v>
      </c>
      <c r="M1953" s="2">
        <v>31480</v>
      </c>
      <c r="N1953">
        <v>7.5060000000000002</v>
      </c>
      <c r="O1953" s="2">
        <v>31480</v>
      </c>
      <c r="P1953">
        <v>7.6619999999999999</v>
      </c>
      <c r="Q1953" s="2">
        <v>31480</v>
      </c>
      <c r="R1953">
        <v>7.8959999999999999</v>
      </c>
      <c r="S1953" s="2">
        <v>31480</v>
      </c>
      <c r="T1953">
        <v>8.0079999999999991</v>
      </c>
      <c r="U1953" s="2">
        <v>29023</v>
      </c>
      <c r="V1953">
        <v>8.8859999999999992</v>
      </c>
      <c r="W1953" s="2">
        <v>31480</v>
      </c>
      <c r="X1953">
        <v>8.1720000000000006</v>
      </c>
      <c r="Y19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4" spans="1:25" x14ac:dyDescent="0.25">
      <c r="A1954" s="2">
        <v>31473</v>
      </c>
      <c r="B1954">
        <v>7.9257142857142853</v>
      </c>
      <c r="C1954"/>
      <c r="D1954"/>
      <c r="E1954" s="2">
        <v>31473</v>
      </c>
      <c r="F1954">
        <v>7.2640000000000002</v>
      </c>
      <c r="G1954" s="2">
        <v>31473</v>
      </c>
      <c r="H1954">
        <v>7.3959999999999999</v>
      </c>
      <c r="I1954" s="2">
        <v>31473</v>
      </c>
      <c r="J1954">
        <v>7.52</v>
      </c>
      <c r="K1954" s="2">
        <v>31473</v>
      </c>
      <c r="L1954">
        <v>7.8120000000000003</v>
      </c>
      <c r="M1954" s="2">
        <v>31473</v>
      </c>
      <c r="N1954">
        <v>7.9139999999999997</v>
      </c>
      <c r="O1954" s="2">
        <v>31473</v>
      </c>
      <c r="P1954">
        <v>8.06</v>
      </c>
      <c r="Q1954" s="2">
        <v>31473</v>
      </c>
      <c r="R1954">
        <v>8.202</v>
      </c>
      <c r="S1954" s="2">
        <v>31473</v>
      </c>
      <c r="T1954">
        <v>8.2859999999999996</v>
      </c>
      <c r="U1954" s="2">
        <v>29016</v>
      </c>
      <c r="V1954">
        <v>8.98</v>
      </c>
      <c r="W1954" s="2">
        <v>31473</v>
      </c>
      <c r="X1954">
        <v>8.468</v>
      </c>
      <c r="Y19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5" spans="1:25" x14ac:dyDescent="0.25">
      <c r="A1955" s="2">
        <v>31466</v>
      </c>
      <c r="B1955">
        <v>7.822857142857143</v>
      </c>
      <c r="C1955"/>
      <c r="D1955"/>
      <c r="E1955" s="2">
        <v>31466</v>
      </c>
      <c r="F1955">
        <v>7.2725</v>
      </c>
      <c r="G1955" s="2">
        <v>31466</v>
      </c>
      <c r="H1955">
        <v>7.4725000000000001</v>
      </c>
      <c r="I1955" s="2">
        <v>31466</v>
      </c>
      <c r="J1955">
        <v>7.6174999999999997</v>
      </c>
      <c r="K1955" s="2">
        <v>31466</v>
      </c>
      <c r="L1955">
        <v>8</v>
      </c>
      <c r="M1955" s="2">
        <v>31466</v>
      </c>
      <c r="N1955">
        <v>8.0975000000000001</v>
      </c>
      <c r="O1955" s="2">
        <v>31466</v>
      </c>
      <c r="P1955">
        <v>8.32</v>
      </c>
      <c r="Q1955" s="2">
        <v>31466</v>
      </c>
      <c r="R1955">
        <v>8.5150000000000006</v>
      </c>
      <c r="S1955" s="2">
        <v>31466</v>
      </c>
      <c r="T1955">
        <v>8.6225000000000005</v>
      </c>
      <c r="U1955" s="2">
        <v>29009</v>
      </c>
      <c r="V1955">
        <v>9.06</v>
      </c>
      <c r="W1955" s="2">
        <v>31466</v>
      </c>
      <c r="X1955">
        <v>8.8550000000000004</v>
      </c>
      <c r="Y19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6" spans="1:25" x14ac:dyDescent="0.25">
      <c r="A1956" s="2">
        <v>31459</v>
      </c>
      <c r="B1956">
        <v>7.847142857142857</v>
      </c>
      <c r="C1956"/>
      <c r="D1956"/>
      <c r="E1956" s="2">
        <v>31459</v>
      </c>
      <c r="F1956">
        <v>7.3360000000000003</v>
      </c>
      <c r="G1956" s="2">
        <v>31459</v>
      </c>
      <c r="H1956">
        <v>7.548</v>
      </c>
      <c r="I1956" s="2">
        <v>31459</v>
      </c>
      <c r="J1956">
        <v>7.6859999999999999</v>
      </c>
      <c r="K1956" s="2">
        <v>31459</v>
      </c>
      <c r="L1956">
        <v>8.0500000000000007</v>
      </c>
      <c r="M1956" s="2">
        <v>31459</v>
      </c>
      <c r="N1956">
        <v>8.17</v>
      </c>
      <c r="O1956" s="2">
        <v>31459</v>
      </c>
      <c r="P1956">
        <v>8.4380000000000006</v>
      </c>
      <c r="Q1956" s="2">
        <v>31459</v>
      </c>
      <c r="R1956">
        <v>8.734</v>
      </c>
      <c r="S1956" s="2">
        <v>31459</v>
      </c>
      <c r="T1956">
        <v>8.8740000000000006</v>
      </c>
      <c r="U1956" s="2">
        <v>29002</v>
      </c>
      <c r="V1956">
        <v>9.1120000000000001</v>
      </c>
      <c r="W1956" s="2">
        <v>31459</v>
      </c>
      <c r="X1956">
        <v>9.1059999999999999</v>
      </c>
      <c r="Y19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7" spans="1:25" x14ac:dyDescent="0.25">
      <c r="A1957" s="2">
        <v>31452</v>
      </c>
      <c r="B1957">
        <v>7.8042857142857143</v>
      </c>
      <c r="C1957"/>
      <c r="D1957"/>
      <c r="E1957" s="2">
        <v>31452</v>
      </c>
      <c r="F1957">
        <v>7.2859999999999996</v>
      </c>
      <c r="G1957" s="2">
        <v>31452</v>
      </c>
      <c r="H1957">
        <v>7.476</v>
      </c>
      <c r="I1957" s="2">
        <v>31452</v>
      </c>
      <c r="J1957">
        <v>7.63</v>
      </c>
      <c r="K1957" s="2">
        <v>31452</v>
      </c>
      <c r="L1957">
        <v>8.0139999999999993</v>
      </c>
      <c r="M1957" s="2">
        <v>31452</v>
      </c>
      <c r="N1957">
        <v>8.2059999999999995</v>
      </c>
      <c r="O1957" s="2">
        <v>31452</v>
      </c>
      <c r="P1957">
        <v>8.5220000000000002</v>
      </c>
      <c r="Q1957" s="2">
        <v>31452</v>
      </c>
      <c r="R1957">
        <v>8.85</v>
      </c>
      <c r="S1957" s="2">
        <v>31452</v>
      </c>
      <c r="T1957">
        <v>9.0180000000000007</v>
      </c>
      <c r="U1957" s="2">
        <v>28995</v>
      </c>
      <c r="V1957">
        <v>9.2279999999999998</v>
      </c>
      <c r="W1957" s="2">
        <v>31452</v>
      </c>
      <c r="X1957">
        <v>9.2720000000000002</v>
      </c>
      <c r="Y19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8" spans="1:25" x14ac:dyDescent="0.25">
      <c r="A1958" s="2">
        <v>31445</v>
      </c>
      <c r="B1958">
        <v>7.9814285714285713</v>
      </c>
      <c r="C1958"/>
      <c r="D1958"/>
      <c r="E1958" s="2">
        <v>31445</v>
      </c>
      <c r="F1958">
        <v>7.2080000000000002</v>
      </c>
      <c r="G1958" s="2">
        <v>31445</v>
      </c>
      <c r="H1958">
        <v>7.4359999999999999</v>
      </c>
      <c r="I1958" s="2">
        <v>31445</v>
      </c>
      <c r="J1958">
        <v>7.6180000000000003</v>
      </c>
      <c r="K1958" s="2">
        <v>31445</v>
      </c>
      <c r="L1958">
        <v>8.0340000000000007</v>
      </c>
      <c r="M1958" s="2">
        <v>31445</v>
      </c>
      <c r="N1958">
        <v>8.2940000000000005</v>
      </c>
      <c r="O1958" s="2">
        <v>31445</v>
      </c>
      <c r="P1958">
        <v>8.5640000000000001</v>
      </c>
      <c r="Q1958" s="2">
        <v>31445</v>
      </c>
      <c r="R1958">
        <v>8.9019999999999992</v>
      </c>
      <c r="S1958" s="2">
        <v>31445</v>
      </c>
      <c r="T1958">
        <v>9.09</v>
      </c>
      <c r="U1958" s="2">
        <v>28988</v>
      </c>
      <c r="V1958">
        <v>9.3040000000000003</v>
      </c>
      <c r="W1958" s="2">
        <v>31445</v>
      </c>
      <c r="X1958">
        <v>9.3439999999999994</v>
      </c>
      <c r="Y19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9" spans="1:25" x14ac:dyDescent="0.25">
      <c r="A1959" s="2">
        <v>31438</v>
      </c>
      <c r="B1959">
        <v>7.8614285714285712</v>
      </c>
      <c r="C1959"/>
      <c r="D1959"/>
      <c r="E1959" s="2">
        <v>31438</v>
      </c>
      <c r="F1959">
        <v>7.2149999999999999</v>
      </c>
      <c r="G1959" s="2">
        <v>31438</v>
      </c>
      <c r="H1959">
        <v>7.4924999999999997</v>
      </c>
      <c r="I1959" s="2">
        <v>31438</v>
      </c>
      <c r="J1959">
        <v>7.73</v>
      </c>
      <c r="K1959" s="2">
        <v>31438</v>
      </c>
      <c r="L1959">
        <v>8.1724999999999994</v>
      </c>
      <c r="M1959" s="2">
        <v>31438</v>
      </c>
      <c r="N1959">
        <v>8.4574999999999996</v>
      </c>
      <c r="O1959" s="2">
        <v>31438</v>
      </c>
      <c r="P1959">
        <v>8.7475000000000005</v>
      </c>
      <c r="Q1959" s="2">
        <v>31438</v>
      </c>
      <c r="R1959">
        <v>9.0675000000000008</v>
      </c>
      <c r="S1959" s="2">
        <v>31438</v>
      </c>
      <c r="T1959">
        <v>9.24</v>
      </c>
      <c r="U1959" s="2">
        <v>28981</v>
      </c>
      <c r="V1959">
        <v>9.2780000000000005</v>
      </c>
      <c r="W1959" s="2">
        <v>31438</v>
      </c>
      <c r="X1959">
        <v>9.43</v>
      </c>
      <c r="Y19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0" spans="1:25" x14ac:dyDescent="0.25">
      <c r="A1960" s="2">
        <v>31431</v>
      </c>
      <c r="B1960">
        <v>7.911428571428571</v>
      </c>
      <c r="C1960"/>
      <c r="D1960"/>
      <c r="E1960" s="2">
        <v>31431</v>
      </c>
      <c r="F1960">
        <v>7.4039999999999999</v>
      </c>
      <c r="G1960" s="2">
        <v>31431</v>
      </c>
      <c r="H1960">
        <v>7.6379999999999999</v>
      </c>
      <c r="I1960" s="2">
        <v>31431</v>
      </c>
      <c r="J1960">
        <v>7.8639999999999999</v>
      </c>
      <c r="K1960" s="2">
        <v>31431</v>
      </c>
      <c r="L1960">
        <v>8.27</v>
      </c>
      <c r="M1960" s="2">
        <v>31431</v>
      </c>
      <c r="N1960">
        <v>8.5660000000000007</v>
      </c>
      <c r="O1960" s="2">
        <v>31431</v>
      </c>
      <c r="P1960">
        <v>8.8559999999999999</v>
      </c>
      <c r="Q1960" s="2">
        <v>31431</v>
      </c>
      <c r="R1960">
        <v>9.18</v>
      </c>
      <c r="S1960" s="2">
        <v>31431</v>
      </c>
      <c r="T1960">
        <v>9.3539999999999992</v>
      </c>
      <c r="U1960" s="2">
        <v>28974</v>
      </c>
      <c r="V1960">
        <v>9.1959999999999997</v>
      </c>
      <c r="W1960" s="2">
        <v>31431</v>
      </c>
      <c r="X1960">
        <v>9.4920000000000009</v>
      </c>
      <c r="Y19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1" spans="1:25" x14ac:dyDescent="0.25">
      <c r="A1961" s="2">
        <v>31424</v>
      </c>
      <c r="B1961">
        <v>7.878571428571429</v>
      </c>
      <c r="C1961"/>
      <c r="D1961"/>
      <c r="E1961" s="2">
        <v>31424</v>
      </c>
      <c r="F1961">
        <v>7.36</v>
      </c>
      <c r="G1961" s="2">
        <v>31424</v>
      </c>
      <c r="H1961">
        <v>7.5720000000000001</v>
      </c>
      <c r="I1961" s="2">
        <v>31424</v>
      </c>
      <c r="J1961">
        <v>7.7359999999999998</v>
      </c>
      <c r="K1961" s="2">
        <v>31424</v>
      </c>
      <c r="L1961">
        <v>8.1460000000000008</v>
      </c>
      <c r="M1961" s="2">
        <v>31424</v>
      </c>
      <c r="N1961">
        <v>8.3919999999999995</v>
      </c>
      <c r="O1961" s="2">
        <v>31424</v>
      </c>
      <c r="P1961">
        <v>8.6460000000000008</v>
      </c>
      <c r="Q1961" s="2">
        <v>31424</v>
      </c>
      <c r="R1961">
        <v>9.01</v>
      </c>
      <c r="S1961" s="2">
        <v>31424</v>
      </c>
      <c r="T1961">
        <v>9.16</v>
      </c>
      <c r="U1961" s="2">
        <v>28967</v>
      </c>
      <c r="V1961">
        <v>9.1159999999999997</v>
      </c>
      <c r="W1961" s="2">
        <v>31424</v>
      </c>
      <c r="X1961">
        <v>9.3680000000000003</v>
      </c>
      <c r="Y19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2" spans="1:25" x14ac:dyDescent="0.25">
      <c r="A1962" s="2">
        <v>31417</v>
      </c>
      <c r="B1962">
        <v>9.968571428571428</v>
      </c>
      <c r="C1962"/>
      <c r="D1962"/>
      <c r="E1962" s="2">
        <v>31417</v>
      </c>
      <c r="F1962">
        <v>7.2675000000000001</v>
      </c>
      <c r="G1962" s="2">
        <v>31417</v>
      </c>
      <c r="H1962">
        <v>7.4675000000000002</v>
      </c>
      <c r="I1962" s="2">
        <v>31417</v>
      </c>
      <c r="J1962">
        <v>7.6275000000000004</v>
      </c>
      <c r="K1962" s="2">
        <v>31417</v>
      </c>
      <c r="L1962">
        <v>8.0050000000000008</v>
      </c>
      <c r="M1962" s="2">
        <v>31417</v>
      </c>
      <c r="N1962">
        <v>8.25</v>
      </c>
      <c r="O1962" s="2">
        <v>31417</v>
      </c>
      <c r="P1962">
        <v>8.5024999999999995</v>
      </c>
      <c r="Q1962" s="2">
        <v>31417</v>
      </c>
      <c r="R1962">
        <v>8.9</v>
      </c>
      <c r="S1962" s="2">
        <v>31417</v>
      </c>
      <c r="T1962">
        <v>9.0250000000000004</v>
      </c>
      <c r="U1962" s="2">
        <v>28960</v>
      </c>
      <c r="V1962">
        <v>9.1050000000000004</v>
      </c>
      <c r="W1962" s="2">
        <v>31417</v>
      </c>
      <c r="X1962">
        <v>9.2825000000000006</v>
      </c>
      <c r="Y19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3" spans="1:25" x14ac:dyDescent="0.25">
      <c r="A1963" s="2">
        <v>31410</v>
      </c>
      <c r="B1963">
        <v>7.8328571428571427</v>
      </c>
      <c r="C1963"/>
      <c r="D1963"/>
      <c r="E1963" s="2">
        <v>31410</v>
      </c>
      <c r="F1963">
        <v>7.2474999999999996</v>
      </c>
      <c r="G1963" s="2">
        <v>31410</v>
      </c>
      <c r="H1963">
        <v>7.4124999999999996</v>
      </c>
      <c r="I1963" s="2">
        <v>31410</v>
      </c>
      <c r="J1963">
        <v>7.59</v>
      </c>
      <c r="K1963" s="2">
        <v>31410</v>
      </c>
      <c r="L1963">
        <v>8.0024999999999995</v>
      </c>
      <c r="M1963" s="2">
        <v>31410</v>
      </c>
      <c r="N1963">
        <v>8.2424999999999997</v>
      </c>
      <c r="O1963" s="2">
        <v>31410</v>
      </c>
      <c r="P1963">
        <v>8.5350000000000001</v>
      </c>
      <c r="Q1963" s="2">
        <v>31410</v>
      </c>
      <c r="R1963">
        <v>8.9049999999999994</v>
      </c>
      <c r="S1963" s="2">
        <v>31410</v>
      </c>
      <c r="T1963">
        <v>9.0449999999999999</v>
      </c>
      <c r="U1963" s="2">
        <v>28953</v>
      </c>
      <c r="V1963">
        <v>9.0500000000000007</v>
      </c>
      <c r="W1963" s="2">
        <v>31410</v>
      </c>
      <c r="X1963">
        <v>9.3125</v>
      </c>
      <c r="Y19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4" spans="1:25" x14ac:dyDescent="0.25">
      <c r="A1964" s="2">
        <v>31403</v>
      </c>
      <c r="B1964">
        <v>8.15</v>
      </c>
      <c r="C1964"/>
      <c r="D1964"/>
      <c r="E1964" s="2">
        <v>31403</v>
      </c>
      <c r="F1964">
        <v>7.2880000000000003</v>
      </c>
      <c r="G1964" s="2">
        <v>31403</v>
      </c>
      <c r="H1964">
        <v>7.4219999999999997</v>
      </c>
      <c r="I1964" s="2">
        <v>31403</v>
      </c>
      <c r="J1964">
        <v>7.5720000000000001</v>
      </c>
      <c r="K1964" s="2">
        <v>31403</v>
      </c>
      <c r="L1964">
        <v>7.9980000000000002</v>
      </c>
      <c r="M1964" s="2">
        <v>31403</v>
      </c>
      <c r="N1964">
        <v>8.2319999999999993</v>
      </c>
      <c r="O1964" s="2">
        <v>31403</v>
      </c>
      <c r="P1964">
        <v>8.5540000000000003</v>
      </c>
      <c r="Q1964" s="2">
        <v>31403</v>
      </c>
      <c r="R1964">
        <v>8.9359999999999999</v>
      </c>
      <c r="S1964" s="2">
        <v>31403</v>
      </c>
      <c r="T1964">
        <v>9.09</v>
      </c>
      <c r="U1964" s="2">
        <v>28946</v>
      </c>
      <c r="V1964">
        <v>9.0519999999999996</v>
      </c>
      <c r="W1964" s="2">
        <v>31403</v>
      </c>
      <c r="X1964">
        <v>9.3800000000000008</v>
      </c>
      <c r="Y19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5" spans="1:25" x14ac:dyDescent="0.25">
      <c r="A1965" s="2">
        <v>31396</v>
      </c>
      <c r="B1965">
        <v>7.9085714285714284</v>
      </c>
      <c r="C1965"/>
      <c r="D1965"/>
      <c r="E1965" s="2">
        <v>31396</v>
      </c>
      <c r="F1965">
        <v>7.3280000000000003</v>
      </c>
      <c r="G1965" s="2">
        <v>31396</v>
      </c>
      <c r="H1965">
        <v>7.484</v>
      </c>
      <c r="I1965" s="2">
        <v>31396</v>
      </c>
      <c r="J1965">
        <v>7.6459999999999999</v>
      </c>
      <c r="K1965" s="2">
        <v>31396</v>
      </c>
      <c r="L1965">
        <v>8.1240000000000006</v>
      </c>
      <c r="M1965" s="2">
        <v>31396</v>
      </c>
      <c r="N1965">
        <v>8.4060000000000006</v>
      </c>
      <c r="O1965" s="2">
        <v>31396</v>
      </c>
      <c r="P1965">
        <v>8.76</v>
      </c>
      <c r="Q1965" s="2">
        <v>31396</v>
      </c>
      <c r="R1965">
        <v>9.1460000000000008</v>
      </c>
      <c r="S1965" s="2">
        <v>31396</v>
      </c>
      <c r="T1965">
        <v>9.3059999999999992</v>
      </c>
      <c r="U1965" s="2">
        <v>28939</v>
      </c>
      <c r="V1965">
        <v>9.0779999999999994</v>
      </c>
      <c r="W1965" s="2">
        <v>31396</v>
      </c>
      <c r="X1965">
        <v>9.6120000000000001</v>
      </c>
      <c r="Y19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6" spans="1:25" x14ac:dyDescent="0.25">
      <c r="A1966" s="2">
        <v>31389</v>
      </c>
      <c r="B1966">
        <v>8.3128571428571423</v>
      </c>
      <c r="C1966"/>
      <c r="D1966"/>
      <c r="E1966" s="2">
        <v>31389</v>
      </c>
      <c r="F1966">
        <v>7.4820000000000002</v>
      </c>
      <c r="G1966" s="2">
        <v>31389</v>
      </c>
      <c r="H1966">
        <v>7.6959999999999997</v>
      </c>
      <c r="I1966" s="2">
        <v>31389</v>
      </c>
      <c r="J1966">
        <v>7.9</v>
      </c>
      <c r="K1966" s="2">
        <v>31389</v>
      </c>
      <c r="L1966">
        <v>8.4979999999999993</v>
      </c>
      <c r="M1966" s="2">
        <v>31389</v>
      </c>
      <c r="N1966">
        <v>8.7539999999999996</v>
      </c>
      <c r="O1966" s="2">
        <v>31389</v>
      </c>
      <c r="P1966">
        <v>9.1219999999999999</v>
      </c>
      <c r="Q1966" s="2">
        <v>31389</v>
      </c>
      <c r="R1966">
        <v>9.52</v>
      </c>
      <c r="S1966" s="2">
        <v>31389</v>
      </c>
      <c r="T1966">
        <v>9.6539999999999999</v>
      </c>
      <c r="U1966" s="2">
        <v>28932</v>
      </c>
      <c r="V1966">
        <v>9.0739999999999998</v>
      </c>
      <c r="W1966" s="2">
        <v>31389</v>
      </c>
      <c r="X1966">
        <v>9.9039999999999999</v>
      </c>
      <c r="Y19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7" spans="1:25" x14ac:dyDescent="0.25">
      <c r="A1967" s="2">
        <v>31382</v>
      </c>
      <c r="B1967">
        <v>8.1742857142857144</v>
      </c>
      <c r="C1967"/>
      <c r="D1967"/>
      <c r="E1967" s="2">
        <v>31382</v>
      </c>
      <c r="F1967">
        <v>7.4175000000000004</v>
      </c>
      <c r="G1967" s="2">
        <v>31382</v>
      </c>
      <c r="H1967">
        <v>7.6524999999999999</v>
      </c>
      <c r="I1967" s="2">
        <v>31382</v>
      </c>
      <c r="J1967">
        <v>7.87</v>
      </c>
      <c r="K1967" s="2">
        <v>31382</v>
      </c>
      <c r="L1967">
        <v>8.5075000000000003</v>
      </c>
      <c r="M1967" s="2">
        <v>31382</v>
      </c>
      <c r="N1967">
        <v>8.7449999999999992</v>
      </c>
      <c r="O1967" s="2">
        <v>31382</v>
      </c>
      <c r="P1967">
        <v>9.1649999999999991</v>
      </c>
      <c r="Q1967" s="2">
        <v>31382</v>
      </c>
      <c r="R1967">
        <v>9.52</v>
      </c>
      <c r="S1967" s="2">
        <v>31382</v>
      </c>
      <c r="T1967">
        <v>9.6475000000000009</v>
      </c>
      <c r="U1967" s="2">
        <v>28925</v>
      </c>
      <c r="V1967">
        <v>9.0760000000000005</v>
      </c>
      <c r="W1967" s="2">
        <v>31382</v>
      </c>
      <c r="X1967">
        <v>9.9275000000000002</v>
      </c>
      <c r="Y19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8" spans="1:25" x14ac:dyDescent="0.25">
      <c r="A1968" s="2">
        <v>31375</v>
      </c>
      <c r="B1968">
        <v>7.6414285714285715</v>
      </c>
      <c r="C1968"/>
      <c r="D1968"/>
      <c r="E1968" s="2">
        <v>31375</v>
      </c>
      <c r="F1968">
        <v>7.4720000000000004</v>
      </c>
      <c r="G1968" s="2">
        <v>31375</v>
      </c>
      <c r="H1968">
        <v>7.6760000000000002</v>
      </c>
      <c r="I1968" s="2">
        <v>31375</v>
      </c>
      <c r="J1968">
        <v>7.8460000000000001</v>
      </c>
      <c r="K1968" s="2">
        <v>31375</v>
      </c>
      <c r="L1968">
        <v>8.52</v>
      </c>
      <c r="M1968" s="2">
        <v>31375</v>
      </c>
      <c r="N1968">
        <v>8.7780000000000005</v>
      </c>
      <c r="O1968" s="2">
        <v>31375</v>
      </c>
      <c r="P1968">
        <v>9.2059999999999995</v>
      </c>
      <c r="Q1968" s="2">
        <v>31375</v>
      </c>
      <c r="R1968">
        <v>9.5280000000000005</v>
      </c>
      <c r="S1968" s="2">
        <v>31375</v>
      </c>
      <c r="T1968">
        <v>9.6820000000000004</v>
      </c>
      <c r="U1968" s="2">
        <v>28918</v>
      </c>
      <c r="V1968">
        <v>9.1240000000000006</v>
      </c>
      <c r="W1968" s="2">
        <v>31375</v>
      </c>
      <c r="X1968">
        <v>9.9819999999999993</v>
      </c>
      <c r="Y19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9" spans="1:25" x14ac:dyDescent="0.25">
      <c r="A1969" s="2">
        <v>31368</v>
      </c>
      <c r="B1969">
        <v>8.2228571428571424</v>
      </c>
      <c r="C1969"/>
      <c r="D1969"/>
      <c r="E1969" s="2">
        <v>31368</v>
      </c>
      <c r="F1969">
        <v>7.5324999999999998</v>
      </c>
      <c r="G1969" s="2">
        <v>31368</v>
      </c>
      <c r="H1969">
        <v>7.7050000000000001</v>
      </c>
      <c r="I1969" s="2">
        <v>31368</v>
      </c>
      <c r="J1969">
        <v>7.8849999999999998</v>
      </c>
      <c r="K1969" s="2">
        <v>31368</v>
      </c>
      <c r="L1969">
        <v>8.6</v>
      </c>
      <c r="M1969" s="2">
        <v>31368</v>
      </c>
      <c r="N1969">
        <v>8.9375</v>
      </c>
      <c r="O1969" s="2">
        <v>31368</v>
      </c>
      <c r="P1969">
        <v>9.3000000000000007</v>
      </c>
      <c r="Q1969" s="2">
        <v>31368</v>
      </c>
      <c r="R1969">
        <v>9.6325000000000003</v>
      </c>
      <c r="S1969" s="2">
        <v>31368</v>
      </c>
      <c r="T1969">
        <v>9.82</v>
      </c>
      <c r="U1969" s="2">
        <v>28911</v>
      </c>
      <c r="V1969">
        <v>9.0924999999999994</v>
      </c>
      <c r="W1969" s="2">
        <v>31368</v>
      </c>
      <c r="X1969">
        <v>10.1</v>
      </c>
      <c r="Y19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0" spans="1:25" x14ac:dyDescent="0.25">
      <c r="A1970" s="2">
        <v>31361</v>
      </c>
      <c r="B1970">
        <v>8.1185714285714283</v>
      </c>
      <c r="C1970"/>
      <c r="D1970"/>
      <c r="E1970" s="2">
        <v>31361</v>
      </c>
      <c r="F1970">
        <v>7.49</v>
      </c>
      <c r="G1970" s="2">
        <v>31361</v>
      </c>
      <c r="H1970">
        <v>7.7</v>
      </c>
      <c r="I1970" s="2">
        <v>31361</v>
      </c>
      <c r="J1970">
        <v>7.9059999999999997</v>
      </c>
      <c r="K1970" s="2">
        <v>31361</v>
      </c>
      <c r="L1970">
        <v>8.6620000000000008</v>
      </c>
      <c r="M1970" s="2">
        <v>31361</v>
      </c>
      <c r="N1970">
        <v>8.9960000000000004</v>
      </c>
      <c r="O1970" s="2">
        <v>31361</v>
      </c>
      <c r="P1970">
        <v>9.3780000000000001</v>
      </c>
      <c r="Q1970" s="2">
        <v>31361</v>
      </c>
      <c r="R1970">
        <v>9.7420000000000009</v>
      </c>
      <c r="S1970" s="2">
        <v>31361</v>
      </c>
      <c r="T1970">
        <v>9.9179999999999993</v>
      </c>
      <c r="U1970" s="2">
        <v>28904</v>
      </c>
      <c r="V1970">
        <v>9.0399999999999991</v>
      </c>
      <c r="W1970" s="2">
        <v>31361</v>
      </c>
      <c r="X1970">
        <v>10.182</v>
      </c>
      <c r="Y19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1" spans="1:25" x14ac:dyDescent="0.25">
      <c r="A1971" s="2">
        <v>31354</v>
      </c>
      <c r="B1971">
        <v>8.0614285714285714</v>
      </c>
      <c r="C1971"/>
      <c r="D1971"/>
      <c r="E1971" s="2">
        <v>31354</v>
      </c>
      <c r="F1971">
        <v>7.44</v>
      </c>
      <c r="G1971" s="2">
        <v>31354</v>
      </c>
      <c r="H1971">
        <v>7.7060000000000004</v>
      </c>
      <c r="I1971" s="2">
        <v>31354</v>
      </c>
      <c r="J1971">
        <v>7.9660000000000002</v>
      </c>
      <c r="K1971" s="2">
        <v>31354</v>
      </c>
      <c r="L1971">
        <v>8.7620000000000005</v>
      </c>
      <c r="M1971" s="2">
        <v>31354</v>
      </c>
      <c r="N1971">
        <v>9.1259999999999994</v>
      </c>
      <c r="O1971" s="2">
        <v>31354</v>
      </c>
      <c r="P1971">
        <v>9.5459999999999994</v>
      </c>
      <c r="Q1971" s="2">
        <v>31354</v>
      </c>
      <c r="R1971">
        <v>9.9139999999999997</v>
      </c>
      <c r="S1971" s="2">
        <v>31354</v>
      </c>
      <c r="T1971">
        <v>10.07</v>
      </c>
      <c r="U1971" s="2">
        <v>28897</v>
      </c>
      <c r="V1971">
        <v>8.9960000000000004</v>
      </c>
      <c r="W1971" s="2">
        <v>31354</v>
      </c>
      <c r="X1971">
        <v>10.336</v>
      </c>
      <c r="Y19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2" spans="1:25" x14ac:dyDescent="0.25">
      <c r="A1972" s="2">
        <v>31347</v>
      </c>
      <c r="B1972">
        <v>8.1142857142857139</v>
      </c>
      <c r="C1972"/>
      <c r="D1972"/>
      <c r="E1972" s="2">
        <v>31347</v>
      </c>
      <c r="F1972">
        <v>7.4580000000000002</v>
      </c>
      <c r="G1972" s="2">
        <v>31347</v>
      </c>
      <c r="H1972">
        <v>7.77</v>
      </c>
      <c r="I1972" s="2">
        <v>31347</v>
      </c>
      <c r="J1972">
        <v>8.0280000000000005</v>
      </c>
      <c r="K1972" s="2">
        <v>31347</v>
      </c>
      <c r="L1972">
        <v>8.85</v>
      </c>
      <c r="M1972" s="2">
        <v>31347</v>
      </c>
      <c r="N1972">
        <v>9.2119999999999997</v>
      </c>
      <c r="O1972" s="2">
        <v>31347</v>
      </c>
      <c r="P1972">
        <v>9.6319999999999997</v>
      </c>
      <c r="Q1972" s="2">
        <v>31347</v>
      </c>
      <c r="R1972">
        <v>10.026</v>
      </c>
      <c r="S1972" s="2">
        <v>31347</v>
      </c>
      <c r="T1972">
        <v>10.16</v>
      </c>
      <c r="U1972" s="2">
        <v>28890</v>
      </c>
      <c r="V1972">
        <v>8.89</v>
      </c>
      <c r="W1972" s="2">
        <v>31347</v>
      </c>
      <c r="X1972">
        <v>10.42</v>
      </c>
      <c r="Y19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3" spans="1:25" x14ac:dyDescent="0.25">
      <c r="A1973" s="2">
        <v>31340</v>
      </c>
      <c r="B1973">
        <v>8.01</v>
      </c>
      <c r="C1973"/>
      <c r="D1973"/>
      <c r="E1973" s="2">
        <v>31340</v>
      </c>
      <c r="F1973">
        <v>7.45</v>
      </c>
      <c r="G1973" s="2">
        <v>31340</v>
      </c>
      <c r="H1973">
        <v>7.7074999999999996</v>
      </c>
      <c r="I1973" s="2">
        <v>31340</v>
      </c>
      <c r="J1973">
        <v>8.01</v>
      </c>
      <c r="K1973" s="2">
        <v>31340</v>
      </c>
      <c r="L1973">
        <v>8.8725000000000005</v>
      </c>
      <c r="M1973" s="2">
        <v>31340</v>
      </c>
      <c r="N1973">
        <v>9.2524999999999995</v>
      </c>
      <c r="O1973" s="2">
        <v>31340</v>
      </c>
      <c r="P1973">
        <v>9.7025000000000006</v>
      </c>
      <c r="Q1973" s="2">
        <v>31340</v>
      </c>
      <c r="R1973">
        <v>10.112500000000001</v>
      </c>
      <c r="S1973" s="2">
        <v>31340</v>
      </c>
      <c r="T1973">
        <v>10.2325</v>
      </c>
      <c r="U1973" s="2">
        <v>28883</v>
      </c>
      <c r="V1973">
        <v>8.952</v>
      </c>
      <c r="W1973" s="2">
        <v>31340</v>
      </c>
      <c r="X1973">
        <v>10.4975</v>
      </c>
      <c r="Y19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4" spans="1:25" x14ac:dyDescent="0.25">
      <c r="A1974" s="2">
        <v>31333</v>
      </c>
      <c r="B1974">
        <v>7.9885714285714284</v>
      </c>
      <c r="C1974"/>
      <c r="D1974"/>
      <c r="E1974" s="2">
        <v>31333</v>
      </c>
      <c r="F1974">
        <v>7.4039999999999999</v>
      </c>
      <c r="G1974" s="2">
        <v>31333</v>
      </c>
      <c r="H1974">
        <v>7.7439999999999998</v>
      </c>
      <c r="I1974" s="2">
        <v>31333</v>
      </c>
      <c r="J1974">
        <v>8.0619999999999994</v>
      </c>
      <c r="K1974" s="2">
        <v>31333</v>
      </c>
      <c r="L1974">
        <v>8.9640000000000004</v>
      </c>
      <c r="M1974" s="2">
        <v>31333</v>
      </c>
      <c r="N1974">
        <v>9.3520000000000003</v>
      </c>
      <c r="O1974" s="2">
        <v>31333</v>
      </c>
      <c r="P1974">
        <v>9.82</v>
      </c>
      <c r="Q1974" s="2">
        <v>31333</v>
      </c>
      <c r="R1974">
        <v>10.263999999999999</v>
      </c>
      <c r="S1974" s="2">
        <v>31333</v>
      </c>
      <c r="T1974">
        <v>10.368</v>
      </c>
      <c r="U1974" s="2">
        <v>28876</v>
      </c>
      <c r="V1974">
        <v>9.0259999999999998</v>
      </c>
      <c r="W1974" s="2">
        <v>31333</v>
      </c>
      <c r="X1974">
        <v>10.63</v>
      </c>
      <c r="Y19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5" spans="1:25" x14ac:dyDescent="0.25">
      <c r="A1975" s="2">
        <v>31326</v>
      </c>
      <c r="B1975">
        <v>8.0228571428571431</v>
      </c>
      <c r="C1975"/>
      <c r="D1975"/>
      <c r="E1975" s="2">
        <v>31326</v>
      </c>
      <c r="F1975">
        <v>7.2439999999999998</v>
      </c>
      <c r="G1975" s="2">
        <v>31326</v>
      </c>
      <c r="H1975">
        <v>7.5679999999999996</v>
      </c>
      <c r="I1975" s="2">
        <v>31326</v>
      </c>
      <c r="J1975">
        <v>7.9640000000000004</v>
      </c>
      <c r="K1975" s="2">
        <v>31326</v>
      </c>
      <c r="L1975">
        <v>8.8460000000000001</v>
      </c>
      <c r="M1975" s="2">
        <v>31326</v>
      </c>
      <c r="N1975">
        <v>9.2539999999999996</v>
      </c>
      <c r="O1975" s="2">
        <v>31326</v>
      </c>
      <c r="P1975">
        <v>9.7059999999999995</v>
      </c>
      <c r="Q1975" s="2">
        <v>31326</v>
      </c>
      <c r="R1975">
        <v>10.16</v>
      </c>
      <c r="S1975" s="2">
        <v>31326</v>
      </c>
      <c r="T1975">
        <v>10.316000000000001</v>
      </c>
      <c r="U1975" s="2">
        <v>28869</v>
      </c>
      <c r="V1975">
        <v>9.0079999999999991</v>
      </c>
      <c r="W1975" s="2">
        <v>31326</v>
      </c>
      <c r="X1975">
        <v>10.582000000000001</v>
      </c>
      <c r="Y19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6" spans="1:25" x14ac:dyDescent="0.25">
      <c r="A1976" s="2">
        <v>31319</v>
      </c>
      <c r="B1976">
        <v>7.9571428571428573</v>
      </c>
      <c r="C1976"/>
      <c r="D1976"/>
      <c r="E1976" s="2">
        <v>31319</v>
      </c>
      <c r="F1976">
        <v>7.1074999999999999</v>
      </c>
      <c r="G1976" s="2">
        <v>31319</v>
      </c>
      <c r="H1976">
        <v>7.3475000000000001</v>
      </c>
      <c r="I1976" s="2">
        <v>31319</v>
      </c>
      <c r="J1976">
        <v>7.88</v>
      </c>
      <c r="K1976" s="2">
        <v>31319</v>
      </c>
      <c r="L1976">
        <v>8.7850000000000001</v>
      </c>
      <c r="M1976" s="2">
        <v>31319</v>
      </c>
      <c r="N1976">
        <v>9.17</v>
      </c>
      <c r="O1976" s="2">
        <v>31319</v>
      </c>
      <c r="P1976">
        <v>9.6575000000000006</v>
      </c>
      <c r="Q1976" s="2">
        <v>31319</v>
      </c>
      <c r="R1976">
        <v>10.135</v>
      </c>
      <c r="S1976" s="2">
        <v>31319</v>
      </c>
      <c r="T1976">
        <v>10.3025</v>
      </c>
      <c r="U1976" s="2">
        <v>28862</v>
      </c>
      <c r="V1976">
        <v>8.99</v>
      </c>
      <c r="W1976" s="2">
        <v>31319</v>
      </c>
      <c r="X1976">
        <v>10.58</v>
      </c>
      <c r="Y19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7" spans="1:25" x14ac:dyDescent="0.25">
      <c r="A1977" s="2">
        <v>31312</v>
      </c>
      <c r="B1977">
        <v>7.9314285714285715</v>
      </c>
      <c r="C1977"/>
      <c r="D1977"/>
      <c r="E1977" s="2">
        <v>31312</v>
      </c>
      <c r="F1977">
        <v>7.3520000000000003</v>
      </c>
      <c r="G1977" s="2">
        <v>31312</v>
      </c>
      <c r="H1977">
        <v>7.7039999999999997</v>
      </c>
      <c r="I1977" s="2">
        <v>31312</v>
      </c>
      <c r="J1977">
        <v>8.1140000000000008</v>
      </c>
      <c r="K1977" s="2">
        <v>31312</v>
      </c>
      <c r="L1977">
        <v>9.0500000000000007</v>
      </c>
      <c r="M1977" s="2">
        <v>31312</v>
      </c>
      <c r="N1977">
        <v>9.4280000000000008</v>
      </c>
      <c r="O1977" s="2">
        <v>31312</v>
      </c>
      <c r="P1977">
        <v>9.85</v>
      </c>
      <c r="Q1977" s="2">
        <v>31312</v>
      </c>
      <c r="R1977">
        <v>10.268000000000001</v>
      </c>
      <c r="S1977" s="2">
        <v>31312</v>
      </c>
      <c r="T1977">
        <v>10.4</v>
      </c>
      <c r="U1977" s="2">
        <v>28855</v>
      </c>
      <c r="V1977">
        <v>8.9875000000000007</v>
      </c>
      <c r="W1977" s="2">
        <v>31312</v>
      </c>
      <c r="X1977">
        <v>10.624000000000001</v>
      </c>
      <c r="Y19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8" spans="1:25" x14ac:dyDescent="0.25">
      <c r="A1978" s="2">
        <v>31305</v>
      </c>
      <c r="B1978">
        <v>7.8671428571428574</v>
      </c>
      <c r="C1978"/>
      <c r="D1978"/>
      <c r="E1978" s="2">
        <v>31305</v>
      </c>
      <c r="F1978">
        <v>7.476</v>
      </c>
      <c r="G1978" s="2">
        <v>31305</v>
      </c>
      <c r="H1978">
        <v>7.806</v>
      </c>
      <c r="I1978" s="2">
        <v>31305</v>
      </c>
      <c r="J1978">
        <v>8.1980000000000004</v>
      </c>
      <c r="K1978" s="2">
        <v>31305</v>
      </c>
      <c r="L1978">
        <v>9.1080000000000005</v>
      </c>
      <c r="M1978" s="2">
        <v>31305</v>
      </c>
      <c r="N1978">
        <v>9.51</v>
      </c>
      <c r="O1978" s="2">
        <v>31305</v>
      </c>
      <c r="P1978">
        <v>9.9499999999999993</v>
      </c>
      <c r="Q1978" s="2">
        <v>31305</v>
      </c>
      <c r="R1978">
        <v>10.36</v>
      </c>
      <c r="S1978" s="2">
        <v>31305</v>
      </c>
      <c r="T1978">
        <v>10.48</v>
      </c>
      <c r="U1978" s="2">
        <v>28848</v>
      </c>
      <c r="V1978">
        <v>9.0039999999999996</v>
      </c>
      <c r="W1978" s="2">
        <v>31305</v>
      </c>
      <c r="X1978">
        <v>10.704000000000001</v>
      </c>
      <c r="Y19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9" spans="1:25" x14ac:dyDescent="0.25">
      <c r="A1979" s="2">
        <v>31298</v>
      </c>
      <c r="B1979">
        <v>7.8157142857142858</v>
      </c>
      <c r="C1979"/>
      <c r="D1979"/>
      <c r="E1979" s="2">
        <v>31298</v>
      </c>
      <c r="F1979">
        <v>7.3724999999999996</v>
      </c>
      <c r="G1979" s="2">
        <v>31298</v>
      </c>
      <c r="H1979">
        <v>7.68</v>
      </c>
      <c r="I1979" s="2">
        <v>31298</v>
      </c>
      <c r="J1979">
        <v>8.0425000000000004</v>
      </c>
      <c r="K1979" s="2">
        <v>31298</v>
      </c>
      <c r="L1979">
        <v>8.9674999999999994</v>
      </c>
      <c r="M1979" s="2">
        <v>31298</v>
      </c>
      <c r="N1979">
        <v>9.3574999999999999</v>
      </c>
      <c r="O1979" s="2">
        <v>31298</v>
      </c>
      <c r="P1979">
        <v>9.7575000000000003</v>
      </c>
      <c r="Q1979" s="2">
        <v>31298</v>
      </c>
      <c r="R1979">
        <v>10.18</v>
      </c>
      <c r="S1979" s="2">
        <v>31298</v>
      </c>
      <c r="T1979">
        <v>10.2925</v>
      </c>
      <c r="U1979" s="2">
        <v>28841</v>
      </c>
      <c r="V1979">
        <v>8.8539999999999992</v>
      </c>
      <c r="W1979" s="2">
        <v>31298</v>
      </c>
      <c r="X1979">
        <v>10.52</v>
      </c>
      <c r="Y19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0" spans="1:25" x14ac:dyDescent="0.25">
      <c r="A1980" s="2">
        <v>31291</v>
      </c>
      <c r="B1980">
        <v>7.831428571428571</v>
      </c>
      <c r="C1980"/>
      <c r="D1980"/>
      <c r="E1980" s="2">
        <v>31291</v>
      </c>
      <c r="F1980">
        <v>7.306</v>
      </c>
      <c r="G1980" s="2">
        <v>31291</v>
      </c>
      <c r="H1980">
        <v>7.6</v>
      </c>
      <c r="I1980" s="2">
        <v>31291</v>
      </c>
      <c r="J1980">
        <v>7.968</v>
      </c>
      <c r="K1980" s="2">
        <v>31291</v>
      </c>
      <c r="L1980">
        <v>8.8620000000000001</v>
      </c>
      <c r="M1980" s="2">
        <v>31291</v>
      </c>
      <c r="N1980">
        <v>9.2200000000000006</v>
      </c>
      <c r="O1980" s="2">
        <v>31291</v>
      </c>
      <c r="P1980">
        <v>9.66</v>
      </c>
      <c r="Q1980" s="2">
        <v>31291</v>
      </c>
      <c r="R1980">
        <v>10.052</v>
      </c>
      <c r="S1980" s="2">
        <v>31291</v>
      </c>
      <c r="T1980">
        <v>10.172000000000001</v>
      </c>
      <c r="U1980" s="2">
        <v>28834</v>
      </c>
      <c r="V1980">
        <v>8.7859999999999996</v>
      </c>
      <c r="W1980" s="2">
        <v>31291</v>
      </c>
      <c r="X1980">
        <v>10.42</v>
      </c>
      <c r="Y19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1" spans="1:25" x14ac:dyDescent="0.25">
      <c r="A1981" s="2">
        <v>31284</v>
      </c>
      <c r="B1981">
        <v>7.7271428571428569</v>
      </c>
      <c r="C1981"/>
      <c r="D1981"/>
      <c r="E1981" s="2">
        <v>31284</v>
      </c>
      <c r="F1981">
        <v>7.3040000000000003</v>
      </c>
      <c r="G1981" s="2">
        <v>31284</v>
      </c>
      <c r="H1981">
        <v>7.6020000000000003</v>
      </c>
      <c r="I1981" s="2">
        <v>31284</v>
      </c>
      <c r="J1981">
        <v>7.9539999999999997</v>
      </c>
      <c r="K1981" s="2">
        <v>31284</v>
      </c>
      <c r="L1981">
        <v>8.85</v>
      </c>
      <c r="M1981" s="2">
        <v>31284</v>
      </c>
      <c r="N1981">
        <v>9.18</v>
      </c>
      <c r="O1981" s="2">
        <v>31284</v>
      </c>
      <c r="P1981">
        <v>9.6720000000000006</v>
      </c>
      <c r="Q1981" s="2">
        <v>31284</v>
      </c>
      <c r="R1981">
        <v>10.039999999999999</v>
      </c>
      <c r="S1981" s="2">
        <v>31284</v>
      </c>
      <c r="T1981">
        <v>10.157999999999999</v>
      </c>
      <c r="U1981" s="2">
        <v>28827</v>
      </c>
      <c r="V1981">
        <v>8.782</v>
      </c>
      <c r="W1981" s="2">
        <v>31284</v>
      </c>
      <c r="X1981">
        <v>10.446</v>
      </c>
      <c r="Y19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2" spans="1:25" x14ac:dyDescent="0.25">
      <c r="A1982" s="2">
        <v>31277</v>
      </c>
      <c r="B1982">
        <v>8.2585714285714289</v>
      </c>
      <c r="C1982"/>
      <c r="D1982"/>
      <c r="E1982" s="2">
        <v>31277</v>
      </c>
      <c r="F1982">
        <v>7.3579999999999997</v>
      </c>
      <c r="G1982" s="2">
        <v>31277</v>
      </c>
      <c r="H1982">
        <v>7.7359999999999998</v>
      </c>
      <c r="I1982" s="2">
        <v>31277</v>
      </c>
      <c r="J1982">
        <v>8.0660000000000007</v>
      </c>
      <c r="K1982" s="2">
        <v>31277</v>
      </c>
      <c r="L1982">
        <v>8.9459999999999997</v>
      </c>
      <c r="M1982" s="2">
        <v>31277</v>
      </c>
      <c r="N1982">
        <v>9.2780000000000005</v>
      </c>
      <c r="O1982" s="2">
        <v>31277</v>
      </c>
      <c r="P1982">
        <v>9.8379999999999992</v>
      </c>
      <c r="Q1982" s="2">
        <v>31277</v>
      </c>
      <c r="R1982">
        <v>10.236000000000001</v>
      </c>
      <c r="S1982" s="2">
        <v>31277</v>
      </c>
      <c r="T1982">
        <v>10.368</v>
      </c>
      <c r="U1982" s="2">
        <v>28820</v>
      </c>
      <c r="V1982">
        <v>8.7200000000000006</v>
      </c>
      <c r="W1982" s="2">
        <v>31277</v>
      </c>
      <c r="X1982">
        <v>10.632</v>
      </c>
      <c r="Y19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3" spans="1:25" x14ac:dyDescent="0.25">
      <c r="A1983" s="2">
        <v>31270</v>
      </c>
      <c r="B1983">
        <v>7.6928571428571431</v>
      </c>
      <c r="C1983"/>
      <c r="D1983"/>
      <c r="E1983" s="2">
        <v>31270</v>
      </c>
      <c r="F1983">
        <v>7.4480000000000004</v>
      </c>
      <c r="G1983" s="2">
        <v>31270</v>
      </c>
      <c r="H1983">
        <v>7.8360000000000003</v>
      </c>
      <c r="I1983" s="2">
        <v>31270</v>
      </c>
      <c r="J1983">
        <v>8.15</v>
      </c>
      <c r="K1983" s="2">
        <v>31270</v>
      </c>
      <c r="L1983">
        <v>9.0559999999999992</v>
      </c>
      <c r="M1983" s="2">
        <v>31270</v>
      </c>
      <c r="N1983">
        <v>9.4559999999999995</v>
      </c>
      <c r="O1983" s="2">
        <v>31270</v>
      </c>
      <c r="P1983">
        <v>9.984</v>
      </c>
      <c r="Q1983" s="2">
        <v>31270</v>
      </c>
      <c r="R1983">
        <v>10.382</v>
      </c>
      <c r="S1983" s="2">
        <v>31270</v>
      </c>
      <c r="T1983">
        <v>10.528</v>
      </c>
      <c r="U1983" s="2">
        <v>28813</v>
      </c>
      <c r="V1983">
        <v>8.7159999999999993</v>
      </c>
      <c r="W1983" s="2">
        <v>31270</v>
      </c>
      <c r="X1983">
        <v>10.686</v>
      </c>
      <c r="Y19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4" spans="1:25" x14ac:dyDescent="0.25">
      <c r="A1984" s="2">
        <v>31263</v>
      </c>
      <c r="B1984">
        <v>7.98</v>
      </c>
      <c r="C1984"/>
      <c r="D1984"/>
      <c r="E1984" s="2">
        <v>31263</v>
      </c>
      <c r="F1984">
        <v>7.5220000000000002</v>
      </c>
      <c r="G1984" s="2">
        <v>31263</v>
      </c>
      <c r="H1984">
        <v>7.8479999999999999</v>
      </c>
      <c r="I1984" s="2">
        <v>31263</v>
      </c>
      <c r="J1984">
        <v>8.1359999999999992</v>
      </c>
      <c r="K1984" s="2">
        <v>31263</v>
      </c>
      <c r="L1984">
        <v>9.0540000000000003</v>
      </c>
      <c r="M1984" s="2">
        <v>31263</v>
      </c>
      <c r="N1984">
        <v>9.51</v>
      </c>
      <c r="O1984" s="2">
        <v>31263</v>
      </c>
      <c r="P1984">
        <v>10.012</v>
      </c>
      <c r="Q1984" s="2">
        <v>31263</v>
      </c>
      <c r="R1984">
        <v>10.452</v>
      </c>
      <c r="S1984" s="2">
        <v>31263</v>
      </c>
      <c r="T1984">
        <v>10.614000000000001</v>
      </c>
      <c r="U1984" s="2">
        <v>28806</v>
      </c>
      <c r="V1984">
        <v>8.8000000000000007</v>
      </c>
      <c r="W1984" s="2">
        <v>31263</v>
      </c>
      <c r="X1984">
        <v>10.731999999999999</v>
      </c>
      <c r="Y19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5" spans="1:25" x14ac:dyDescent="0.25">
      <c r="A1985" s="2">
        <v>31256</v>
      </c>
      <c r="B1985">
        <v>7.5957142857142861</v>
      </c>
      <c r="C1985"/>
      <c r="D1985"/>
      <c r="E1985" s="2">
        <v>31256</v>
      </c>
      <c r="F1985">
        <v>7.4619999999999997</v>
      </c>
      <c r="G1985" s="2">
        <v>31256</v>
      </c>
      <c r="H1985">
        <v>7.7460000000000004</v>
      </c>
      <c r="I1985" s="2">
        <v>31256</v>
      </c>
      <c r="J1985">
        <v>8.0280000000000005</v>
      </c>
      <c r="K1985" s="2">
        <v>31256</v>
      </c>
      <c r="L1985">
        <v>8.9700000000000006</v>
      </c>
      <c r="M1985" s="2">
        <v>31256</v>
      </c>
      <c r="N1985">
        <v>9.4120000000000008</v>
      </c>
      <c r="O1985" s="2">
        <v>31256</v>
      </c>
      <c r="P1985">
        <v>9.9139999999999997</v>
      </c>
      <c r="Q1985" s="2">
        <v>31256</v>
      </c>
      <c r="R1985">
        <v>10.364000000000001</v>
      </c>
      <c r="S1985" s="2">
        <v>31256</v>
      </c>
      <c r="T1985">
        <v>10.51</v>
      </c>
      <c r="U1985" s="2">
        <v>28799</v>
      </c>
      <c r="V1985">
        <v>8.8019999999999996</v>
      </c>
      <c r="W1985" s="2">
        <v>31256</v>
      </c>
      <c r="X1985">
        <v>10.638</v>
      </c>
      <c r="Y19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6" spans="1:25" x14ac:dyDescent="0.25">
      <c r="A1986" s="2">
        <v>31249</v>
      </c>
      <c r="B1986">
        <v>7.8985714285714286</v>
      </c>
      <c r="C1986"/>
      <c r="D1986"/>
      <c r="E1986" s="2">
        <v>31249</v>
      </c>
      <c r="F1986">
        <v>7.306</v>
      </c>
      <c r="G1986" s="2">
        <v>31249</v>
      </c>
      <c r="H1986">
        <v>7.5579999999999998</v>
      </c>
      <c r="I1986" s="2">
        <v>31249</v>
      </c>
      <c r="J1986">
        <v>7.8220000000000001</v>
      </c>
      <c r="K1986" s="2">
        <v>31249</v>
      </c>
      <c r="L1986">
        <v>8.7279999999999998</v>
      </c>
      <c r="M1986" s="2">
        <v>31249</v>
      </c>
      <c r="N1986">
        <v>9.1319999999999997</v>
      </c>
      <c r="O1986" s="2">
        <v>31249</v>
      </c>
      <c r="P1986">
        <v>9.6379999999999999</v>
      </c>
      <c r="Q1986" s="2">
        <v>31249</v>
      </c>
      <c r="R1986">
        <v>10.082000000000001</v>
      </c>
      <c r="S1986" s="2">
        <v>31249</v>
      </c>
      <c r="T1986">
        <v>10.226000000000001</v>
      </c>
      <c r="U1986" s="2">
        <v>28792</v>
      </c>
      <c r="V1986">
        <v>8.73</v>
      </c>
      <c r="W1986" s="2">
        <v>31249</v>
      </c>
      <c r="X1986">
        <v>10.422000000000001</v>
      </c>
      <c r="Y19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7" spans="1:25" x14ac:dyDescent="0.25">
      <c r="A1987" s="2">
        <v>31242</v>
      </c>
      <c r="B1987">
        <v>7.8</v>
      </c>
      <c r="C1987"/>
      <c r="D1987"/>
      <c r="E1987" s="2">
        <v>31242</v>
      </c>
      <c r="F1987">
        <v>7.218</v>
      </c>
      <c r="G1987" s="2">
        <v>31242</v>
      </c>
      <c r="H1987">
        <v>7.452</v>
      </c>
      <c r="I1987" s="2">
        <v>31242</v>
      </c>
      <c r="J1987">
        <v>7.726</v>
      </c>
      <c r="K1987" s="2">
        <v>31242</v>
      </c>
      <c r="L1987">
        <v>8.6199999999999992</v>
      </c>
      <c r="M1987" s="2">
        <v>31242</v>
      </c>
      <c r="N1987">
        <v>8.9619999999999997</v>
      </c>
      <c r="O1987" s="2">
        <v>31242</v>
      </c>
      <c r="P1987">
        <v>9.5020000000000007</v>
      </c>
      <c r="Q1987" s="2">
        <v>31242</v>
      </c>
      <c r="R1987">
        <v>9.9700000000000006</v>
      </c>
      <c r="S1987" s="2">
        <v>31242</v>
      </c>
      <c r="T1987">
        <v>10.124000000000001</v>
      </c>
      <c r="U1987" s="2">
        <v>28785</v>
      </c>
      <c r="V1987">
        <v>8.6720000000000006</v>
      </c>
      <c r="W1987" s="2">
        <v>31242</v>
      </c>
      <c r="X1987">
        <v>10.36</v>
      </c>
      <c r="Y19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8" spans="1:25" x14ac:dyDescent="0.25">
      <c r="A1988" s="2">
        <v>31235</v>
      </c>
      <c r="B1988">
        <v>8.2228571428571424</v>
      </c>
      <c r="C1988"/>
      <c r="D1988"/>
      <c r="E1988" s="2">
        <v>31235</v>
      </c>
      <c r="F1988">
        <v>7.1224999999999996</v>
      </c>
      <c r="G1988" s="2">
        <v>31235</v>
      </c>
      <c r="H1988">
        <v>7.34</v>
      </c>
      <c r="I1988" s="2">
        <v>31235</v>
      </c>
      <c r="J1988">
        <v>7.6574999999999998</v>
      </c>
      <c r="K1988" s="2">
        <v>31235</v>
      </c>
      <c r="L1988">
        <v>8.5850000000000009</v>
      </c>
      <c r="M1988" s="2">
        <v>31235</v>
      </c>
      <c r="N1988">
        <v>8.98</v>
      </c>
      <c r="O1988" s="2">
        <v>31235</v>
      </c>
      <c r="P1988">
        <v>9.5274999999999999</v>
      </c>
      <c r="Q1988" s="2">
        <v>31235</v>
      </c>
      <c r="R1988">
        <v>9.98</v>
      </c>
      <c r="S1988" s="2">
        <v>31235</v>
      </c>
      <c r="T1988">
        <v>10.137499999999999</v>
      </c>
      <c r="U1988" s="2">
        <v>28778</v>
      </c>
      <c r="V1988">
        <v>8.61</v>
      </c>
      <c r="W1988" s="2">
        <v>31235</v>
      </c>
      <c r="X1988">
        <v>10.387499999999999</v>
      </c>
      <c r="Y19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9" spans="1:25" x14ac:dyDescent="0.25">
      <c r="A1989" s="2">
        <v>31228</v>
      </c>
      <c r="B1989">
        <v>7.7485714285714282</v>
      </c>
      <c r="C1989"/>
      <c r="D1989"/>
      <c r="E1989" s="2">
        <v>31228</v>
      </c>
      <c r="F1989">
        <v>7.2</v>
      </c>
      <c r="G1989" s="2">
        <v>31228</v>
      </c>
      <c r="H1989">
        <v>7.53</v>
      </c>
      <c r="I1989" s="2">
        <v>31228</v>
      </c>
      <c r="J1989">
        <v>7.91</v>
      </c>
      <c r="K1989" s="2">
        <v>31228</v>
      </c>
      <c r="L1989">
        <v>8.85</v>
      </c>
      <c r="M1989" s="2">
        <v>31228</v>
      </c>
      <c r="N1989">
        <v>9.266</v>
      </c>
      <c r="O1989" s="2">
        <v>31228</v>
      </c>
      <c r="P1989">
        <v>9.8460000000000001</v>
      </c>
      <c r="Q1989" s="2">
        <v>31228</v>
      </c>
      <c r="R1989">
        <v>10.316000000000001</v>
      </c>
      <c r="S1989" s="2">
        <v>31228</v>
      </c>
      <c r="T1989">
        <v>10.426</v>
      </c>
      <c r="U1989" s="2">
        <v>28771</v>
      </c>
      <c r="V1989">
        <v>8.6419999999999995</v>
      </c>
      <c r="W1989" s="2">
        <v>31228</v>
      </c>
      <c r="X1989">
        <v>10.6</v>
      </c>
      <c r="Y19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0" spans="1:25" x14ac:dyDescent="0.25">
      <c r="A1990" s="2">
        <v>31221</v>
      </c>
      <c r="B1990">
        <v>7.1885714285714286</v>
      </c>
      <c r="C1990"/>
      <c r="D1990"/>
      <c r="E1990" s="2">
        <v>31221</v>
      </c>
      <c r="F1990">
        <v>7.0279999999999996</v>
      </c>
      <c r="G1990" s="2">
        <v>31221</v>
      </c>
      <c r="H1990">
        <v>7.32</v>
      </c>
      <c r="I1990" s="2">
        <v>31221</v>
      </c>
      <c r="J1990">
        <v>7.6619999999999999</v>
      </c>
      <c r="K1990" s="2">
        <v>31221</v>
      </c>
      <c r="L1990">
        <v>8.548</v>
      </c>
      <c r="M1990" s="2">
        <v>31221</v>
      </c>
      <c r="N1990">
        <v>8.9019999999999992</v>
      </c>
      <c r="O1990" s="2">
        <v>31221</v>
      </c>
      <c r="P1990">
        <v>9.5</v>
      </c>
      <c r="Q1990" s="2">
        <v>31221</v>
      </c>
      <c r="R1990">
        <v>10.012</v>
      </c>
      <c r="S1990" s="2">
        <v>31221</v>
      </c>
      <c r="T1990">
        <v>10.077999999999999</v>
      </c>
      <c r="U1990" s="2">
        <v>28764</v>
      </c>
      <c r="V1990">
        <v>8.6120000000000001</v>
      </c>
      <c r="W1990" s="2">
        <v>31221</v>
      </c>
      <c r="X1990">
        <v>10.378</v>
      </c>
      <c r="Y19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1" spans="1:25" x14ac:dyDescent="0.25">
      <c r="A1991" s="2">
        <v>31214</v>
      </c>
      <c r="B1991">
        <v>7.4242857142857144</v>
      </c>
      <c r="C1991"/>
      <c r="D1991"/>
      <c r="E1991" s="2">
        <v>31214</v>
      </c>
      <c r="F1991">
        <v>7.26</v>
      </c>
      <c r="G1991" s="2">
        <v>31214</v>
      </c>
      <c r="H1991">
        <v>7.5179999999999998</v>
      </c>
      <c r="I1991" s="2">
        <v>31214</v>
      </c>
      <c r="J1991">
        <v>7.85</v>
      </c>
      <c r="K1991" s="2">
        <v>31214</v>
      </c>
      <c r="L1991">
        <v>8.7240000000000002</v>
      </c>
      <c r="M1991" s="2">
        <v>31214</v>
      </c>
      <c r="N1991">
        <v>9.0619999999999994</v>
      </c>
      <c r="O1991" s="2">
        <v>31214</v>
      </c>
      <c r="P1991">
        <v>9.6039999999999992</v>
      </c>
      <c r="Q1991" s="2">
        <v>31214</v>
      </c>
      <c r="R1991">
        <v>10.06</v>
      </c>
      <c r="S1991" s="2">
        <v>31214</v>
      </c>
      <c r="T1991">
        <v>10.118</v>
      </c>
      <c r="U1991" s="2">
        <v>28757</v>
      </c>
      <c r="V1991">
        <v>8.4920000000000009</v>
      </c>
      <c r="W1991" s="2">
        <v>31214</v>
      </c>
      <c r="X1991">
        <v>10.432</v>
      </c>
      <c r="Y19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2" spans="1:25" x14ac:dyDescent="0.25">
      <c r="A1992" s="2">
        <v>31207</v>
      </c>
      <c r="B1992">
        <v>7.7414285714285711</v>
      </c>
      <c r="C1992"/>
      <c r="D1992"/>
      <c r="E1992" s="2">
        <v>31207</v>
      </c>
      <c r="F1992">
        <v>7.2320000000000002</v>
      </c>
      <c r="G1992" s="2">
        <v>31207</v>
      </c>
      <c r="H1992">
        <v>7.4640000000000004</v>
      </c>
      <c r="I1992" s="2">
        <v>31207</v>
      </c>
      <c r="J1992">
        <v>7.7960000000000003</v>
      </c>
      <c r="K1992" s="2">
        <v>31207</v>
      </c>
      <c r="L1992">
        <v>8.6300000000000008</v>
      </c>
      <c r="M1992" s="2">
        <v>31207</v>
      </c>
      <c r="N1992">
        <v>8.9659999999999993</v>
      </c>
      <c r="O1992" s="2">
        <v>31207</v>
      </c>
      <c r="P1992">
        <v>9.4459999999999997</v>
      </c>
      <c r="Q1992" s="2">
        <v>31207</v>
      </c>
      <c r="R1992">
        <v>9.9260000000000002</v>
      </c>
      <c r="S1992" s="2">
        <v>31207</v>
      </c>
      <c r="T1992">
        <v>10.002000000000001</v>
      </c>
      <c r="U1992" s="2">
        <v>28750</v>
      </c>
      <c r="V1992">
        <v>8.3620000000000001</v>
      </c>
      <c r="W1992" s="2">
        <v>31207</v>
      </c>
      <c r="X1992">
        <v>10.37</v>
      </c>
      <c r="Y19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3" spans="1:25" x14ac:dyDescent="0.25">
      <c r="A1993" s="2">
        <v>31200</v>
      </c>
      <c r="B1993">
        <v>7.6671428571428573</v>
      </c>
      <c r="C1993"/>
      <c r="D1993"/>
      <c r="E1993" s="2">
        <v>31200</v>
      </c>
      <c r="F1993">
        <v>7.4325000000000001</v>
      </c>
      <c r="G1993" s="2">
        <v>31200</v>
      </c>
      <c r="H1993">
        <v>7.7149999999999999</v>
      </c>
      <c r="I1993" s="2">
        <v>31200</v>
      </c>
      <c r="J1993">
        <v>8.09</v>
      </c>
      <c r="K1993" s="2">
        <v>31200</v>
      </c>
      <c r="L1993">
        <v>9.0124999999999993</v>
      </c>
      <c r="M1993" s="2">
        <v>31200</v>
      </c>
      <c r="N1993">
        <v>9.3574999999999999</v>
      </c>
      <c r="O1993" s="2">
        <v>31200</v>
      </c>
      <c r="P1993">
        <v>9.8424999999999994</v>
      </c>
      <c r="Q1993" s="2">
        <v>31200</v>
      </c>
      <c r="R1993">
        <v>10.2475</v>
      </c>
      <c r="S1993" s="2">
        <v>31200</v>
      </c>
      <c r="T1993">
        <v>10.39</v>
      </c>
      <c r="U1993" s="2">
        <v>28743</v>
      </c>
      <c r="V1993">
        <v>8.3925000000000001</v>
      </c>
      <c r="W1993" s="2">
        <v>31200</v>
      </c>
      <c r="X1993">
        <v>10.675000000000001</v>
      </c>
      <c r="Y19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4" spans="1:25" x14ac:dyDescent="0.25">
      <c r="A1994" s="2">
        <v>31193</v>
      </c>
      <c r="B1994">
        <v>7.62</v>
      </c>
      <c r="C1994"/>
      <c r="D1994"/>
      <c r="E1994" s="2">
        <v>31193</v>
      </c>
      <c r="F1994">
        <v>7.4960000000000004</v>
      </c>
      <c r="G1994" s="2">
        <v>31193</v>
      </c>
      <c r="H1994">
        <v>7.8040000000000003</v>
      </c>
      <c r="I1994" s="2">
        <v>31193</v>
      </c>
      <c r="J1994">
        <v>8.218</v>
      </c>
      <c r="K1994" s="2">
        <v>31193</v>
      </c>
      <c r="L1994">
        <v>9.1319999999999997</v>
      </c>
      <c r="M1994" s="2">
        <v>31193</v>
      </c>
      <c r="N1994">
        <v>9.4339999999999993</v>
      </c>
      <c r="O1994" s="2">
        <v>31193</v>
      </c>
      <c r="P1994">
        <v>10.064</v>
      </c>
      <c r="Q1994" s="2">
        <v>31193</v>
      </c>
      <c r="R1994">
        <v>10.45</v>
      </c>
      <c r="S1994" s="2">
        <v>31193</v>
      </c>
      <c r="T1994">
        <v>10.598000000000001</v>
      </c>
      <c r="U1994" s="2">
        <v>28736</v>
      </c>
      <c r="V1994">
        <v>8.4280000000000008</v>
      </c>
      <c r="W1994" s="2">
        <v>31193</v>
      </c>
      <c r="X1994">
        <v>10.866</v>
      </c>
      <c r="Y19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5" spans="1:25" x14ac:dyDescent="0.25">
      <c r="A1995" s="2">
        <v>31186</v>
      </c>
      <c r="B1995">
        <v>8.0842857142857145</v>
      </c>
      <c r="C1995"/>
      <c r="D1995"/>
      <c r="E1995" s="2">
        <v>31186</v>
      </c>
      <c r="F1995">
        <v>7.7519999999999998</v>
      </c>
      <c r="G1995" s="2">
        <v>31186</v>
      </c>
      <c r="H1995">
        <v>8.1080000000000005</v>
      </c>
      <c r="I1995" s="2">
        <v>31186</v>
      </c>
      <c r="J1995">
        <v>8.5180000000000007</v>
      </c>
      <c r="K1995" s="2">
        <v>31186</v>
      </c>
      <c r="L1995">
        <v>9.4380000000000006</v>
      </c>
      <c r="M1995" s="2">
        <v>31186</v>
      </c>
      <c r="N1995">
        <v>9.75</v>
      </c>
      <c r="O1995" s="2">
        <v>31186</v>
      </c>
      <c r="P1995">
        <v>10.388</v>
      </c>
      <c r="Q1995" s="2">
        <v>31186</v>
      </c>
      <c r="R1995">
        <v>10.78</v>
      </c>
      <c r="S1995" s="2">
        <v>31186</v>
      </c>
      <c r="T1995">
        <v>10.89</v>
      </c>
      <c r="U1995" s="2">
        <v>28729</v>
      </c>
      <c r="V1995">
        <v>8.42</v>
      </c>
      <c r="W1995" s="2">
        <v>31186</v>
      </c>
      <c r="X1995">
        <v>11.084</v>
      </c>
      <c r="Y19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6" spans="1:25" x14ac:dyDescent="0.25">
      <c r="A1996" s="2">
        <v>31179</v>
      </c>
      <c r="B1996">
        <v>8.0399999999999991</v>
      </c>
      <c r="C1996"/>
      <c r="D1996"/>
      <c r="E1996" s="2">
        <v>31179</v>
      </c>
      <c r="F1996">
        <v>8.0259999999999998</v>
      </c>
      <c r="G1996" s="2">
        <v>31179</v>
      </c>
      <c r="H1996">
        <v>8.3620000000000001</v>
      </c>
      <c r="I1996" s="2">
        <v>31179</v>
      </c>
      <c r="J1996">
        <v>8.73</v>
      </c>
      <c r="K1996" s="2">
        <v>31179</v>
      </c>
      <c r="L1996">
        <v>9.6760000000000002</v>
      </c>
      <c r="M1996" s="2">
        <v>31179</v>
      </c>
      <c r="N1996">
        <v>10.058</v>
      </c>
      <c r="O1996" s="2">
        <v>31179</v>
      </c>
      <c r="P1996">
        <v>10.676</v>
      </c>
      <c r="Q1996" s="2">
        <v>31179</v>
      </c>
      <c r="R1996">
        <v>11.061999999999999</v>
      </c>
      <c r="S1996" s="2">
        <v>31179</v>
      </c>
      <c r="T1996">
        <v>11.172000000000001</v>
      </c>
      <c r="U1996" s="2">
        <v>28722</v>
      </c>
      <c r="V1996">
        <v>8.52</v>
      </c>
      <c r="W1996" s="2">
        <v>31179</v>
      </c>
      <c r="X1996">
        <v>11.304</v>
      </c>
      <c r="Y19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7" spans="1:25" x14ac:dyDescent="0.25">
      <c r="A1997" s="2">
        <v>31172</v>
      </c>
      <c r="B1997">
        <v>8.4985714285714291</v>
      </c>
      <c r="C1997"/>
      <c r="D1997"/>
      <c r="E1997" s="2">
        <v>31172</v>
      </c>
      <c r="F1997">
        <v>8.0519999999999996</v>
      </c>
      <c r="G1997" s="2">
        <v>31172</v>
      </c>
      <c r="H1997">
        <v>8.5020000000000007</v>
      </c>
      <c r="I1997" s="2">
        <v>31172</v>
      </c>
      <c r="J1997">
        <v>8.9179999999999993</v>
      </c>
      <c r="K1997" s="2">
        <v>31172</v>
      </c>
      <c r="L1997">
        <v>9.8539999999999992</v>
      </c>
      <c r="M1997" s="2">
        <v>31172</v>
      </c>
      <c r="N1997">
        <v>10.324</v>
      </c>
      <c r="O1997" s="2">
        <v>31172</v>
      </c>
      <c r="P1997">
        <v>10.85</v>
      </c>
      <c r="Q1997" s="2">
        <v>31172</v>
      </c>
      <c r="R1997">
        <v>11.214</v>
      </c>
      <c r="S1997" s="2">
        <v>31172</v>
      </c>
      <c r="T1997">
        <v>11.33</v>
      </c>
      <c r="U1997" s="2">
        <v>28715</v>
      </c>
      <c r="V1997">
        <v>8.4120000000000008</v>
      </c>
      <c r="W1997" s="2">
        <v>31172</v>
      </c>
      <c r="X1997">
        <v>11.412000000000001</v>
      </c>
      <c r="Y19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8" spans="1:25" x14ac:dyDescent="0.25">
      <c r="A1998" s="2">
        <v>31165</v>
      </c>
      <c r="B1998">
        <v>7.98</v>
      </c>
      <c r="C1998"/>
      <c r="D1998"/>
      <c r="E1998" s="2">
        <v>31165</v>
      </c>
      <c r="F1998">
        <v>8.0340000000000007</v>
      </c>
      <c r="G1998" s="2">
        <v>31165</v>
      </c>
      <c r="H1998">
        <v>8.4619999999999997</v>
      </c>
      <c r="I1998" s="2">
        <v>31165</v>
      </c>
      <c r="J1998">
        <v>8.8879999999999999</v>
      </c>
      <c r="K1998" s="2">
        <v>31165</v>
      </c>
      <c r="L1998">
        <v>9.8379999999999992</v>
      </c>
      <c r="M1998" s="2">
        <v>31165</v>
      </c>
      <c r="N1998">
        <v>10.288</v>
      </c>
      <c r="O1998" s="2">
        <v>31165</v>
      </c>
      <c r="P1998">
        <v>10.794</v>
      </c>
      <c r="Q1998" s="2">
        <v>31165</v>
      </c>
      <c r="R1998">
        <v>11.162000000000001</v>
      </c>
      <c r="S1998" s="2">
        <v>31165</v>
      </c>
      <c r="T1998">
        <v>11.27</v>
      </c>
      <c r="U1998" s="2">
        <v>28708</v>
      </c>
      <c r="V1998">
        <v>8.4879999999999995</v>
      </c>
      <c r="W1998" s="2">
        <v>31165</v>
      </c>
      <c r="X1998">
        <v>11.358000000000001</v>
      </c>
      <c r="Y19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9" spans="1:25" x14ac:dyDescent="0.25">
      <c r="A1999" s="2">
        <v>31158</v>
      </c>
      <c r="B1999">
        <v>7.9428571428571431</v>
      </c>
      <c r="C1999"/>
      <c r="D1999"/>
      <c r="E1999" s="2">
        <v>31158</v>
      </c>
      <c r="F1999">
        <v>8.1280000000000001</v>
      </c>
      <c r="G1999" s="2">
        <v>31158</v>
      </c>
      <c r="H1999">
        <v>8.5180000000000007</v>
      </c>
      <c r="I1999" s="2">
        <v>31158</v>
      </c>
      <c r="J1999">
        <v>8.9480000000000004</v>
      </c>
      <c r="K1999" s="2">
        <v>31158</v>
      </c>
      <c r="L1999">
        <v>9.8840000000000003</v>
      </c>
      <c r="M1999" s="2">
        <v>31158</v>
      </c>
      <c r="N1999">
        <v>10.282</v>
      </c>
      <c r="O1999" s="2">
        <v>31158</v>
      </c>
      <c r="P1999">
        <v>10.811999999999999</v>
      </c>
      <c r="Q1999" s="2">
        <v>31158</v>
      </c>
      <c r="R1999">
        <v>11.146000000000001</v>
      </c>
      <c r="S1999" s="2">
        <v>31158</v>
      </c>
      <c r="T1999">
        <v>11.24</v>
      </c>
      <c r="U1999" s="2">
        <v>28701</v>
      </c>
      <c r="V1999">
        <v>8.6679999999999993</v>
      </c>
      <c r="W1999" s="2">
        <v>31158</v>
      </c>
      <c r="X1999">
        <v>11.294</v>
      </c>
      <c r="Y19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0" spans="1:25" x14ac:dyDescent="0.25">
      <c r="A2000" s="2">
        <v>31151</v>
      </c>
      <c r="B2000">
        <v>8.64</v>
      </c>
      <c r="C2000"/>
      <c r="D2000"/>
      <c r="E2000" s="2">
        <v>31151</v>
      </c>
      <c r="F2000">
        <v>8.3620000000000001</v>
      </c>
      <c r="G2000" s="2">
        <v>31151</v>
      </c>
      <c r="H2000">
        <v>8.9</v>
      </c>
      <c r="I2000" s="2">
        <v>31151</v>
      </c>
      <c r="J2000">
        <v>9.3160000000000007</v>
      </c>
      <c r="K2000" s="2">
        <v>31151</v>
      </c>
      <c r="L2000">
        <v>10.286</v>
      </c>
      <c r="M2000" s="2">
        <v>31151</v>
      </c>
      <c r="N2000">
        <v>10.662000000000001</v>
      </c>
      <c r="O2000" s="2">
        <v>31151</v>
      </c>
      <c r="P2000">
        <v>11.188000000000001</v>
      </c>
      <c r="Q2000" s="2">
        <v>31151</v>
      </c>
      <c r="R2000">
        <v>11.486000000000001</v>
      </c>
      <c r="S2000" s="2">
        <v>31151</v>
      </c>
      <c r="T2000">
        <v>11.571999999999999</v>
      </c>
      <c r="U2000" s="2">
        <v>28694</v>
      </c>
      <c r="V2000">
        <v>8.6940000000000008</v>
      </c>
      <c r="W2000" s="2">
        <v>31151</v>
      </c>
      <c r="X2000">
        <v>11.554</v>
      </c>
      <c r="Y20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1" spans="1:25" x14ac:dyDescent="0.25">
      <c r="A2001" s="2">
        <v>31144</v>
      </c>
      <c r="B2001">
        <v>8.4414285714285722</v>
      </c>
      <c r="C2001"/>
      <c r="D2001"/>
      <c r="E2001" s="2">
        <v>31144</v>
      </c>
      <c r="F2001">
        <v>8.4525000000000006</v>
      </c>
      <c r="G2001" s="2">
        <v>31144</v>
      </c>
      <c r="H2001">
        <v>9.09</v>
      </c>
      <c r="I2001" s="2">
        <v>31144</v>
      </c>
      <c r="J2001">
        <v>9.5350000000000001</v>
      </c>
      <c r="K2001" s="2">
        <v>31144</v>
      </c>
      <c r="L2001">
        <v>10.487500000000001</v>
      </c>
      <c r="M2001" s="2">
        <v>31144</v>
      </c>
      <c r="N2001">
        <v>10.835000000000001</v>
      </c>
      <c r="O2001" s="2">
        <v>31144</v>
      </c>
      <c r="P2001">
        <v>11.324999999999999</v>
      </c>
      <c r="Q2001" s="2">
        <v>31144</v>
      </c>
      <c r="R2001">
        <v>11.64</v>
      </c>
      <c r="S2001" s="2">
        <v>31144</v>
      </c>
      <c r="T2001">
        <v>11.71</v>
      </c>
      <c r="U2001" s="2">
        <v>28687</v>
      </c>
      <c r="V2001">
        <v>8.7200000000000006</v>
      </c>
      <c r="W2001" s="2">
        <v>31144</v>
      </c>
      <c r="X2001">
        <v>11.695</v>
      </c>
      <c r="Y20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2" spans="1:25" x14ac:dyDescent="0.25">
      <c r="A2002" s="2">
        <v>31137</v>
      </c>
      <c r="B2002">
        <v>8.4085714285714293</v>
      </c>
      <c r="C2002"/>
      <c r="D2002"/>
      <c r="E2002" s="2">
        <v>31137</v>
      </c>
      <c r="F2002">
        <v>8.5939999999999994</v>
      </c>
      <c r="G2002" s="2">
        <v>31137</v>
      </c>
      <c r="H2002">
        <v>9.2420000000000009</v>
      </c>
      <c r="I2002" s="2">
        <v>31137</v>
      </c>
      <c r="J2002">
        <v>9.6820000000000004</v>
      </c>
      <c r="K2002" s="2">
        <v>31137</v>
      </c>
      <c r="L2002">
        <v>10.586</v>
      </c>
      <c r="M2002" s="2">
        <v>31137</v>
      </c>
      <c r="N2002">
        <v>10.932</v>
      </c>
      <c r="O2002" s="2">
        <v>31137</v>
      </c>
      <c r="P2002">
        <v>11.428000000000001</v>
      </c>
      <c r="Q2002" s="2">
        <v>31137</v>
      </c>
      <c r="R2002">
        <v>11.726000000000001</v>
      </c>
      <c r="S2002" s="2">
        <v>31137</v>
      </c>
      <c r="T2002">
        <v>11.773999999999999</v>
      </c>
      <c r="U2002" s="2">
        <v>28680</v>
      </c>
      <c r="V2002">
        <v>8.6775000000000002</v>
      </c>
      <c r="W2002" s="2">
        <v>31137</v>
      </c>
      <c r="X2002">
        <v>11.731999999999999</v>
      </c>
      <c r="Y20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3" spans="1:25" x14ac:dyDescent="0.25">
      <c r="A2003" s="2">
        <v>31130</v>
      </c>
      <c r="B2003">
        <v>8.5942857142857143</v>
      </c>
      <c r="C2003"/>
      <c r="D2003"/>
      <c r="E2003" s="2">
        <v>31130</v>
      </c>
      <c r="F2003">
        <v>8.82</v>
      </c>
      <c r="G2003" s="2">
        <v>31130</v>
      </c>
      <c r="H2003">
        <v>9.516</v>
      </c>
      <c r="I2003" s="2">
        <v>31130</v>
      </c>
      <c r="J2003">
        <v>9.9719999999999995</v>
      </c>
      <c r="K2003" s="2">
        <v>31130</v>
      </c>
      <c r="L2003">
        <v>10.805999999999999</v>
      </c>
      <c r="M2003" s="2">
        <v>31130</v>
      </c>
      <c r="N2003">
        <v>11.13</v>
      </c>
      <c r="O2003" s="2">
        <v>31130</v>
      </c>
      <c r="P2003">
        <v>11.603999999999999</v>
      </c>
      <c r="Q2003" s="2">
        <v>31130</v>
      </c>
      <c r="R2003">
        <v>11.896000000000001</v>
      </c>
      <c r="S2003" s="2">
        <v>31130</v>
      </c>
      <c r="T2003">
        <v>11.923999999999999</v>
      </c>
      <c r="U2003" s="2">
        <v>28673</v>
      </c>
      <c r="V2003">
        <v>8.6319999999999997</v>
      </c>
      <c r="W2003" s="2">
        <v>31130</v>
      </c>
      <c r="X2003">
        <v>11.868</v>
      </c>
      <c r="Y20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4" spans="1:25" x14ac:dyDescent="0.25">
      <c r="A2004" s="2">
        <v>31123</v>
      </c>
      <c r="B2004">
        <v>8.7799999999999994</v>
      </c>
      <c r="C2004"/>
      <c r="D2004"/>
      <c r="E2004" s="2">
        <v>31123</v>
      </c>
      <c r="F2004">
        <v>8.8620000000000001</v>
      </c>
      <c r="G2004" s="2">
        <v>31123</v>
      </c>
      <c r="H2004">
        <v>9.51</v>
      </c>
      <c r="I2004" s="2">
        <v>31123</v>
      </c>
      <c r="J2004">
        <v>9.9060000000000006</v>
      </c>
      <c r="K2004" s="2">
        <v>31123</v>
      </c>
      <c r="L2004">
        <v>10.73</v>
      </c>
      <c r="M2004" s="2">
        <v>31123</v>
      </c>
      <c r="N2004">
        <v>11.08</v>
      </c>
      <c r="O2004" s="2">
        <v>31123</v>
      </c>
      <c r="P2004">
        <v>11.536</v>
      </c>
      <c r="Q2004" s="2">
        <v>31123</v>
      </c>
      <c r="R2004">
        <v>11.836</v>
      </c>
      <c r="S2004" s="2">
        <v>31123</v>
      </c>
      <c r="T2004">
        <v>11.85</v>
      </c>
      <c r="U2004" s="2">
        <v>28666</v>
      </c>
      <c r="V2004">
        <v>8.5459999999999994</v>
      </c>
      <c r="W2004" s="2">
        <v>31123</v>
      </c>
      <c r="X2004">
        <v>11.795999999999999</v>
      </c>
      <c r="Y20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5" spans="1:25" x14ac:dyDescent="0.25">
      <c r="A2005" s="2">
        <v>31116</v>
      </c>
      <c r="B2005">
        <v>8.4571428571428573</v>
      </c>
      <c r="C2005"/>
      <c r="D2005"/>
      <c r="E2005" s="2">
        <v>31116</v>
      </c>
      <c r="F2005">
        <v>9.0139999999999993</v>
      </c>
      <c r="G2005" s="2">
        <v>31116</v>
      </c>
      <c r="H2005">
        <v>9.5259999999999998</v>
      </c>
      <c r="I2005" s="2">
        <v>31116</v>
      </c>
      <c r="J2005">
        <v>9.8940000000000001</v>
      </c>
      <c r="K2005" s="2">
        <v>31116</v>
      </c>
      <c r="L2005">
        <v>10.726000000000001</v>
      </c>
      <c r="M2005" s="2">
        <v>31116</v>
      </c>
      <c r="N2005">
        <v>11.07</v>
      </c>
      <c r="O2005" s="2">
        <v>31116</v>
      </c>
      <c r="P2005">
        <v>11.513999999999999</v>
      </c>
      <c r="Q2005" s="2">
        <v>31116</v>
      </c>
      <c r="R2005">
        <v>11.826000000000001</v>
      </c>
      <c r="S2005" s="2">
        <v>31116</v>
      </c>
      <c r="T2005">
        <v>11.872</v>
      </c>
      <c r="U2005" s="2">
        <v>28659</v>
      </c>
      <c r="V2005">
        <v>8.4740000000000002</v>
      </c>
      <c r="W2005" s="2">
        <v>31116</v>
      </c>
      <c r="X2005">
        <v>11.853999999999999</v>
      </c>
      <c r="Y20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6" spans="1:25" x14ac:dyDescent="0.25">
      <c r="A2006" s="2">
        <v>31109</v>
      </c>
      <c r="B2006">
        <v>8.5114285714285707</v>
      </c>
      <c r="C2006"/>
      <c r="D2006"/>
      <c r="E2006" s="2">
        <v>31109</v>
      </c>
      <c r="F2006">
        <v>8.7759999999999998</v>
      </c>
      <c r="G2006" s="2">
        <v>31109</v>
      </c>
      <c r="H2006">
        <v>9.218</v>
      </c>
      <c r="I2006" s="2">
        <v>31109</v>
      </c>
      <c r="J2006">
        <v>9.61</v>
      </c>
      <c r="K2006" s="2">
        <v>31109</v>
      </c>
      <c r="L2006">
        <v>10.534000000000001</v>
      </c>
      <c r="M2006" s="2">
        <v>31109</v>
      </c>
      <c r="N2006">
        <v>10.91</v>
      </c>
      <c r="O2006" s="2">
        <v>31109</v>
      </c>
      <c r="P2006">
        <v>11.465999999999999</v>
      </c>
      <c r="Q2006" s="2">
        <v>31109</v>
      </c>
      <c r="R2006">
        <v>11.784000000000001</v>
      </c>
      <c r="S2006" s="2">
        <v>31109</v>
      </c>
      <c r="T2006">
        <v>11.826000000000001</v>
      </c>
      <c r="U2006" s="2">
        <v>28652</v>
      </c>
      <c r="V2006">
        <v>8.4700000000000006</v>
      </c>
      <c r="W2006" s="2">
        <v>31109</v>
      </c>
      <c r="X2006">
        <v>11.795999999999999</v>
      </c>
      <c r="Y20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7" spans="1:25" x14ac:dyDescent="0.25">
      <c r="A2007" s="2">
        <v>31102</v>
      </c>
      <c r="B2007">
        <v>8.5714285714285712</v>
      </c>
      <c r="C2007"/>
      <c r="D2007"/>
      <c r="E2007" s="2">
        <v>31102</v>
      </c>
      <c r="F2007">
        <v>8.6</v>
      </c>
      <c r="G2007" s="2">
        <v>31102</v>
      </c>
      <c r="H2007">
        <v>8.9075000000000006</v>
      </c>
      <c r="I2007" s="2">
        <v>31102</v>
      </c>
      <c r="J2007">
        <v>9.3025000000000002</v>
      </c>
      <c r="K2007" s="2">
        <v>31102</v>
      </c>
      <c r="L2007">
        <v>10.192500000000001</v>
      </c>
      <c r="M2007" s="2">
        <v>31102</v>
      </c>
      <c r="N2007">
        <v>10.555</v>
      </c>
      <c r="O2007" s="2">
        <v>31102</v>
      </c>
      <c r="P2007">
        <v>11.17</v>
      </c>
      <c r="Q2007" s="2">
        <v>31102</v>
      </c>
      <c r="R2007">
        <v>11.4975</v>
      </c>
      <c r="S2007" s="2">
        <v>31102</v>
      </c>
      <c r="T2007">
        <v>11.5725</v>
      </c>
      <c r="U2007" s="2">
        <v>28645</v>
      </c>
      <c r="V2007">
        <v>8.4933333333333341</v>
      </c>
      <c r="W2007" s="2">
        <v>31102</v>
      </c>
      <c r="X2007">
        <v>11.535</v>
      </c>
      <c r="Y20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8" spans="1:25" x14ac:dyDescent="0.25">
      <c r="A2008" s="2">
        <v>31095</v>
      </c>
      <c r="B2008">
        <v>8.4842857142857149</v>
      </c>
      <c r="C2008"/>
      <c r="D2008"/>
      <c r="E2008" s="2">
        <v>31095</v>
      </c>
      <c r="F2008">
        <v>8.4949999999999992</v>
      </c>
      <c r="G2008" s="2">
        <v>31095</v>
      </c>
      <c r="H2008">
        <v>8.7624999999999993</v>
      </c>
      <c r="I2008" s="2">
        <v>31095</v>
      </c>
      <c r="J2008">
        <v>9.1925000000000008</v>
      </c>
      <c r="K2008" s="2">
        <v>31095</v>
      </c>
      <c r="L2008">
        <v>10.022500000000001</v>
      </c>
      <c r="M2008" s="2">
        <v>31095</v>
      </c>
      <c r="N2008">
        <v>10.4</v>
      </c>
      <c r="O2008" s="2">
        <v>31095</v>
      </c>
      <c r="P2008">
        <v>10.994999999999999</v>
      </c>
      <c r="Q2008" s="2">
        <v>31095</v>
      </c>
      <c r="R2008">
        <v>11.3025</v>
      </c>
      <c r="S2008" s="2">
        <v>31095</v>
      </c>
      <c r="T2008">
        <v>11.37</v>
      </c>
      <c r="U2008" s="2">
        <v>28638</v>
      </c>
      <c r="V2008">
        <v>8.4740000000000002</v>
      </c>
      <c r="W2008" s="2">
        <v>31095</v>
      </c>
      <c r="X2008">
        <v>11.317500000000001</v>
      </c>
      <c r="Y20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9" spans="1:25" x14ac:dyDescent="0.25">
      <c r="A2009" s="2">
        <v>31088</v>
      </c>
      <c r="B2009">
        <v>8.4385714285714286</v>
      </c>
      <c r="C2009"/>
      <c r="D2009"/>
      <c r="E2009" s="2">
        <v>31088</v>
      </c>
      <c r="F2009">
        <v>8.4559999999999995</v>
      </c>
      <c r="G2009" s="2">
        <v>31088</v>
      </c>
      <c r="H2009">
        <v>8.7360000000000007</v>
      </c>
      <c r="I2009" s="2">
        <v>31088</v>
      </c>
      <c r="J2009">
        <v>9.1760000000000002</v>
      </c>
      <c r="K2009" s="2">
        <v>31088</v>
      </c>
      <c r="L2009">
        <v>10.028</v>
      </c>
      <c r="M2009" s="2">
        <v>31088</v>
      </c>
      <c r="N2009">
        <v>10.423999999999999</v>
      </c>
      <c r="O2009" s="2">
        <v>31088</v>
      </c>
      <c r="P2009">
        <v>10.992000000000001</v>
      </c>
      <c r="Q2009" s="2">
        <v>31088</v>
      </c>
      <c r="R2009">
        <v>11.282</v>
      </c>
      <c r="S2009" s="2">
        <v>31088</v>
      </c>
      <c r="T2009">
        <v>11.366</v>
      </c>
      <c r="U2009" s="2">
        <v>28631</v>
      </c>
      <c r="V2009">
        <v>8.4420000000000002</v>
      </c>
      <c r="W2009" s="2">
        <v>31088</v>
      </c>
      <c r="X2009">
        <v>11.314</v>
      </c>
      <c r="Y20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0" spans="1:25" x14ac:dyDescent="0.25">
      <c r="A2010" s="2">
        <v>31081</v>
      </c>
      <c r="B2010">
        <v>8.6671428571428564</v>
      </c>
      <c r="C2010"/>
      <c r="D2010"/>
      <c r="E2010" s="2">
        <v>31081</v>
      </c>
      <c r="F2010">
        <v>8.1940000000000008</v>
      </c>
      <c r="G2010" s="2">
        <v>31081</v>
      </c>
      <c r="H2010">
        <v>8.5459999999999994</v>
      </c>
      <c r="I2010" s="2">
        <v>31081</v>
      </c>
      <c r="J2010">
        <v>9.0340000000000007</v>
      </c>
      <c r="K2010" s="2">
        <v>31081</v>
      </c>
      <c r="L2010">
        <v>9.8559999999999999</v>
      </c>
      <c r="M2010" s="2">
        <v>31081</v>
      </c>
      <c r="N2010">
        <v>10.337999999999999</v>
      </c>
      <c r="O2010" s="2">
        <v>31081</v>
      </c>
      <c r="P2010">
        <v>10.756</v>
      </c>
      <c r="Q2010" s="2">
        <v>31081</v>
      </c>
      <c r="R2010">
        <v>11.038</v>
      </c>
      <c r="S2010" s="2">
        <v>31081</v>
      </c>
      <c r="T2010">
        <v>11.151999999999999</v>
      </c>
      <c r="U2010" s="2">
        <v>28624</v>
      </c>
      <c r="V2010">
        <v>8.44</v>
      </c>
      <c r="W2010" s="2">
        <v>31081</v>
      </c>
      <c r="X2010">
        <v>11.214</v>
      </c>
      <c r="Y20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1" spans="1:25" x14ac:dyDescent="0.25">
      <c r="A2011" s="2">
        <v>31074</v>
      </c>
      <c r="B2011">
        <v>8.3128571428571423</v>
      </c>
      <c r="C2011"/>
      <c r="D2011"/>
      <c r="E2011" s="2">
        <v>31074</v>
      </c>
      <c r="F2011">
        <v>7.9074999999999998</v>
      </c>
      <c r="G2011" s="2">
        <v>31074</v>
      </c>
      <c r="H2011">
        <v>8.3375000000000004</v>
      </c>
      <c r="I2011" s="2">
        <v>31074</v>
      </c>
      <c r="J2011">
        <v>8.8975000000000009</v>
      </c>
      <c r="K2011" s="2">
        <v>31074</v>
      </c>
      <c r="L2011">
        <v>9.7899999999999991</v>
      </c>
      <c r="M2011" s="2">
        <v>31074</v>
      </c>
      <c r="N2011">
        <v>10.244999999999999</v>
      </c>
      <c r="O2011" s="2">
        <v>31074</v>
      </c>
      <c r="P2011">
        <v>10.7</v>
      </c>
      <c r="Q2011" s="2">
        <v>31074</v>
      </c>
      <c r="R2011">
        <v>11.02</v>
      </c>
      <c r="S2011" s="2">
        <v>31074</v>
      </c>
      <c r="T2011">
        <v>11.1625</v>
      </c>
      <c r="U2011" s="2">
        <v>28617</v>
      </c>
      <c r="V2011">
        <v>8.3979999999999997</v>
      </c>
      <c r="W2011" s="2">
        <v>31074</v>
      </c>
      <c r="X2011">
        <v>11.275</v>
      </c>
      <c r="Y20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2" spans="1:25" x14ac:dyDescent="0.25">
      <c r="A2012" s="2">
        <v>31067</v>
      </c>
      <c r="B2012">
        <v>8.18</v>
      </c>
      <c r="C2012"/>
      <c r="D2012"/>
      <c r="E2012" s="2">
        <v>31067</v>
      </c>
      <c r="F2012">
        <v>7.99</v>
      </c>
      <c r="G2012" s="2">
        <v>31067</v>
      </c>
      <c r="H2012">
        <v>8.4160000000000004</v>
      </c>
      <c r="I2012" s="2">
        <v>31067</v>
      </c>
      <c r="J2012">
        <v>9.0459999999999994</v>
      </c>
      <c r="K2012" s="2">
        <v>31067</v>
      </c>
      <c r="L2012">
        <v>9.99</v>
      </c>
      <c r="M2012" s="2">
        <v>31067</v>
      </c>
      <c r="N2012">
        <v>10.488</v>
      </c>
      <c r="O2012" s="2">
        <v>31067</v>
      </c>
      <c r="P2012">
        <v>11.007999999999999</v>
      </c>
      <c r="Q2012" s="2">
        <v>31067</v>
      </c>
      <c r="R2012">
        <v>11.352</v>
      </c>
      <c r="S2012" s="2">
        <v>31067</v>
      </c>
      <c r="T2012">
        <v>11.494</v>
      </c>
      <c r="U2012" s="2">
        <v>28610</v>
      </c>
      <c r="V2012">
        <v>8.36</v>
      </c>
      <c r="W2012" s="2">
        <v>31067</v>
      </c>
      <c r="X2012">
        <v>11.587999999999999</v>
      </c>
      <c r="Y20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3" spans="1:25" x14ac:dyDescent="0.25">
      <c r="A2013" s="2">
        <v>31060</v>
      </c>
      <c r="B2013">
        <v>8.2142857142857135</v>
      </c>
      <c r="C2013"/>
      <c r="D2013"/>
      <c r="E2013" s="2">
        <v>31060</v>
      </c>
      <c r="F2013">
        <v>8.0180000000000007</v>
      </c>
      <c r="G2013" s="2">
        <v>31060</v>
      </c>
      <c r="H2013">
        <v>8.4239999999999995</v>
      </c>
      <c r="I2013" s="2">
        <v>31060</v>
      </c>
      <c r="J2013">
        <v>9.0399999999999991</v>
      </c>
      <c r="K2013" s="2">
        <v>31060</v>
      </c>
      <c r="L2013">
        <v>10.006</v>
      </c>
      <c r="M2013" s="2">
        <v>31060</v>
      </c>
      <c r="N2013">
        <v>10.507999999999999</v>
      </c>
      <c r="O2013" s="2">
        <v>31060</v>
      </c>
      <c r="P2013">
        <v>11.07</v>
      </c>
      <c r="Q2013" s="2">
        <v>31060</v>
      </c>
      <c r="R2013">
        <v>11.394</v>
      </c>
      <c r="S2013" s="2">
        <v>31060</v>
      </c>
      <c r="T2013">
        <v>11.497999999999999</v>
      </c>
      <c r="U2013" s="2">
        <v>28603</v>
      </c>
      <c r="V2013">
        <v>8.298</v>
      </c>
      <c r="W2013" s="2">
        <v>31060</v>
      </c>
      <c r="X2013">
        <v>11.538</v>
      </c>
      <c r="Y20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4" spans="1:25" x14ac:dyDescent="0.25">
      <c r="A2014" s="2">
        <v>31053</v>
      </c>
      <c r="B2014">
        <v>8.5942857142857143</v>
      </c>
      <c r="C2014"/>
      <c r="D2014"/>
      <c r="E2014" s="2">
        <v>31053</v>
      </c>
      <c r="F2014">
        <v>8.0924999999999994</v>
      </c>
      <c r="G2014" s="2">
        <v>31053</v>
      </c>
      <c r="H2014">
        <v>8.6225000000000005</v>
      </c>
      <c r="I2014" s="2">
        <v>31053</v>
      </c>
      <c r="J2014">
        <v>9.1875</v>
      </c>
      <c r="K2014" s="2">
        <v>31053</v>
      </c>
      <c r="L2014">
        <v>10.047499999999999</v>
      </c>
      <c r="M2014" s="2">
        <v>31053</v>
      </c>
      <c r="N2014">
        <v>10.574999999999999</v>
      </c>
      <c r="O2014" s="2">
        <v>31053</v>
      </c>
      <c r="P2014">
        <v>11.154999999999999</v>
      </c>
      <c r="Q2014" s="2">
        <v>31053</v>
      </c>
      <c r="R2014">
        <v>11.5875</v>
      </c>
      <c r="S2014" s="2">
        <v>31053</v>
      </c>
      <c r="T2014">
        <v>11.635</v>
      </c>
      <c r="U2014" s="2">
        <v>28596</v>
      </c>
      <c r="V2014">
        <v>8.3320000000000007</v>
      </c>
      <c r="W2014" s="2">
        <v>31053</v>
      </c>
      <c r="X2014">
        <v>11.6425</v>
      </c>
      <c r="Y20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5" spans="1:25" x14ac:dyDescent="0.25">
      <c r="A2015" s="2">
        <v>31046</v>
      </c>
      <c r="B2015">
        <v>8.2214285714285715</v>
      </c>
      <c r="C2015"/>
      <c r="D2015"/>
      <c r="E2015" s="2">
        <v>31046</v>
      </c>
      <c r="F2015">
        <v>7.93</v>
      </c>
      <c r="G2015" s="2">
        <v>31046</v>
      </c>
      <c r="H2015">
        <v>8.4774999999999991</v>
      </c>
      <c r="I2015" s="2">
        <v>31046</v>
      </c>
      <c r="J2015">
        <v>9.0950000000000006</v>
      </c>
      <c r="K2015" s="2">
        <v>31046</v>
      </c>
      <c r="L2015">
        <v>9.94</v>
      </c>
      <c r="M2015" s="2">
        <v>31046</v>
      </c>
      <c r="N2015">
        <v>10.387499999999999</v>
      </c>
      <c r="O2015" s="2">
        <v>31046</v>
      </c>
      <c r="P2015">
        <v>10.9575</v>
      </c>
      <c r="Q2015" s="2">
        <v>31046</v>
      </c>
      <c r="R2015">
        <v>11.387499999999999</v>
      </c>
      <c r="S2015" s="2">
        <v>31046</v>
      </c>
      <c r="T2015">
        <v>11.4175</v>
      </c>
      <c r="U2015" s="2">
        <v>28589</v>
      </c>
      <c r="V2015">
        <v>8.3059999999999992</v>
      </c>
      <c r="W2015" s="2">
        <v>31046</v>
      </c>
      <c r="X2015">
        <v>11.4475</v>
      </c>
      <c r="Y20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6" spans="1:25" x14ac:dyDescent="0.25">
      <c r="A2016" s="2">
        <v>31039</v>
      </c>
      <c r="B2016">
        <v>7.887142857142857</v>
      </c>
      <c r="C2016"/>
      <c r="D2016"/>
      <c r="E2016" s="2">
        <v>31039</v>
      </c>
      <c r="F2016">
        <v>8.0779999999999994</v>
      </c>
      <c r="G2016" s="2">
        <v>31039</v>
      </c>
      <c r="H2016">
        <v>8.4819999999999993</v>
      </c>
      <c r="I2016" s="2">
        <v>31039</v>
      </c>
      <c r="J2016">
        <v>9.0939999999999994</v>
      </c>
      <c r="K2016" s="2">
        <v>31039</v>
      </c>
      <c r="L2016">
        <v>9.9380000000000006</v>
      </c>
      <c r="M2016" s="2">
        <v>31039</v>
      </c>
      <c r="N2016">
        <v>10.32</v>
      </c>
      <c r="O2016" s="2">
        <v>31039</v>
      </c>
      <c r="P2016">
        <v>10.896000000000001</v>
      </c>
      <c r="Q2016" s="2">
        <v>31039</v>
      </c>
      <c r="R2016">
        <v>11.305999999999999</v>
      </c>
      <c r="S2016" s="2">
        <v>31039</v>
      </c>
      <c r="T2016">
        <v>11.366</v>
      </c>
      <c r="U2016" s="2">
        <v>28582</v>
      </c>
      <c r="V2016">
        <v>8.2680000000000007</v>
      </c>
      <c r="W2016" s="2">
        <v>31039</v>
      </c>
      <c r="X2016">
        <v>11.407999999999999</v>
      </c>
      <c r="Y20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7" spans="1:25" x14ac:dyDescent="0.25">
      <c r="A2017" s="2">
        <v>31032</v>
      </c>
      <c r="B2017">
        <v>8.468571428571428</v>
      </c>
      <c r="C2017"/>
      <c r="D2017"/>
      <c r="E2017" s="2">
        <v>31032</v>
      </c>
      <c r="F2017">
        <v>8.5619999999999994</v>
      </c>
      <c r="G2017" s="2">
        <v>31032</v>
      </c>
      <c r="H2017">
        <v>8.9260000000000002</v>
      </c>
      <c r="I2017" s="2">
        <v>31032</v>
      </c>
      <c r="J2017">
        <v>9.4879999999999995</v>
      </c>
      <c r="K2017" s="2">
        <v>31032</v>
      </c>
      <c r="L2017">
        <v>10.364000000000001</v>
      </c>
      <c r="M2017" s="2">
        <v>31032</v>
      </c>
      <c r="N2017">
        <v>10.71</v>
      </c>
      <c r="O2017" s="2">
        <v>31032</v>
      </c>
      <c r="P2017">
        <v>11.186</v>
      </c>
      <c r="Q2017" s="2">
        <v>31032</v>
      </c>
      <c r="R2017">
        <v>11.564</v>
      </c>
      <c r="S2017" s="2">
        <v>31032</v>
      </c>
      <c r="T2017">
        <v>11.606</v>
      </c>
      <c r="U2017" s="2">
        <v>28575</v>
      </c>
      <c r="V2017">
        <v>8.1649999999999991</v>
      </c>
      <c r="W2017" s="2">
        <v>31032</v>
      </c>
      <c r="X2017">
        <v>11.608000000000001</v>
      </c>
      <c r="Y20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8" spans="1:25" x14ac:dyDescent="0.25">
      <c r="A2018" s="2">
        <v>31025</v>
      </c>
      <c r="B2018">
        <v>8.7442857142857147</v>
      </c>
      <c r="C2018"/>
      <c r="D2018"/>
      <c r="E2018" s="2">
        <v>31025</v>
      </c>
      <c r="F2018">
        <v>8.7420000000000009</v>
      </c>
      <c r="G2018" s="2">
        <v>31025</v>
      </c>
      <c r="H2018">
        <v>9.1180000000000003</v>
      </c>
      <c r="I2018" s="2">
        <v>31025</v>
      </c>
      <c r="J2018">
        <v>9.6319999999999997</v>
      </c>
      <c r="K2018" s="2">
        <v>31025</v>
      </c>
      <c r="L2018">
        <v>10.468</v>
      </c>
      <c r="M2018" s="2">
        <v>31025</v>
      </c>
      <c r="N2018">
        <v>10.795999999999999</v>
      </c>
      <c r="O2018" s="2">
        <v>31025</v>
      </c>
      <c r="P2018">
        <v>11.214</v>
      </c>
      <c r="Q2018" s="2">
        <v>31025</v>
      </c>
      <c r="R2018">
        <v>11.522</v>
      </c>
      <c r="S2018" s="2">
        <v>31025</v>
      </c>
      <c r="T2018">
        <v>11.582000000000001</v>
      </c>
      <c r="U2018" s="2">
        <v>28568</v>
      </c>
      <c r="V2018">
        <v>8.17</v>
      </c>
      <c r="W2018" s="2">
        <v>31025</v>
      </c>
      <c r="X2018">
        <v>11.587999999999999</v>
      </c>
      <c r="Y20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9" spans="1:25" x14ac:dyDescent="0.25">
      <c r="A2019" s="2">
        <v>31018</v>
      </c>
      <c r="B2019">
        <v>8.8800000000000008</v>
      </c>
      <c r="C2019"/>
      <c r="D2019"/>
      <c r="E2019" s="2">
        <v>31018</v>
      </c>
      <c r="F2019">
        <v>8.7080000000000002</v>
      </c>
      <c r="G2019" s="2">
        <v>31018</v>
      </c>
      <c r="H2019">
        <v>9.0559999999999992</v>
      </c>
      <c r="I2019" s="2">
        <v>31018</v>
      </c>
      <c r="J2019">
        <v>9.5459999999999994</v>
      </c>
      <c r="K2019" s="2">
        <v>31018</v>
      </c>
      <c r="L2019">
        <v>10.372</v>
      </c>
      <c r="M2019" s="2">
        <v>31018</v>
      </c>
      <c r="N2019">
        <v>10.672000000000001</v>
      </c>
      <c r="O2019" s="2">
        <v>31018</v>
      </c>
      <c r="P2019">
        <v>11.09</v>
      </c>
      <c r="Q2019" s="2">
        <v>31018</v>
      </c>
      <c r="R2019">
        <v>11.318</v>
      </c>
      <c r="S2019" s="2">
        <v>31018</v>
      </c>
      <c r="T2019">
        <v>11.388</v>
      </c>
      <c r="U2019" s="2">
        <v>28561</v>
      </c>
      <c r="V2019">
        <v>8.2059999999999995</v>
      </c>
      <c r="W2019" s="2">
        <v>31018</v>
      </c>
      <c r="X2019">
        <v>11.433999999999999</v>
      </c>
      <c r="Y20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0" spans="1:25" x14ac:dyDescent="0.25">
      <c r="A2020" s="2">
        <v>31011</v>
      </c>
      <c r="B2020">
        <v>9.1828571428571433</v>
      </c>
      <c r="C2020"/>
      <c r="D2020"/>
      <c r="E2020" s="2">
        <v>31011</v>
      </c>
      <c r="F2020">
        <v>8.8650000000000002</v>
      </c>
      <c r="G2020" s="2">
        <v>31011</v>
      </c>
      <c r="H2020">
        <v>9.1549999999999994</v>
      </c>
      <c r="I2020" s="2">
        <v>31011</v>
      </c>
      <c r="J2020">
        <v>9.6425000000000001</v>
      </c>
      <c r="K2020" s="2">
        <v>31011</v>
      </c>
      <c r="L2020">
        <v>10.484999999999999</v>
      </c>
      <c r="M2020" s="2">
        <v>31011</v>
      </c>
      <c r="N2020">
        <v>10.75</v>
      </c>
      <c r="O2020" s="2">
        <v>31011</v>
      </c>
      <c r="P2020">
        <v>11.2075</v>
      </c>
      <c r="Q2020" s="2">
        <v>31011</v>
      </c>
      <c r="R2020">
        <v>11.36</v>
      </c>
      <c r="S2020" s="2">
        <v>31011</v>
      </c>
      <c r="T2020">
        <v>11.442500000000001</v>
      </c>
      <c r="U2020" s="2">
        <v>28554</v>
      </c>
      <c r="V2020">
        <v>8.2140000000000004</v>
      </c>
      <c r="W2020" s="2">
        <v>31011</v>
      </c>
      <c r="X2020">
        <v>11.484999999999999</v>
      </c>
      <c r="Y20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1" spans="1:25" x14ac:dyDescent="0.25">
      <c r="A2021" s="2">
        <v>31004</v>
      </c>
      <c r="B2021">
        <v>9.5442857142857136</v>
      </c>
      <c r="C2021"/>
      <c r="D2021"/>
      <c r="E2021" s="2">
        <v>31004</v>
      </c>
      <c r="F2021">
        <v>9</v>
      </c>
      <c r="G2021" s="2">
        <v>31004</v>
      </c>
      <c r="H2021">
        <v>9.4924999999999997</v>
      </c>
      <c r="I2021" s="2">
        <v>31004</v>
      </c>
      <c r="J2021">
        <v>9.9849999999999994</v>
      </c>
      <c r="K2021" s="2">
        <v>31004</v>
      </c>
      <c r="L2021">
        <v>10.8225</v>
      </c>
      <c r="M2021" s="2">
        <v>31004</v>
      </c>
      <c r="N2021">
        <v>11.047499999999999</v>
      </c>
      <c r="O2021" s="2">
        <v>31004</v>
      </c>
      <c r="P2021">
        <v>11.53</v>
      </c>
      <c r="Q2021" s="2">
        <v>31004</v>
      </c>
      <c r="R2021">
        <v>11.6625</v>
      </c>
      <c r="S2021" s="2">
        <v>31004</v>
      </c>
      <c r="T2021">
        <v>11.7525</v>
      </c>
      <c r="U2021" s="2">
        <v>28547</v>
      </c>
      <c r="V2021">
        <v>8.2449999999999992</v>
      </c>
      <c r="W2021" s="2">
        <v>31004</v>
      </c>
      <c r="X2021">
        <v>11.7225</v>
      </c>
      <c r="Y20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2" spans="1:25" x14ac:dyDescent="0.25">
      <c r="A2022" s="2">
        <v>30997</v>
      </c>
      <c r="B2022">
        <v>9.5214285714285722</v>
      </c>
      <c r="C2022"/>
      <c r="D2022"/>
      <c r="E2022" s="2">
        <v>30997</v>
      </c>
      <c r="F2022">
        <v>8.9674999999999994</v>
      </c>
      <c r="G2022" s="2">
        <v>30997</v>
      </c>
      <c r="H2022">
        <v>9.4949999999999992</v>
      </c>
      <c r="I2022" s="2">
        <v>30997</v>
      </c>
      <c r="J2022">
        <v>9.9774999999999991</v>
      </c>
      <c r="K2022" s="2">
        <v>30997</v>
      </c>
      <c r="L2022">
        <v>10.8375</v>
      </c>
      <c r="M2022" s="2">
        <v>30997</v>
      </c>
      <c r="N2022">
        <v>11.06</v>
      </c>
      <c r="O2022" s="2">
        <v>30997</v>
      </c>
      <c r="P2022">
        <v>11.467499999999999</v>
      </c>
      <c r="Q2022" s="2">
        <v>30997</v>
      </c>
      <c r="R2022">
        <v>11.63</v>
      </c>
      <c r="S2022" s="2">
        <v>30997</v>
      </c>
      <c r="T2022">
        <v>11.71</v>
      </c>
      <c r="U2022" s="2">
        <v>28540</v>
      </c>
      <c r="V2022">
        <v>8.2449999999999992</v>
      </c>
      <c r="W2022" s="2">
        <v>30997</v>
      </c>
      <c r="X2022">
        <v>11.6425</v>
      </c>
      <c r="Y20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3" spans="1:25" x14ac:dyDescent="0.25">
      <c r="A2023" s="2">
        <v>30990</v>
      </c>
      <c r="B2023">
        <v>10.112857142857143</v>
      </c>
      <c r="C2023"/>
      <c r="D2023"/>
      <c r="E2023" s="2">
        <v>30990</v>
      </c>
      <c r="F2023">
        <v>9.4480000000000004</v>
      </c>
      <c r="G2023" s="2">
        <v>30990</v>
      </c>
      <c r="H2023">
        <v>9.9139999999999997</v>
      </c>
      <c r="I2023" s="2">
        <v>30990</v>
      </c>
      <c r="J2023">
        <v>10.305999999999999</v>
      </c>
      <c r="K2023" s="2">
        <v>30990</v>
      </c>
      <c r="L2023">
        <v>11.082000000000001</v>
      </c>
      <c r="M2023" s="2">
        <v>30990</v>
      </c>
      <c r="N2023">
        <v>11.334</v>
      </c>
      <c r="O2023" s="2">
        <v>30990</v>
      </c>
      <c r="P2023">
        <v>11.584</v>
      </c>
      <c r="Q2023" s="2">
        <v>30990</v>
      </c>
      <c r="R2023">
        <v>11.686</v>
      </c>
      <c r="S2023" s="2">
        <v>30990</v>
      </c>
      <c r="T2023">
        <v>11.762</v>
      </c>
      <c r="U2023" s="2">
        <v>28533</v>
      </c>
      <c r="V2023">
        <v>8.1980000000000004</v>
      </c>
      <c r="W2023" s="2">
        <v>30990</v>
      </c>
      <c r="X2023">
        <v>11.616</v>
      </c>
      <c r="Y20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4" spans="1:25" x14ac:dyDescent="0.25">
      <c r="A2024" s="2">
        <v>30983</v>
      </c>
      <c r="B2024">
        <v>9.2471428571428564</v>
      </c>
      <c r="C2024"/>
      <c r="D2024"/>
      <c r="E2024" s="2">
        <v>30983</v>
      </c>
      <c r="F2024">
        <v>9.6980000000000004</v>
      </c>
      <c r="G2024" s="2">
        <v>30983</v>
      </c>
      <c r="H2024">
        <v>10.074</v>
      </c>
      <c r="I2024" s="2">
        <v>30983</v>
      </c>
      <c r="J2024">
        <v>10.46</v>
      </c>
      <c r="K2024" s="2">
        <v>30983</v>
      </c>
      <c r="L2024">
        <v>11.215999999999999</v>
      </c>
      <c r="M2024" s="2">
        <v>30983</v>
      </c>
      <c r="N2024">
        <v>11.481999999999999</v>
      </c>
      <c r="O2024" s="2">
        <v>30983</v>
      </c>
      <c r="P2024">
        <v>11.694000000000001</v>
      </c>
      <c r="Q2024" s="2">
        <v>30983</v>
      </c>
      <c r="R2024">
        <v>11.798</v>
      </c>
      <c r="S2024" s="2">
        <v>30983</v>
      </c>
      <c r="T2024">
        <v>11.848000000000001</v>
      </c>
      <c r="U2024" s="2">
        <v>28526</v>
      </c>
      <c r="V2024">
        <v>8.1720000000000006</v>
      </c>
      <c r="W2024" s="2">
        <v>30983</v>
      </c>
      <c r="X2024">
        <v>11.682</v>
      </c>
      <c r="Y20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5" spans="1:25" x14ac:dyDescent="0.25">
      <c r="A2025" s="2">
        <v>30976</v>
      </c>
      <c r="B2025">
        <v>10.095714285714285</v>
      </c>
      <c r="C2025"/>
      <c r="D2025"/>
      <c r="E2025" s="2">
        <v>30976</v>
      </c>
      <c r="F2025">
        <v>10.206</v>
      </c>
      <c r="G2025" s="2">
        <v>30976</v>
      </c>
      <c r="H2025">
        <v>10.568</v>
      </c>
      <c r="I2025" s="2">
        <v>30976</v>
      </c>
      <c r="J2025">
        <v>10.926</v>
      </c>
      <c r="K2025" s="2">
        <v>30976</v>
      </c>
      <c r="L2025">
        <v>11.634</v>
      </c>
      <c r="M2025" s="2">
        <v>30976</v>
      </c>
      <c r="N2025">
        <v>11.875999999999999</v>
      </c>
      <c r="O2025" s="2">
        <v>30976</v>
      </c>
      <c r="P2025">
        <v>12.1</v>
      </c>
      <c r="Q2025" s="2">
        <v>30976</v>
      </c>
      <c r="R2025">
        <v>12.192</v>
      </c>
      <c r="S2025" s="2">
        <v>30976</v>
      </c>
      <c r="T2025">
        <v>12.192</v>
      </c>
      <c r="U2025" s="2">
        <v>28519</v>
      </c>
      <c r="V2025">
        <v>8.1739999999999995</v>
      </c>
      <c r="W2025" s="2">
        <v>30976</v>
      </c>
      <c r="X2025">
        <v>12.002000000000001</v>
      </c>
      <c r="Y20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6" spans="1:25" x14ac:dyDescent="0.25">
      <c r="A2026" s="2">
        <v>30969</v>
      </c>
      <c r="B2026">
        <v>9.8785714285714281</v>
      </c>
      <c r="C2026"/>
      <c r="D2026"/>
      <c r="E2026" s="2">
        <v>30969</v>
      </c>
      <c r="F2026">
        <v>10.4125</v>
      </c>
      <c r="G2026" s="2">
        <v>30969</v>
      </c>
      <c r="H2026">
        <v>10.807499999999999</v>
      </c>
      <c r="I2026" s="2">
        <v>30969</v>
      </c>
      <c r="J2026">
        <v>11.157500000000001</v>
      </c>
      <c r="K2026" s="2">
        <v>30969</v>
      </c>
      <c r="L2026">
        <v>11.815</v>
      </c>
      <c r="M2026" s="2">
        <v>30969</v>
      </c>
      <c r="N2026">
        <v>12.0625</v>
      </c>
      <c r="O2026" s="2">
        <v>30969</v>
      </c>
      <c r="P2026">
        <v>12.26</v>
      </c>
      <c r="Q2026" s="2">
        <v>30969</v>
      </c>
      <c r="R2026">
        <v>12.39</v>
      </c>
      <c r="S2026" s="2">
        <v>30969</v>
      </c>
      <c r="T2026">
        <v>12.327500000000001</v>
      </c>
      <c r="U2026" s="2">
        <v>28512</v>
      </c>
      <c r="V2026">
        <v>8.1639999999999997</v>
      </c>
      <c r="W2026" s="2">
        <v>30969</v>
      </c>
      <c r="X2026">
        <v>12.16</v>
      </c>
      <c r="Y20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7" spans="1:25" x14ac:dyDescent="0.25">
      <c r="A2027" s="2">
        <v>30962</v>
      </c>
      <c r="B2027">
        <v>10.702857142857143</v>
      </c>
      <c r="C2027"/>
      <c r="D2027"/>
      <c r="E2027" s="2">
        <v>30962</v>
      </c>
      <c r="F2027">
        <v>10.606</v>
      </c>
      <c r="G2027" s="2">
        <v>30962</v>
      </c>
      <c r="H2027">
        <v>11.013999999999999</v>
      </c>
      <c r="I2027" s="2">
        <v>30962</v>
      </c>
      <c r="J2027">
        <v>11.391999999999999</v>
      </c>
      <c r="K2027" s="2">
        <v>30962</v>
      </c>
      <c r="L2027">
        <v>12.034000000000001</v>
      </c>
      <c r="M2027" s="2">
        <v>30962</v>
      </c>
      <c r="N2027">
        <v>12.257999999999999</v>
      </c>
      <c r="O2027" s="2">
        <v>30962</v>
      </c>
      <c r="P2027">
        <v>12.464</v>
      </c>
      <c r="Q2027" s="2">
        <v>30962</v>
      </c>
      <c r="R2027">
        <v>12.561999999999999</v>
      </c>
      <c r="S2027" s="2">
        <v>30962</v>
      </c>
      <c r="T2027">
        <v>12.506</v>
      </c>
      <c r="U2027" s="2">
        <v>28505</v>
      </c>
      <c r="V2027">
        <v>8.1780000000000008</v>
      </c>
      <c r="W2027" s="2">
        <v>30962</v>
      </c>
      <c r="X2027">
        <v>12.314</v>
      </c>
      <c r="Y20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8" spans="1:25" x14ac:dyDescent="0.25">
      <c r="A2028" s="2">
        <v>30955</v>
      </c>
      <c r="B2028">
        <v>10.855714285714285</v>
      </c>
      <c r="C2028"/>
      <c r="D2028"/>
      <c r="E2028" s="2">
        <v>30955</v>
      </c>
      <c r="F2028">
        <v>10.654</v>
      </c>
      <c r="G2028" s="2">
        <v>30955</v>
      </c>
      <c r="H2028">
        <v>11.042</v>
      </c>
      <c r="I2028" s="2">
        <v>30955</v>
      </c>
      <c r="J2028">
        <v>11.417999999999999</v>
      </c>
      <c r="K2028" s="2">
        <v>30955</v>
      </c>
      <c r="L2028">
        <v>12.058</v>
      </c>
      <c r="M2028" s="2">
        <v>30955</v>
      </c>
      <c r="N2028">
        <v>12.268000000000001</v>
      </c>
      <c r="O2028" s="2">
        <v>30955</v>
      </c>
      <c r="P2028">
        <v>12.46</v>
      </c>
      <c r="Q2028" s="2">
        <v>30955</v>
      </c>
      <c r="R2028">
        <v>12.53</v>
      </c>
      <c r="S2028" s="2">
        <v>30955</v>
      </c>
      <c r="T2028">
        <v>12.464</v>
      </c>
      <c r="U2028" s="2">
        <v>28498</v>
      </c>
      <c r="V2028">
        <v>8.0050000000000008</v>
      </c>
      <c r="W2028" s="2">
        <v>30955</v>
      </c>
      <c r="X2028">
        <v>12.263999999999999</v>
      </c>
      <c r="Y20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9" spans="1:25" x14ac:dyDescent="0.25">
      <c r="A2029" s="2">
        <v>30948</v>
      </c>
      <c r="B2029">
        <v>11.187142857142858</v>
      </c>
      <c r="C2029"/>
      <c r="D2029"/>
      <c r="E2029" s="2">
        <v>30948</v>
      </c>
      <c r="F2029">
        <v>10.714</v>
      </c>
      <c r="G2029" s="2">
        <v>30948</v>
      </c>
      <c r="H2029">
        <v>11.055999999999999</v>
      </c>
      <c r="I2029" s="2">
        <v>30948</v>
      </c>
      <c r="J2029">
        <v>11.41</v>
      </c>
      <c r="K2029" s="2">
        <v>30948</v>
      </c>
      <c r="L2029">
        <v>12.04</v>
      </c>
      <c r="M2029" s="2">
        <v>30948</v>
      </c>
      <c r="N2029">
        <v>12.186</v>
      </c>
      <c r="O2029" s="2">
        <v>30948</v>
      </c>
      <c r="P2029">
        <v>12.343999999999999</v>
      </c>
      <c r="Q2029" s="2">
        <v>30948</v>
      </c>
      <c r="R2029">
        <v>12.422000000000001</v>
      </c>
      <c r="S2029" s="2">
        <v>30948</v>
      </c>
      <c r="T2029">
        <v>12.346</v>
      </c>
      <c r="U2029" s="2">
        <v>28491</v>
      </c>
      <c r="V2029">
        <v>7.9850000000000003</v>
      </c>
      <c r="W2029" s="2">
        <v>30948</v>
      </c>
      <c r="X2029">
        <v>12.14</v>
      </c>
      <c r="Y20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0" spans="1:25" x14ac:dyDescent="0.25">
      <c r="A2030" s="2">
        <v>30941</v>
      </c>
      <c r="B2030">
        <v>11.42</v>
      </c>
      <c r="C2030"/>
      <c r="D2030"/>
      <c r="E2030" s="2">
        <v>30941</v>
      </c>
      <c r="F2030">
        <v>10.805999999999999</v>
      </c>
      <c r="G2030" s="2">
        <v>30941</v>
      </c>
      <c r="H2030">
        <v>11.226000000000001</v>
      </c>
      <c r="I2030" s="2">
        <v>30941</v>
      </c>
      <c r="J2030">
        <v>11.612</v>
      </c>
      <c r="K2030" s="2">
        <v>30941</v>
      </c>
      <c r="L2030">
        <v>12.238</v>
      </c>
      <c r="M2030" s="2">
        <v>30941</v>
      </c>
      <c r="N2030">
        <v>12.336</v>
      </c>
      <c r="O2030" s="2">
        <v>30941</v>
      </c>
      <c r="P2030">
        <v>12.55</v>
      </c>
      <c r="Q2030" s="2">
        <v>30941</v>
      </c>
      <c r="R2030">
        <v>12.603999999999999</v>
      </c>
      <c r="S2030" s="2">
        <v>30941</v>
      </c>
      <c r="T2030">
        <v>12.513999999999999</v>
      </c>
      <c r="U2030" s="2">
        <v>28484</v>
      </c>
      <c r="V2030">
        <v>7.9180000000000001</v>
      </c>
      <c r="W2030" s="2">
        <v>30941</v>
      </c>
      <c r="X2030">
        <v>12.29</v>
      </c>
      <c r="Y20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1" spans="1:25" x14ac:dyDescent="0.25">
      <c r="A2031" s="2">
        <v>30934</v>
      </c>
      <c r="B2031">
        <v>11.651428571428571</v>
      </c>
      <c r="C2031"/>
      <c r="D2031"/>
      <c r="E2031" s="2">
        <v>30934</v>
      </c>
      <c r="F2031">
        <v>11.0625</v>
      </c>
      <c r="G2031" s="2">
        <v>30934</v>
      </c>
      <c r="H2031">
        <v>11.4925</v>
      </c>
      <c r="I2031" s="2">
        <v>30934</v>
      </c>
      <c r="J2031">
        <v>11.952500000000001</v>
      </c>
      <c r="K2031" s="2">
        <v>30934</v>
      </c>
      <c r="L2031">
        <v>12.5525</v>
      </c>
      <c r="M2031" s="2">
        <v>30934</v>
      </c>
      <c r="N2031">
        <v>12.6275</v>
      </c>
      <c r="O2031" s="2">
        <v>30934</v>
      </c>
      <c r="P2031">
        <v>12.835000000000001</v>
      </c>
      <c r="Q2031" s="2">
        <v>30934</v>
      </c>
      <c r="R2031">
        <v>12.907500000000001</v>
      </c>
      <c r="S2031" s="2">
        <v>30934</v>
      </c>
      <c r="T2031">
        <v>12.827500000000001</v>
      </c>
      <c r="U2031" s="2">
        <v>28477</v>
      </c>
      <c r="V2031">
        <v>7.8419999999999996</v>
      </c>
      <c r="W2031" s="2">
        <v>30934</v>
      </c>
      <c r="X2031">
        <v>12.525</v>
      </c>
      <c r="Y20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2" spans="1:25" x14ac:dyDescent="0.25">
      <c r="A2032" s="2">
        <v>30927</v>
      </c>
      <c r="B2032">
        <v>11.56</v>
      </c>
      <c r="C2032"/>
      <c r="D2032"/>
      <c r="E2032" s="2">
        <v>30927</v>
      </c>
      <c r="F2032">
        <v>11.096</v>
      </c>
      <c r="G2032" s="2">
        <v>30927</v>
      </c>
      <c r="H2032">
        <v>11.52</v>
      </c>
      <c r="I2032" s="2">
        <v>30927</v>
      </c>
      <c r="J2032">
        <v>11.968</v>
      </c>
      <c r="K2032" s="2">
        <v>30927</v>
      </c>
      <c r="L2032">
        <v>12.548</v>
      </c>
      <c r="M2032" s="2">
        <v>30927</v>
      </c>
      <c r="N2032">
        <v>12.6</v>
      </c>
      <c r="O2032" s="2">
        <v>30927</v>
      </c>
      <c r="P2032">
        <v>12.792</v>
      </c>
      <c r="Q2032" s="2">
        <v>30927</v>
      </c>
      <c r="R2032">
        <v>12.86</v>
      </c>
      <c r="S2032" s="2">
        <v>30927</v>
      </c>
      <c r="T2032">
        <v>12.816000000000001</v>
      </c>
      <c r="U2032" s="2">
        <v>28470</v>
      </c>
      <c r="V2032">
        <v>7.81</v>
      </c>
      <c r="W2032" s="2">
        <v>30927</v>
      </c>
      <c r="X2032">
        <v>12.561999999999999</v>
      </c>
      <c r="Y20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3" spans="1:25" x14ac:dyDescent="0.25">
      <c r="A2033" s="2">
        <v>30920</v>
      </c>
      <c r="B2033">
        <v>11.638571428571428</v>
      </c>
      <c r="C2033"/>
      <c r="D2033"/>
      <c r="E2033" s="2">
        <v>30920</v>
      </c>
      <c r="F2033">
        <v>10.872</v>
      </c>
      <c r="G2033" s="2">
        <v>30920</v>
      </c>
      <c r="H2033">
        <v>11.327999999999999</v>
      </c>
      <c r="I2033" s="2">
        <v>30920</v>
      </c>
      <c r="J2033">
        <v>11.8</v>
      </c>
      <c r="K2033" s="2">
        <v>30920</v>
      </c>
      <c r="L2033">
        <v>12.426</v>
      </c>
      <c r="M2033" s="2">
        <v>30920</v>
      </c>
      <c r="N2033">
        <v>12.462</v>
      </c>
      <c r="O2033" s="2">
        <v>30920</v>
      </c>
      <c r="P2033">
        <v>12.662000000000001</v>
      </c>
      <c r="Q2033" s="2">
        <v>30920</v>
      </c>
      <c r="R2033">
        <v>12.702</v>
      </c>
      <c r="S2033" s="2">
        <v>30920</v>
      </c>
      <c r="T2033">
        <v>12.662000000000001</v>
      </c>
      <c r="U2033" s="2">
        <v>28463</v>
      </c>
      <c r="V2033">
        <v>7.7480000000000002</v>
      </c>
      <c r="W2033" s="2">
        <v>30920</v>
      </c>
      <c r="X2033">
        <v>12.416</v>
      </c>
      <c r="Y20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4" spans="1:25" x14ac:dyDescent="0.25">
      <c r="A2034" s="2">
        <v>30913</v>
      </c>
      <c r="B2034">
        <v>11.731428571428571</v>
      </c>
      <c r="C2034"/>
      <c r="D2034"/>
      <c r="E2034" s="2">
        <v>30913</v>
      </c>
      <c r="F2034">
        <v>10.73</v>
      </c>
      <c r="G2034" s="2">
        <v>30913</v>
      </c>
      <c r="H2034">
        <v>11.27</v>
      </c>
      <c r="I2034" s="2">
        <v>30913</v>
      </c>
      <c r="J2034">
        <v>11.73</v>
      </c>
      <c r="K2034" s="2">
        <v>30913</v>
      </c>
      <c r="L2034">
        <v>12.396000000000001</v>
      </c>
      <c r="M2034" s="2">
        <v>30913</v>
      </c>
      <c r="N2034">
        <v>12.454000000000001</v>
      </c>
      <c r="O2034" s="2">
        <v>30913</v>
      </c>
      <c r="P2034">
        <v>12.667999999999999</v>
      </c>
      <c r="Q2034" s="2">
        <v>30913</v>
      </c>
      <c r="R2034">
        <v>12.738</v>
      </c>
      <c r="S2034" s="2">
        <v>30913</v>
      </c>
      <c r="T2034">
        <v>12.71</v>
      </c>
      <c r="U2034" s="2">
        <v>28456</v>
      </c>
      <c r="V2034">
        <v>7.73</v>
      </c>
      <c r="W2034" s="2">
        <v>30913</v>
      </c>
      <c r="X2034">
        <v>12.512</v>
      </c>
      <c r="Y20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5" spans="1:25" x14ac:dyDescent="0.25">
      <c r="A2035" s="2">
        <v>30906</v>
      </c>
      <c r="B2035">
        <v>11.618571428571428</v>
      </c>
      <c r="C2035"/>
      <c r="D2035"/>
      <c r="E2035" s="2">
        <v>30906</v>
      </c>
      <c r="F2035">
        <v>10.912000000000001</v>
      </c>
      <c r="G2035" s="2">
        <v>30906</v>
      </c>
      <c r="H2035">
        <v>11.35</v>
      </c>
      <c r="I2035" s="2">
        <v>30906</v>
      </c>
      <c r="J2035">
        <v>11.8</v>
      </c>
      <c r="K2035" s="2">
        <v>30906</v>
      </c>
      <c r="L2035">
        <v>12.375999999999999</v>
      </c>
      <c r="M2035" s="2">
        <v>30906</v>
      </c>
      <c r="N2035">
        <v>12.444000000000001</v>
      </c>
      <c r="O2035" s="2">
        <v>30906</v>
      </c>
      <c r="P2035">
        <v>12.628</v>
      </c>
      <c r="Q2035" s="2">
        <v>30906</v>
      </c>
      <c r="R2035">
        <v>12.694000000000001</v>
      </c>
      <c r="S2035" s="2">
        <v>30906</v>
      </c>
      <c r="T2035">
        <v>12.673999999999999</v>
      </c>
      <c r="U2035" s="2">
        <v>28449</v>
      </c>
      <c r="V2035">
        <v>7.7359999999999998</v>
      </c>
      <c r="W2035" s="2">
        <v>30906</v>
      </c>
      <c r="X2035">
        <v>12.577999999999999</v>
      </c>
      <c r="Y20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6" spans="1:25" x14ac:dyDescent="0.25">
      <c r="A2036" s="2">
        <v>30899</v>
      </c>
      <c r="B2036">
        <v>11.65</v>
      </c>
      <c r="C2036"/>
      <c r="D2036"/>
      <c r="E2036" s="2">
        <v>30899</v>
      </c>
      <c r="F2036">
        <v>10.85</v>
      </c>
      <c r="G2036" s="2">
        <v>30899</v>
      </c>
      <c r="H2036">
        <v>11.391999999999999</v>
      </c>
      <c r="I2036" s="2">
        <v>30899</v>
      </c>
      <c r="J2036">
        <v>11.836</v>
      </c>
      <c r="K2036" s="2">
        <v>30899</v>
      </c>
      <c r="L2036">
        <v>12.497999999999999</v>
      </c>
      <c r="M2036" s="2">
        <v>30899</v>
      </c>
      <c r="N2036">
        <v>12.634</v>
      </c>
      <c r="O2036" s="2">
        <v>30899</v>
      </c>
      <c r="P2036">
        <v>12.77</v>
      </c>
      <c r="Q2036" s="2">
        <v>30899</v>
      </c>
      <c r="R2036">
        <v>12.827999999999999</v>
      </c>
      <c r="S2036" s="2">
        <v>30899</v>
      </c>
      <c r="T2036">
        <v>12.824</v>
      </c>
      <c r="U2036" s="2">
        <v>28442</v>
      </c>
      <c r="V2036">
        <v>7.8033333333333337</v>
      </c>
      <c r="W2036" s="2">
        <v>30899</v>
      </c>
      <c r="X2036">
        <v>12.786</v>
      </c>
      <c r="Y20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7" spans="1:25" x14ac:dyDescent="0.25">
      <c r="A2037" s="2">
        <v>30892</v>
      </c>
      <c r="B2037">
        <v>11.285714285714286</v>
      </c>
      <c r="C2037"/>
      <c r="D2037"/>
      <c r="E2037" s="2">
        <v>30892</v>
      </c>
      <c r="F2037">
        <v>10.673999999999999</v>
      </c>
      <c r="G2037" s="2">
        <v>30892</v>
      </c>
      <c r="H2037">
        <v>11.318</v>
      </c>
      <c r="I2037" s="2">
        <v>30892</v>
      </c>
      <c r="J2037">
        <v>11.896000000000001</v>
      </c>
      <c r="K2037" s="2">
        <v>30892</v>
      </c>
      <c r="L2037">
        <v>12.7</v>
      </c>
      <c r="M2037" s="2">
        <v>30892</v>
      </c>
      <c r="N2037">
        <v>12.864000000000001</v>
      </c>
      <c r="O2037" s="2">
        <v>30892</v>
      </c>
      <c r="P2037">
        <v>13.026</v>
      </c>
      <c r="Q2037" s="2">
        <v>30892</v>
      </c>
      <c r="R2037">
        <v>13.103999999999999</v>
      </c>
      <c r="S2037" s="2">
        <v>30892</v>
      </c>
      <c r="T2037">
        <v>13.112</v>
      </c>
      <c r="U2037" s="2">
        <v>28435</v>
      </c>
      <c r="V2037">
        <v>7.8079999999999998</v>
      </c>
      <c r="W2037" s="2">
        <v>30892</v>
      </c>
      <c r="X2037">
        <v>13.055999999999999</v>
      </c>
      <c r="Y20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8" spans="1:25" x14ac:dyDescent="0.25">
      <c r="A2038" s="2">
        <v>30885</v>
      </c>
      <c r="B2038">
        <v>11.297142857142857</v>
      </c>
      <c r="C2038"/>
      <c r="D2038"/>
      <c r="E2038" s="2">
        <v>30885</v>
      </c>
      <c r="F2038">
        <v>10.532</v>
      </c>
      <c r="G2038" s="2">
        <v>30885</v>
      </c>
      <c r="H2038">
        <v>11.3</v>
      </c>
      <c r="I2038" s="2">
        <v>30885</v>
      </c>
      <c r="J2038">
        <v>12.028</v>
      </c>
      <c r="K2038" s="2">
        <v>30885</v>
      </c>
      <c r="L2038">
        <v>12.875999999999999</v>
      </c>
      <c r="M2038" s="2">
        <v>30885</v>
      </c>
      <c r="N2038">
        <v>13.06</v>
      </c>
      <c r="O2038" s="2">
        <v>30885</v>
      </c>
      <c r="P2038">
        <v>13.231999999999999</v>
      </c>
      <c r="Q2038" s="2">
        <v>30885</v>
      </c>
      <c r="R2038">
        <v>13.31</v>
      </c>
      <c r="S2038" s="2">
        <v>30885</v>
      </c>
      <c r="T2038">
        <v>13.324</v>
      </c>
      <c r="U2038" s="2">
        <v>28428</v>
      </c>
      <c r="V2038">
        <v>7.742</v>
      </c>
      <c r="W2038" s="2">
        <v>30885</v>
      </c>
      <c r="X2038">
        <v>13.164</v>
      </c>
      <c r="Y20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9" spans="1:25" x14ac:dyDescent="0.25">
      <c r="A2039" s="2">
        <v>30878</v>
      </c>
      <c r="B2039">
        <v>11.162857142857144</v>
      </c>
      <c r="C2039"/>
      <c r="D2039"/>
      <c r="E2039" s="2">
        <v>30878</v>
      </c>
      <c r="F2039">
        <v>10.452</v>
      </c>
      <c r="G2039" s="2">
        <v>30878</v>
      </c>
      <c r="H2039">
        <v>11.244</v>
      </c>
      <c r="I2039" s="2">
        <v>30878</v>
      </c>
      <c r="J2039">
        <v>12.1</v>
      </c>
      <c r="K2039" s="2">
        <v>30878</v>
      </c>
      <c r="L2039">
        <v>12.965999999999999</v>
      </c>
      <c r="M2039" s="2">
        <v>30878</v>
      </c>
      <c r="N2039">
        <v>13.192</v>
      </c>
      <c r="O2039" s="2">
        <v>30878</v>
      </c>
      <c r="P2039">
        <v>13.388</v>
      </c>
      <c r="Q2039" s="2">
        <v>30878</v>
      </c>
      <c r="R2039">
        <v>13.456</v>
      </c>
      <c r="S2039" s="2">
        <v>30878</v>
      </c>
      <c r="T2039">
        <v>13.456</v>
      </c>
      <c r="U2039" s="2">
        <v>28421</v>
      </c>
      <c r="V2039">
        <v>7.726</v>
      </c>
      <c r="W2039" s="2">
        <v>30878</v>
      </c>
      <c r="X2039">
        <v>13.242000000000001</v>
      </c>
      <c r="Y20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0" spans="1:25" x14ac:dyDescent="0.25">
      <c r="A2040" s="2">
        <v>30871</v>
      </c>
      <c r="B2040">
        <v>11.118571428571428</v>
      </c>
      <c r="C2040"/>
      <c r="D2040"/>
      <c r="E2040" s="2">
        <v>30871</v>
      </c>
      <c r="F2040">
        <v>10.317500000000001</v>
      </c>
      <c r="G2040" s="2">
        <v>30871</v>
      </c>
      <c r="H2040">
        <v>11.1625</v>
      </c>
      <c r="I2040" s="2">
        <v>30871</v>
      </c>
      <c r="J2040">
        <v>12.1675</v>
      </c>
      <c r="K2040" s="2">
        <v>30871</v>
      </c>
      <c r="L2040">
        <v>13.1225</v>
      </c>
      <c r="M2040" s="2">
        <v>30871</v>
      </c>
      <c r="N2040">
        <v>13.3775</v>
      </c>
      <c r="O2040" s="2">
        <v>30871</v>
      </c>
      <c r="P2040">
        <v>13.672499999999999</v>
      </c>
      <c r="Q2040" s="2">
        <v>30871</v>
      </c>
      <c r="R2040">
        <v>13.772500000000001</v>
      </c>
      <c r="S2040" s="2">
        <v>30871</v>
      </c>
      <c r="T2040">
        <v>13.797499999999999</v>
      </c>
      <c r="U2040" s="2">
        <v>28414</v>
      </c>
      <c r="V2040">
        <v>7.7125000000000004</v>
      </c>
      <c r="W2040" s="2">
        <v>30871</v>
      </c>
      <c r="X2040">
        <v>13.565</v>
      </c>
      <c r="Y20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1" spans="1:25" x14ac:dyDescent="0.25">
      <c r="A2041" s="2">
        <v>30864</v>
      </c>
      <c r="B2041">
        <v>10.802857142857142</v>
      </c>
      <c r="C2041"/>
      <c r="D2041"/>
      <c r="E2041" s="2">
        <v>30864</v>
      </c>
      <c r="F2041">
        <v>10.204000000000001</v>
      </c>
      <c r="G2041" s="2">
        <v>30864</v>
      </c>
      <c r="H2041">
        <v>11.234</v>
      </c>
      <c r="I2041" s="2">
        <v>30864</v>
      </c>
      <c r="J2041">
        <v>12.28</v>
      </c>
      <c r="K2041" s="2">
        <v>30864</v>
      </c>
      <c r="L2041">
        <v>13.15</v>
      </c>
      <c r="M2041" s="2">
        <v>30864</v>
      </c>
      <c r="N2041">
        <v>13.458</v>
      </c>
      <c r="O2041" s="2">
        <v>30864</v>
      </c>
      <c r="P2041">
        <v>13.718</v>
      </c>
      <c r="Q2041" s="2">
        <v>30864</v>
      </c>
      <c r="R2041">
        <v>13.772</v>
      </c>
      <c r="S2041" s="2">
        <v>30864</v>
      </c>
      <c r="T2041">
        <v>13.788</v>
      </c>
      <c r="U2041" s="2">
        <v>28407</v>
      </c>
      <c r="V2041">
        <v>7.63</v>
      </c>
      <c r="W2041" s="2">
        <v>30864</v>
      </c>
      <c r="X2041">
        <v>13.586</v>
      </c>
      <c r="Y20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2" spans="1:25" x14ac:dyDescent="0.25">
      <c r="A2042" s="2">
        <v>30857</v>
      </c>
      <c r="B2042">
        <v>11.692857142857143</v>
      </c>
      <c r="C2042"/>
      <c r="D2042"/>
      <c r="E2042" s="2">
        <v>30857</v>
      </c>
      <c r="F2042">
        <v>10.305999999999999</v>
      </c>
      <c r="G2042" s="2">
        <v>30857</v>
      </c>
      <c r="H2042">
        <v>11.311999999999999</v>
      </c>
      <c r="I2042" s="2">
        <v>30857</v>
      </c>
      <c r="J2042">
        <v>12.146000000000001</v>
      </c>
      <c r="K2042" s="2">
        <v>30857</v>
      </c>
      <c r="L2042">
        <v>12.981999999999999</v>
      </c>
      <c r="M2042" s="2">
        <v>30857</v>
      </c>
      <c r="N2042">
        <v>13.238</v>
      </c>
      <c r="O2042" s="2">
        <v>30857</v>
      </c>
      <c r="P2042">
        <v>13.49</v>
      </c>
      <c r="Q2042" s="2">
        <v>30857</v>
      </c>
      <c r="R2042">
        <v>13.548</v>
      </c>
      <c r="S2042" s="2">
        <v>30857</v>
      </c>
      <c r="T2042">
        <v>13.552</v>
      </c>
      <c r="U2042" s="2">
        <v>28400</v>
      </c>
      <c r="V2042">
        <v>7.6079999999999997</v>
      </c>
      <c r="W2042" s="2">
        <v>30857</v>
      </c>
      <c r="X2042">
        <v>13.41</v>
      </c>
      <c r="Y20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3" spans="1:25" x14ac:dyDescent="0.25">
      <c r="A2043" s="2">
        <v>30850</v>
      </c>
      <c r="B2043">
        <v>11.097142857142858</v>
      </c>
      <c r="C2043"/>
      <c r="D2043"/>
      <c r="E2043" s="2">
        <v>30850</v>
      </c>
      <c r="F2043">
        <v>10.348000000000001</v>
      </c>
      <c r="G2043" s="2">
        <v>30850</v>
      </c>
      <c r="H2043">
        <v>11.234</v>
      </c>
      <c r="I2043" s="2">
        <v>30850</v>
      </c>
      <c r="J2043">
        <v>12.016</v>
      </c>
      <c r="K2043" s="2">
        <v>30850</v>
      </c>
      <c r="L2043">
        <v>12.826000000000001</v>
      </c>
      <c r="M2043" s="2">
        <v>30850</v>
      </c>
      <c r="N2043">
        <v>13.077999999999999</v>
      </c>
      <c r="O2043" s="2">
        <v>30850</v>
      </c>
      <c r="P2043">
        <v>13.364000000000001</v>
      </c>
      <c r="Q2043" s="2">
        <v>30850</v>
      </c>
      <c r="R2043">
        <v>13.456</v>
      </c>
      <c r="S2043" s="2">
        <v>30850</v>
      </c>
      <c r="T2043">
        <v>13.432</v>
      </c>
      <c r="U2043" s="2">
        <v>28393</v>
      </c>
      <c r="V2043">
        <v>7.5880000000000001</v>
      </c>
      <c r="W2043" s="2">
        <v>30850</v>
      </c>
      <c r="X2043">
        <v>13.316000000000001</v>
      </c>
      <c r="Y20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4" spans="1:25" x14ac:dyDescent="0.25">
      <c r="A2044" s="2">
        <v>30843</v>
      </c>
      <c r="B2044">
        <v>10.851428571428571</v>
      </c>
      <c r="C2044"/>
      <c r="D2044"/>
      <c r="E2044" s="2">
        <v>30843</v>
      </c>
      <c r="F2044">
        <v>10.199999999999999</v>
      </c>
      <c r="G2044" s="2">
        <v>30843</v>
      </c>
      <c r="H2044">
        <v>11.204000000000001</v>
      </c>
      <c r="I2044" s="2">
        <v>30843</v>
      </c>
      <c r="J2044">
        <v>11.917999999999999</v>
      </c>
      <c r="K2044" s="2">
        <v>30843</v>
      </c>
      <c r="L2044">
        <v>12.706</v>
      </c>
      <c r="M2044" s="2">
        <v>30843</v>
      </c>
      <c r="N2044">
        <v>12.988</v>
      </c>
      <c r="O2044" s="2">
        <v>30843</v>
      </c>
      <c r="P2044">
        <v>13.337999999999999</v>
      </c>
      <c r="Q2044" s="2">
        <v>30843</v>
      </c>
      <c r="R2044">
        <v>13.452</v>
      </c>
      <c r="S2044" s="2">
        <v>30843</v>
      </c>
      <c r="T2044">
        <v>13.465999999999999</v>
      </c>
      <c r="U2044" s="2">
        <v>28386</v>
      </c>
      <c r="V2044">
        <v>7.57</v>
      </c>
      <c r="W2044" s="2">
        <v>30843</v>
      </c>
      <c r="X2044">
        <v>13.417999999999999</v>
      </c>
      <c r="Y20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5" spans="1:25" x14ac:dyDescent="0.25">
      <c r="A2045" s="2">
        <v>30836</v>
      </c>
      <c r="B2045">
        <v>10.522857142857143</v>
      </c>
      <c r="C2045"/>
      <c r="D2045"/>
      <c r="E2045" s="2">
        <v>30836</v>
      </c>
      <c r="F2045">
        <v>10.137499999999999</v>
      </c>
      <c r="G2045" s="2">
        <v>30836</v>
      </c>
      <c r="H2045">
        <v>11.3125</v>
      </c>
      <c r="I2045" s="2">
        <v>30836</v>
      </c>
      <c r="J2045">
        <v>12.095000000000001</v>
      </c>
      <c r="K2045" s="2">
        <v>30836</v>
      </c>
      <c r="L2045">
        <v>12.935</v>
      </c>
      <c r="M2045" s="2">
        <v>30836</v>
      </c>
      <c r="N2045">
        <v>13.244999999999999</v>
      </c>
      <c r="O2045" s="2">
        <v>30836</v>
      </c>
      <c r="P2045">
        <v>13.69</v>
      </c>
      <c r="Q2045" s="2">
        <v>30836</v>
      </c>
      <c r="R2045">
        <v>13.815</v>
      </c>
      <c r="S2045" s="2">
        <v>30836</v>
      </c>
      <c r="T2045">
        <v>13.855</v>
      </c>
      <c r="U2045" s="2">
        <v>28379</v>
      </c>
      <c r="V2045">
        <v>7.5225</v>
      </c>
      <c r="W2045" s="2">
        <v>30836</v>
      </c>
      <c r="X2045">
        <v>13.8025</v>
      </c>
      <c r="Y20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6" spans="1:25" x14ac:dyDescent="0.25">
      <c r="A2046" s="2">
        <v>30829</v>
      </c>
      <c r="B2046">
        <v>10.302857142857142</v>
      </c>
      <c r="C2046"/>
      <c r="D2046"/>
      <c r="E2046" s="2">
        <v>30829</v>
      </c>
      <c r="F2046">
        <v>10.176</v>
      </c>
      <c r="G2046" s="2">
        <v>30829</v>
      </c>
      <c r="H2046">
        <v>11.15</v>
      </c>
      <c r="I2046" s="2">
        <v>30829</v>
      </c>
      <c r="J2046">
        <v>11.842000000000001</v>
      </c>
      <c r="K2046" s="2">
        <v>30829</v>
      </c>
      <c r="L2046">
        <v>12.654</v>
      </c>
      <c r="M2046" s="2">
        <v>30829</v>
      </c>
      <c r="N2046">
        <v>12.93</v>
      </c>
      <c r="O2046" s="2">
        <v>30829</v>
      </c>
      <c r="P2046">
        <v>13.346</v>
      </c>
      <c r="Q2046" s="2">
        <v>30829</v>
      </c>
      <c r="R2046">
        <v>13.5</v>
      </c>
      <c r="S2046" s="2">
        <v>30829</v>
      </c>
      <c r="T2046">
        <v>13.592000000000001</v>
      </c>
      <c r="U2046" s="2">
        <v>28372</v>
      </c>
      <c r="V2046">
        <v>7.52</v>
      </c>
      <c r="W2046" s="2">
        <v>30829</v>
      </c>
      <c r="X2046">
        <v>13.6</v>
      </c>
      <c r="Y20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7" spans="1:25" x14ac:dyDescent="0.25">
      <c r="A2047" s="2">
        <v>30822</v>
      </c>
      <c r="B2047">
        <v>9.6885714285714286</v>
      </c>
      <c r="C2047"/>
      <c r="D2047"/>
      <c r="E2047" s="2">
        <v>30822</v>
      </c>
      <c r="F2047">
        <v>10.276</v>
      </c>
      <c r="G2047" s="2">
        <v>30822</v>
      </c>
      <c r="H2047">
        <v>10.99</v>
      </c>
      <c r="I2047" s="2">
        <v>30822</v>
      </c>
      <c r="J2047">
        <v>11.68</v>
      </c>
      <c r="K2047" s="2">
        <v>30822</v>
      </c>
      <c r="L2047">
        <v>12.496</v>
      </c>
      <c r="M2047" s="2">
        <v>30822</v>
      </c>
      <c r="N2047">
        <v>12.782</v>
      </c>
      <c r="O2047" s="2">
        <v>30822</v>
      </c>
      <c r="P2047">
        <v>13.236000000000001</v>
      </c>
      <c r="Q2047" s="2">
        <v>30822</v>
      </c>
      <c r="R2047">
        <v>13.407999999999999</v>
      </c>
      <c r="S2047" s="2">
        <v>30822</v>
      </c>
      <c r="T2047">
        <v>13.492000000000001</v>
      </c>
      <c r="U2047" s="2">
        <v>28365</v>
      </c>
      <c r="V2047">
        <v>7.5839999999999996</v>
      </c>
      <c r="W2047" s="2">
        <v>30822</v>
      </c>
      <c r="X2047">
        <v>13.522</v>
      </c>
      <c r="Y20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8" spans="1:25" x14ac:dyDescent="0.25">
      <c r="A2048" s="2">
        <v>30815</v>
      </c>
      <c r="B2048">
        <v>10.771428571428572</v>
      </c>
      <c r="C2048"/>
      <c r="D2048"/>
      <c r="E2048" s="2">
        <v>30815</v>
      </c>
      <c r="F2048">
        <v>10.368</v>
      </c>
      <c r="G2048" s="2">
        <v>30815</v>
      </c>
      <c r="H2048">
        <v>10.997999999999999</v>
      </c>
      <c r="I2048" s="2">
        <v>30815</v>
      </c>
      <c r="J2048">
        <v>11.522</v>
      </c>
      <c r="K2048" s="2">
        <v>30815</v>
      </c>
      <c r="L2048">
        <v>12.332000000000001</v>
      </c>
      <c r="M2048" s="2">
        <v>30815</v>
      </c>
      <c r="N2048">
        <v>12.586</v>
      </c>
      <c r="O2048" s="2">
        <v>30815</v>
      </c>
      <c r="P2048">
        <v>12.986000000000001</v>
      </c>
      <c r="Q2048" s="2">
        <v>30815</v>
      </c>
      <c r="R2048">
        <v>13.167999999999999</v>
      </c>
      <c r="S2048" s="2">
        <v>30815</v>
      </c>
      <c r="T2048">
        <v>13.228</v>
      </c>
      <c r="U2048" s="2">
        <v>28358</v>
      </c>
      <c r="V2048">
        <v>7.6820000000000004</v>
      </c>
      <c r="W2048" s="2">
        <v>30815</v>
      </c>
      <c r="X2048">
        <v>13.272</v>
      </c>
      <c r="Y20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9" spans="1:25" x14ac:dyDescent="0.25">
      <c r="A2049" s="2">
        <v>30808</v>
      </c>
      <c r="B2049">
        <v>10.484285714285715</v>
      </c>
      <c r="C2049"/>
      <c r="D2049"/>
      <c r="E2049" s="2">
        <v>30808</v>
      </c>
      <c r="F2049">
        <v>10.108000000000001</v>
      </c>
      <c r="G2049" s="2">
        <v>30808</v>
      </c>
      <c r="H2049">
        <v>10.634</v>
      </c>
      <c r="I2049" s="2">
        <v>30808</v>
      </c>
      <c r="J2049">
        <v>11.186</v>
      </c>
      <c r="K2049" s="2">
        <v>30808</v>
      </c>
      <c r="L2049">
        <v>11.96</v>
      </c>
      <c r="M2049" s="2">
        <v>30808</v>
      </c>
      <c r="N2049">
        <v>12.262</v>
      </c>
      <c r="O2049" s="2">
        <v>30808</v>
      </c>
      <c r="P2049">
        <v>12.646000000000001</v>
      </c>
      <c r="Q2049" s="2">
        <v>30808</v>
      </c>
      <c r="R2049">
        <v>12.818</v>
      </c>
      <c r="S2049" s="2">
        <v>30808</v>
      </c>
      <c r="T2049">
        <v>12.891999999999999</v>
      </c>
      <c r="U2049" s="2">
        <v>28351</v>
      </c>
      <c r="V2049">
        <v>7.6879999999999997</v>
      </c>
      <c r="W2049" s="2">
        <v>30808</v>
      </c>
      <c r="X2049">
        <v>12.926</v>
      </c>
      <c r="Y20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0" spans="1:25" x14ac:dyDescent="0.25">
      <c r="A2050" s="2">
        <v>30801</v>
      </c>
      <c r="B2050">
        <v>10.278571428571428</v>
      </c>
      <c r="C2050"/>
      <c r="D2050"/>
      <c r="E2050" s="2">
        <v>30801</v>
      </c>
      <c r="F2050">
        <v>10.012</v>
      </c>
      <c r="G2050" s="2">
        <v>30801</v>
      </c>
      <c r="H2050">
        <v>10.412000000000001</v>
      </c>
      <c r="I2050" s="2">
        <v>30801</v>
      </c>
      <c r="J2050">
        <v>10.976000000000001</v>
      </c>
      <c r="K2050" s="2">
        <v>30801</v>
      </c>
      <c r="L2050">
        <v>11.792</v>
      </c>
      <c r="M2050" s="2">
        <v>30801</v>
      </c>
      <c r="N2050">
        <v>12.077999999999999</v>
      </c>
      <c r="O2050" s="2">
        <v>30801</v>
      </c>
      <c r="P2050">
        <v>12.474</v>
      </c>
      <c r="Q2050" s="2">
        <v>30801</v>
      </c>
      <c r="R2050">
        <v>12.662000000000001</v>
      </c>
      <c r="S2050" s="2">
        <v>30801</v>
      </c>
      <c r="T2050">
        <v>12.74</v>
      </c>
      <c r="U2050" s="2">
        <v>28344</v>
      </c>
      <c r="V2050">
        <v>7.6619999999999999</v>
      </c>
      <c r="W2050" s="2">
        <v>30801</v>
      </c>
      <c r="X2050">
        <v>12.756</v>
      </c>
      <c r="Y20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1" spans="1:25" x14ac:dyDescent="0.25">
      <c r="A2051" s="2">
        <v>30794</v>
      </c>
      <c r="B2051">
        <v>10.228571428571428</v>
      </c>
      <c r="C2051"/>
      <c r="D2051"/>
      <c r="E2051" s="2">
        <v>30794</v>
      </c>
      <c r="F2051">
        <v>10.14</v>
      </c>
      <c r="G2051" s="2">
        <v>30794</v>
      </c>
      <c r="H2051">
        <v>10.477499999999999</v>
      </c>
      <c r="I2051" s="2">
        <v>30794</v>
      </c>
      <c r="J2051">
        <v>10.9375</v>
      </c>
      <c r="K2051" s="2">
        <v>30794</v>
      </c>
      <c r="L2051">
        <v>11.6875</v>
      </c>
      <c r="M2051" s="2">
        <v>30794</v>
      </c>
      <c r="N2051">
        <v>11.99</v>
      </c>
      <c r="O2051" s="2">
        <v>30794</v>
      </c>
      <c r="P2051">
        <v>12.38</v>
      </c>
      <c r="Q2051" s="2">
        <v>30794</v>
      </c>
      <c r="R2051">
        <v>12.58</v>
      </c>
      <c r="S2051" s="2">
        <v>30794</v>
      </c>
      <c r="T2051">
        <v>12.6625</v>
      </c>
      <c r="U2051" s="2">
        <v>28337</v>
      </c>
      <c r="V2051">
        <v>7.6139999999999999</v>
      </c>
      <c r="W2051" s="2">
        <v>30794</v>
      </c>
      <c r="X2051">
        <v>12.702500000000001</v>
      </c>
      <c r="Y20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2" spans="1:25" x14ac:dyDescent="0.25">
      <c r="A2052" s="2">
        <v>30787</v>
      </c>
      <c r="B2052">
        <v>10.017142857142858</v>
      </c>
      <c r="C2052"/>
      <c r="D2052"/>
      <c r="E2052" s="2">
        <v>30787</v>
      </c>
      <c r="F2052">
        <v>10.02</v>
      </c>
      <c r="G2052" s="2">
        <v>30787</v>
      </c>
      <c r="H2052">
        <v>10.422000000000001</v>
      </c>
      <c r="I2052" s="2">
        <v>30787</v>
      </c>
      <c r="J2052">
        <v>10.756</v>
      </c>
      <c r="K2052" s="2">
        <v>30787</v>
      </c>
      <c r="L2052">
        <v>11.554</v>
      </c>
      <c r="M2052" s="2">
        <v>30787</v>
      </c>
      <c r="N2052">
        <v>11.843999999999999</v>
      </c>
      <c r="O2052" s="2">
        <v>30787</v>
      </c>
      <c r="P2052">
        <v>12.236000000000001</v>
      </c>
      <c r="Q2052" s="2">
        <v>30787</v>
      </c>
      <c r="R2052">
        <v>12.407999999999999</v>
      </c>
      <c r="S2052" s="2">
        <v>30787</v>
      </c>
      <c r="T2052">
        <v>12.492000000000001</v>
      </c>
      <c r="U2052" s="2">
        <v>28330</v>
      </c>
      <c r="V2052">
        <v>7.6159999999999997</v>
      </c>
      <c r="W2052" s="2">
        <v>30787</v>
      </c>
      <c r="X2052">
        <v>12.504</v>
      </c>
      <c r="Y20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3" spans="1:25" x14ac:dyDescent="0.25">
      <c r="A2053" s="2">
        <v>30780</v>
      </c>
      <c r="B2053">
        <v>10.56</v>
      </c>
      <c r="C2053"/>
      <c r="D2053"/>
      <c r="E2053" s="2">
        <v>30780</v>
      </c>
      <c r="F2053">
        <v>10.128</v>
      </c>
      <c r="G2053" s="2">
        <v>30780</v>
      </c>
      <c r="H2053">
        <v>10.55</v>
      </c>
      <c r="I2053" s="2">
        <v>30780</v>
      </c>
      <c r="J2053">
        <v>10.914</v>
      </c>
      <c r="K2053" s="2">
        <v>30780</v>
      </c>
      <c r="L2053">
        <v>11.67</v>
      </c>
      <c r="M2053" s="2">
        <v>30780</v>
      </c>
      <c r="N2053">
        <v>11.962</v>
      </c>
      <c r="O2053" s="2">
        <v>30780</v>
      </c>
      <c r="P2053">
        <v>12.358000000000001</v>
      </c>
      <c r="Q2053" s="2">
        <v>30780</v>
      </c>
      <c r="R2053">
        <v>12.536</v>
      </c>
      <c r="S2053" s="2">
        <v>30780</v>
      </c>
      <c r="T2053">
        <v>12.608000000000001</v>
      </c>
      <c r="U2053" s="2">
        <v>28323</v>
      </c>
      <c r="V2053">
        <v>7.6</v>
      </c>
      <c r="W2053" s="2">
        <v>30780</v>
      </c>
      <c r="X2053">
        <v>12.603999999999999</v>
      </c>
      <c r="Y20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4" spans="1:25" x14ac:dyDescent="0.25">
      <c r="A2054" s="2">
        <v>30773</v>
      </c>
      <c r="B2054">
        <v>9.8971428571428568</v>
      </c>
      <c r="C2054"/>
      <c r="D2054"/>
      <c r="E2054" s="2">
        <v>30773</v>
      </c>
      <c r="F2054">
        <v>10.108000000000001</v>
      </c>
      <c r="G2054" s="2">
        <v>30773</v>
      </c>
      <c r="H2054">
        <v>10.486000000000001</v>
      </c>
      <c r="I2054" s="2">
        <v>30773</v>
      </c>
      <c r="J2054">
        <v>10.794</v>
      </c>
      <c r="K2054" s="2">
        <v>30773</v>
      </c>
      <c r="L2054">
        <v>11.542</v>
      </c>
      <c r="M2054" s="2">
        <v>30773</v>
      </c>
      <c r="N2054">
        <v>11.804</v>
      </c>
      <c r="O2054" s="2">
        <v>30773</v>
      </c>
      <c r="P2054">
        <v>12.2</v>
      </c>
      <c r="Q2054" s="2">
        <v>30773</v>
      </c>
      <c r="R2054">
        <v>12.394</v>
      </c>
      <c r="S2054" s="2">
        <v>30773</v>
      </c>
      <c r="T2054">
        <v>12.456</v>
      </c>
      <c r="U2054" s="2">
        <v>28316</v>
      </c>
      <c r="V2054">
        <v>7.5824999999999996</v>
      </c>
      <c r="W2054" s="2">
        <v>30773</v>
      </c>
      <c r="X2054">
        <v>12.472</v>
      </c>
      <c r="Y20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5" spans="1:25" x14ac:dyDescent="0.25">
      <c r="A2055" s="2">
        <v>30766</v>
      </c>
      <c r="B2055">
        <v>10.281428571428572</v>
      </c>
      <c r="C2055"/>
      <c r="D2055"/>
      <c r="E2055" s="2">
        <v>30766</v>
      </c>
      <c r="F2055">
        <v>10.146000000000001</v>
      </c>
      <c r="G2055" s="2">
        <v>30766</v>
      </c>
      <c r="H2055">
        <v>10.53</v>
      </c>
      <c r="I2055" s="2">
        <v>30766</v>
      </c>
      <c r="J2055">
        <v>10.846</v>
      </c>
      <c r="K2055" s="2">
        <v>30766</v>
      </c>
      <c r="L2055">
        <v>11.518000000000001</v>
      </c>
      <c r="M2055" s="2">
        <v>30766</v>
      </c>
      <c r="N2055">
        <v>11.77</v>
      </c>
      <c r="O2055" s="2">
        <v>30766</v>
      </c>
      <c r="P2055">
        <v>12.172000000000001</v>
      </c>
      <c r="Q2055" s="2">
        <v>30766</v>
      </c>
      <c r="R2055">
        <v>12.398</v>
      </c>
      <c r="S2055" s="2">
        <v>30766</v>
      </c>
      <c r="T2055">
        <v>12.462</v>
      </c>
      <c r="U2055" s="2">
        <v>28309</v>
      </c>
      <c r="V2055">
        <v>7.57</v>
      </c>
      <c r="W2055" s="2">
        <v>30766</v>
      </c>
      <c r="X2055">
        <v>12.52</v>
      </c>
      <c r="Y20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6" spans="1:25" x14ac:dyDescent="0.25">
      <c r="A2056" s="2">
        <v>30759</v>
      </c>
      <c r="B2056">
        <v>9.8857142857142861</v>
      </c>
      <c r="C2056"/>
      <c r="D2056"/>
      <c r="E2056" s="2">
        <v>30759</v>
      </c>
      <c r="F2056">
        <v>9.798</v>
      </c>
      <c r="G2056" s="2">
        <v>30759</v>
      </c>
      <c r="H2056">
        <v>10.206</v>
      </c>
      <c r="I2056" s="2">
        <v>30759</v>
      </c>
      <c r="J2056">
        <v>10.528</v>
      </c>
      <c r="K2056" s="2">
        <v>30759</v>
      </c>
      <c r="L2056">
        <v>11.242000000000001</v>
      </c>
      <c r="M2056" s="2">
        <v>30759</v>
      </c>
      <c r="N2056">
        <v>11.532</v>
      </c>
      <c r="O2056" s="2">
        <v>30759</v>
      </c>
      <c r="P2056">
        <v>11.981999999999999</v>
      </c>
      <c r="Q2056" s="2">
        <v>30759</v>
      </c>
      <c r="R2056">
        <v>12.22</v>
      </c>
      <c r="S2056" s="2">
        <v>30759</v>
      </c>
      <c r="T2056">
        <v>12.294</v>
      </c>
      <c r="U2056" s="2">
        <v>28302</v>
      </c>
      <c r="V2056">
        <v>7.6340000000000003</v>
      </c>
      <c r="W2056" s="2">
        <v>30759</v>
      </c>
      <c r="X2056">
        <v>12.384</v>
      </c>
      <c r="Y20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7" spans="1:25" x14ac:dyDescent="0.25">
      <c r="A2057" s="2">
        <v>30752</v>
      </c>
      <c r="B2057">
        <v>9.7314285714285713</v>
      </c>
      <c r="C2057"/>
      <c r="D2057"/>
      <c r="E2057" s="2">
        <v>30752</v>
      </c>
      <c r="F2057">
        <v>9.6539999999999999</v>
      </c>
      <c r="G2057" s="2">
        <v>30752</v>
      </c>
      <c r="H2057">
        <v>10.018000000000001</v>
      </c>
      <c r="I2057" s="2">
        <v>30752</v>
      </c>
      <c r="J2057">
        <v>10.332000000000001</v>
      </c>
      <c r="K2057" s="2">
        <v>30752</v>
      </c>
      <c r="L2057">
        <v>11.087999999999999</v>
      </c>
      <c r="M2057" s="2">
        <v>30752</v>
      </c>
      <c r="N2057">
        <v>11.384</v>
      </c>
      <c r="O2057" s="2">
        <v>30752</v>
      </c>
      <c r="P2057">
        <v>11.85</v>
      </c>
      <c r="Q2057" s="2">
        <v>30752</v>
      </c>
      <c r="R2057">
        <v>12.093999999999999</v>
      </c>
      <c r="S2057" s="2">
        <v>30752</v>
      </c>
      <c r="T2057">
        <v>12.18</v>
      </c>
      <c r="U2057" s="2">
        <v>28295</v>
      </c>
      <c r="V2057">
        <v>7.6280000000000001</v>
      </c>
      <c r="W2057" s="2">
        <v>30752</v>
      </c>
      <c r="X2057">
        <v>12.27</v>
      </c>
      <c r="Y20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8" spans="1:25" x14ac:dyDescent="0.25">
      <c r="A2058" s="2">
        <v>30745</v>
      </c>
      <c r="B2058">
        <v>9.668571428571429</v>
      </c>
      <c r="C2058"/>
      <c r="D2058"/>
      <c r="E2058" s="2">
        <v>30745</v>
      </c>
      <c r="F2058">
        <v>9.5340000000000007</v>
      </c>
      <c r="G2058" s="2">
        <v>30745</v>
      </c>
      <c r="H2058">
        <v>9.9039999999999999</v>
      </c>
      <c r="I2058" s="2">
        <v>30745</v>
      </c>
      <c r="J2058">
        <v>10.236000000000001</v>
      </c>
      <c r="K2058" s="2">
        <v>30745</v>
      </c>
      <c r="L2058">
        <v>11.004</v>
      </c>
      <c r="M2058" s="2">
        <v>30745</v>
      </c>
      <c r="N2058">
        <v>11.244</v>
      </c>
      <c r="O2058" s="2">
        <v>30745</v>
      </c>
      <c r="P2058">
        <v>11.752000000000001</v>
      </c>
      <c r="Q2058" s="2">
        <v>30745</v>
      </c>
      <c r="R2058">
        <v>11.968</v>
      </c>
      <c r="S2058" s="2">
        <v>30745</v>
      </c>
      <c r="T2058">
        <v>12.048</v>
      </c>
      <c r="U2058" s="2">
        <v>28288</v>
      </c>
      <c r="V2058">
        <v>7.6820000000000004</v>
      </c>
      <c r="W2058" s="2">
        <v>30745</v>
      </c>
      <c r="X2058">
        <v>12.146000000000001</v>
      </c>
      <c r="Y20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9" spans="1:25" x14ac:dyDescent="0.25">
      <c r="A2059" s="2">
        <v>30738</v>
      </c>
      <c r="B2059">
        <v>9.64</v>
      </c>
      <c r="C2059"/>
      <c r="D2059"/>
      <c r="E2059" s="2">
        <v>30738</v>
      </c>
      <c r="F2059">
        <v>9.5474999999999994</v>
      </c>
      <c r="G2059" s="2">
        <v>30738</v>
      </c>
      <c r="H2059">
        <v>9.91</v>
      </c>
      <c r="I2059" s="2">
        <v>30738</v>
      </c>
      <c r="J2059">
        <v>10.205</v>
      </c>
      <c r="K2059" s="2">
        <v>30738</v>
      </c>
      <c r="L2059">
        <v>10.935</v>
      </c>
      <c r="M2059" s="2">
        <v>30738</v>
      </c>
      <c r="N2059">
        <v>11.17</v>
      </c>
      <c r="O2059" s="2">
        <v>30738</v>
      </c>
      <c r="P2059">
        <v>11.67</v>
      </c>
      <c r="Q2059" s="2">
        <v>30738</v>
      </c>
      <c r="R2059">
        <v>11.865</v>
      </c>
      <c r="S2059" s="2">
        <v>30738</v>
      </c>
      <c r="T2059">
        <v>11.97</v>
      </c>
      <c r="U2059" s="2">
        <v>28281</v>
      </c>
      <c r="V2059">
        <v>7.6749999999999998</v>
      </c>
      <c r="W2059" s="2">
        <v>30738</v>
      </c>
      <c r="X2059">
        <v>12.0875</v>
      </c>
      <c r="Y20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0" spans="1:25" x14ac:dyDescent="0.25">
      <c r="A2060" s="2">
        <v>30731</v>
      </c>
      <c r="B2060">
        <v>9.6042857142857141</v>
      </c>
      <c r="C2060"/>
      <c r="D2060"/>
      <c r="E2060" s="2">
        <v>30731</v>
      </c>
      <c r="F2060">
        <v>9.4600000000000009</v>
      </c>
      <c r="G2060" s="2">
        <v>30731</v>
      </c>
      <c r="H2060">
        <v>9.8025000000000002</v>
      </c>
      <c r="I2060" s="2">
        <v>30731</v>
      </c>
      <c r="J2060">
        <v>10.047499999999999</v>
      </c>
      <c r="K2060" s="2">
        <v>30731</v>
      </c>
      <c r="L2060">
        <v>10.782500000000001</v>
      </c>
      <c r="M2060" s="2">
        <v>30731</v>
      </c>
      <c r="N2060">
        <v>11.035</v>
      </c>
      <c r="O2060" s="2">
        <v>30731</v>
      </c>
      <c r="P2060">
        <v>11.545</v>
      </c>
      <c r="Q2060" s="2">
        <v>30731</v>
      </c>
      <c r="R2060">
        <v>11.7525</v>
      </c>
      <c r="S2060" s="2">
        <v>30731</v>
      </c>
      <c r="T2060">
        <v>11.852499999999999</v>
      </c>
      <c r="U2060" s="2">
        <v>28274</v>
      </c>
      <c r="V2060">
        <v>7.6959999999999997</v>
      </c>
      <c r="W2060" s="2">
        <v>30731</v>
      </c>
      <c r="X2060">
        <v>11.9575</v>
      </c>
      <c r="Y20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1" spans="1:25" x14ac:dyDescent="0.25">
      <c r="A2061" s="2">
        <v>30724</v>
      </c>
      <c r="B2061">
        <v>9.5371428571428574</v>
      </c>
      <c r="C2061"/>
      <c r="D2061"/>
      <c r="E2061" s="2">
        <v>30724</v>
      </c>
      <c r="F2061">
        <v>9.4459999999999997</v>
      </c>
      <c r="G2061" s="2">
        <v>30724</v>
      </c>
      <c r="H2061">
        <v>9.702</v>
      </c>
      <c r="I2061" s="2">
        <v>30724</v>
      </c>
      <c r="J2061">
        <v>9.9420000000000002</v>
      </c>
      <c r="K2061" s="2">
        <v>30724</v>
      </c>
      <c r="L2061">
        <v>10.673999999999999</v>
      </c>
      <c r="M2061" s="2">
        <v>30724</v>
      </c>
      <c r="N2061">
        <v>10.958</v>
      </c>
      <c r="O2061" s="2">
        <v>30724</v>
      </c>
      <c r="P2061">
        <v>11.432</v>
      </c>
      <c r="Q2061" s="2">
        <v>30724</v>
      </c>
      <c r="R2061">
        <v>11.646000000000001</v>
      </c>
      <c r="S2061" s="2">
        <v>30724</v>
      </c>
      <c r="T2061">
        <v>11.738</v>
      </c>
      <c r="U2061" s="2">
        <v>28267</v>
      </c>
      <c r="V2061">
        <v>7.7359999999999998</v>
      </c>
      <c r="W2061" s="2">
        <v>30724</v>
      </c>
      <c r="X2061">
        <v>11.834</v>
      </c>
      <c r="Y20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2" spans="1:25" x14ac:dyDescent="0.25">
      <c r="A2062" s="2">
        <v>30717</v>
      </c>
      <c r="B2062">
        <v>9.5085714285714289</v>
      </c>
      <c r="C2062"/>
      <c r="D2062"/>
      <c r="E2062" s="2">
        <v>30717</v>
      </c>
      <c r="F2062">
        <v>9.2680000000000007</v>
      </c>
      <c r="G2062" s="2">
        <v>30717</v>
      </c>
      <c r="H2062">
        <v>9.5259999999999998</v>
      </c>
      <c r="I2062" s="2">
        <v>30717</v>
      </c>
      <c r="J2062">
        <v>9.8119999999999994</v>
      </c>
      <c r="K2062" s="2">
        <v>30717</v>
      </c>
      <c r="L2062">
        <v>10.555999999999999</v>
      </c>
      <c r="M2062" s="2">
        <v>30717</v>
      </c>
      <c r="N2062">
        <v>10.866</v>
      </c>
      <c r="O2062" s="2">
        <v>30717</v>
      </c>
      <c r="P2062">
        <v>11.31</v>
      </c>
      <c r="Q2062" s="2">
        <v>30717</v>
      </c>
      <c r="R2062">
        <v>11.526</v>
      </c>
      <c r="S2062" s="2">
        <v>30717</v>
      </c>
      <c r="T2062">
        <v>11.634</v>
      </c>
      <c r="U2062" s="2">
        <v>28260</v>
      </c>
      <c r="V2062">
        <v>7.7779999999999996</v>
      </c>
      <c r="W2062" s="2">
        <v>30717</v>
      </c>
      <c r="X2062">
        <v>11.738</v>
      </c>
      <c r="Y20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3" spans="1:25" x14ac:dyDescent="0.25">
      <c r="A2063" s="2">
        <v>30710</v>
      </c>
      <c r="B2063">
        <v>9.44</v>
      </c>
      <c r="C2063"/>
      <c r="D2063"/>
      <c r="E2063" s="2">
        <v>30710</v>
      </c>
      <c r="F2063">
        <v>9.2919999999999998</v>
      </c>
      <c r="G2063" s="2">
        <v>30710</v>
      </c>
      <c r="H2063">
        <v>9.5340000000000007</v>
      </c>
      <c r="I2063" s="2">
        <v>30710</v>
      </c>
      <c r="J2063">
        <v>9.8680000000000003</v>
      </c>
      <c r="K2063" s="2">
        <v>30710</v>
      </c>
      <c r="L2063">
        <v>10.625999999999999</v>
      </c>
      <c r="M2063" s="2">
        <v>30710</v>
      </c>
      <c r="N2063">
        <v>10.894</v>
      </c>
      <c r="O2063" s="2">
        <v>30710</v>
      </c>
      <c r="P2063">
        <v>11.31</v>
      </c>
      <c r="Q2063" s="2">
        <v>30710</v>
      </c>
      <c r="R2063">
        <v>11.523999999999999</v>
      </c>
      <c r="S2063" s="2">
        <v>30710</v>
      </c>
      <c r="T2063">
        <v>11.632</v>
      </c>
      <c r="U2063" s="2">
        <v>28253</v>
      </c>
      <c r="V2063">
        <v>7.7439999999999998</v>
      </c>
      <c r="W2063" s="2">
        <v>30710</v>
      </c>
      <c r="X2063">
        <v>11.706</v>
      </c>
      <c r="Y20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4" spans="1:25" x14ac:dyDescent="0.25">
      <c r="A2064" s="2">
        <v>30703</v>
      </c>
      <c r="B2064">
        <v>9.581428571428571</v>
      </c>
      <c r="C2064"/>
      <c r="D2064"/>
      <c r="E2064" s="2">
        <v>30703</v>
      </c>
      <c r="F2064">
        <v>9.2379999999999995</v>
      </c>
      <c r="G2064" s="2">
        <v>30703</v>
      </c>
      <c r="H2064">
        <v>9.51</v>
      </c>
      <c r="I2064" s="2">
        <v>30703</v>
      </c>
      <c r="J2064">
        <v>9.8640000000000008</v>
      </c>
      <c r="K2064" s="2">
        <v>30703</v>
      </c>
      <c r="L2064">
        <v>10.564</v>
      </c>
      <c r="M2064" s="2">
        <v>30703</v>
      </c>
      <c r="N2064">
        <v>10.856</v>
      </c>
      <c r="O2064" s="2">
        <v>30703</v>
      </c>
      <c r="P2064">
        <v>11.288</v>
      </c>
      <c r="Q2064" s="2">
        <v>30703</v>
      </c>
      <c r="R2064">
        <v>11.496</v>
      </c>
      <c r="S2064" s="2">
        <v>30703</v>
      </c>
      <c r="T2064">
        <v>11.592000000000001</v>
      </c>
      <c r="U2064" s="2">
        <v>28246</v>
      </c>
      <c r="V2064">
        <v>7.6859999999999999</v>
      </c>
      <c r="W2064" s="2">
        <v>30703</v>
      </c>
      <c r="X2064">
        <v>11.672000000000001</v>
      </c>
      <c r="Y20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5" spans="1:25" x14ac:dyDescent="0.25">
      <c r="A2065" s="2">
        <v>30696</v>
      </c>
      <c r="B2065">
        <v>9.5157142857142851</v>
      </c>
      <c r="C2065"/>
      <c r="D2065"/>
      <c r="E2065" s="2">
        <v>30696</v>
      </c>
      <c r="F2065">
        <v>9.2379999999999995</v>
      </c>
      <c r="G2065" s="2">
        <v>30696</v>
      </c>
      <c r="H2065">
        <v>9.5679999999999996</v>
      </c>
      <c r="I2065" s="2">
        <v>30696</v>
      </c>
      <c r="J2065">
        <v>9.9060000000000006</v>
      </c>
      <c r="K2065" s="2">
        <v>30696</v>
      </c>
      <c r="L2065">
        <v>10.664</v>
      </c>
      <c r="M2065" s="2">
        <v>30696</v>
      </c>
      <c r="N2065">
        <v>10.976000000000001</v>
      </c>
      <c r="O2065" s="2">
        <v>30696</v>
      </c>
      <c r="P2065">
        <v>11.422000000000001</v>
      </c>
      <c r="Q2065" s="2">
        <v>30696</v>
      </c>
      <c r="R2065">
        <v>11.634</v>
      </c>
      <c r="S2065" s="2">
        <v>30696</v>
      </c>
      <c r="T2065">
        <v>11.714</v>
      </c>
      <c r="U2065" s="2">
        <v>28239</v>
      </c>
      <c r="V2065">
        <v>7.62</v>
      </c>
      <c r="W2065" s="2">
        <v>30696</v>
      </c>
      <c r="X2065">
        <v>11.788</v>
      </c>
      <c r="Y20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6" spans="1:25" x14ac:dyDescent="0.25">
      <c r="A2066" s="2">
        <v>30689</v>
      </c>
      <c r="B2066">
        <v>9.7057142857142864</v>
      </c>
      <c r="C2066"/>
      <c r="D2066"/>
      <c r="E2066" s="2">
        <v>30689</v>
      </c>
      <c r="F2066">
        <v>9.3000000000000007</v>
      </c>
      <c r="G2066" s="2">
        <v>30689</v>
      </c>
      <c r="H2066">
        <v>9.69</v>
      </c>
      <c r="I2066" s="2">
        <v>30689</v>
      </c>
      <c r="J2066">
        <v>10.015000000000001</v>
      </c>
      <c r="K2066" s="2">
        <v>30689</v>
      </c>
      <c r="L2066">
        <v>10.7675</v>
      </c>
      <c r="M2066" s="2">
        <v>30689</v>
      </c>
      <c r="N2066">
        <v>11.035</v>
      </c>
      <c r="O2066" s="2">
        <v>30689</v>
      </c>
      <c r="P2066">
        <v>11.4975</v>
      </c>
      <c r="Q2066" s="2">
        <v>30689</v>
      </c>
      <c r="R2066">
        <v>11.705</v>
      </c>
      <c r="S2066" s="2">
        <v>30689</v>
      </c>
      <c r="T2066">
        <v>11.785</v>
      </c>
      <c r="U2066" s="2">
        <v>28232</v>
      </c>
      <c r="V2066">
        <v>7.6459999999999999</v>
      </c>
      <c r="W2066" s="2">
        <v>30689</v>
      </c>
      <c r="X2066">
        <v>11.855</v>
      </c>
      <c r="Y20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7" spans="1:25" x14ac:dyDescent="0.25">
      <c r="A2067" s="2">
        <v>30682</v>
      </c>
      <c r="B2067">
        <v>9.6842857142857142</v>
      </c>
      <c r="C2067"/>
      <c r="D2067"/>
      <c r="E2067" s="2">
        <v>30682</v>
      </c>
      <c r="F2067">
        <v>9.3249999999999993</v>
      </c>
      <c r="G2067" s="2">
        <v>30682</v>
      </c>
      <c r="H2067">
        <v>9.73</v>
      </c>
      <c r="I2067" s="2">
        <v>30682</v>
      </c>
      <c r="J2067">
        <v>10.09</v>
      </c>
      <c r="K2067" s="2">
        <v>30682</v>
      </c>
      <c r="L2067">
        <v>10.8475</v>
      </c>
      <c r="M2067" s="2">
        <v>30682</v>
      </c>
      <c r="N2067">
        <v>11.102499999999999</v>
      </c>
      <c r="O2067" s="2">
        <v>30682</v>
      </c>
      <c r="P2067">
        <v>11.5375</v>
      </c>
      <c r="Q2067" s="2">
        <v>30682</v>
      </c>
      <c r="R2067">
        <v>11.7425</v>
      </c>
      <c r="S2067" s="2">
        <v>30682</v>
      </c>
      <c r="T2067">
        <v>11.7925</v>
      </c>
      <c r="U2067" s="2">
        <v>28225</v>
      </c>
      <c r="V2067">
        <v>7.7175000000000002</v>
      </c>
      <c r="W2067" s="2">
        <v>30682</v>
      </c>
      <c r="X2067">
        <v>11.8375</v>
      </c>
      <c r="Y20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8" spans="1:25" x14ac:dyDescent="0.25">
      <c r="A2068" s="2">
        <v>30675</v>
      </c>
      <c r="B2068">
        <v>9.0785714285714292</v>
      </c>
      <c r="C2068"/>
      <c r="D2068"/>
      <c r="E2068" s="2">
        <v>30675</v>
      </c>
      <c r="F2068">
        <v>9.3580000000000005</v>
      </c>
      <c r="G2068" s="2">
        <v>30675</v>
      </c>
      <c r="H2068">
        <v>9.782</v>
      </c>
      <c r="I2068" s="2">
        <v>30675</v>
      </c>
      <c r="J2068">
        <v>10.128</v>
      </c>
      <c r="K2068" s="2">
        <v>30675</v>
      </c>
      <c r="L2068">
        <v>10.862</v>
      </c>
      <c r="M2068" s="2">
        <v>30675</v>
      </c>
      <c r="N2068">
        <v>11.134</v>
      </c>
      <c r="O2068" s="2">
        <v>30675</v>
      </c>
      <c r="P2068">
        <v>11.545999999999999</v>
      </c>
      <c r="Q2068" s="2">
        <v>30675</v>
      </c>
      <c r="R2068">
        <v>11.773999999999999</v>
      </c>
      <c r="S2068" s="2">
        <v>30675</v>
      </c>
      <c r="T2068">
        <v>11.824</v>
      </c>
      <c r="U2068" s="2">
        <v>28218</v>
      </c>
      <c r="V2068">
        <v>7.73</v>
      </c>
      <c r="W2068" s="2">
        <v>30675</v>
      </c>
      <c r="X2068">
        <v>11.898</v>
      </c>
      <c r="Y20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9" spans="1:25" x14ac:dyDescent="0.25">
      <c r="A2069" s="2">
        <v>30668</v>
      </c>
      <c r="B2069">
        <v>9.6999999999999993</v>
      </c>
      <c r="C2069"/>
      <c r="D2069"/>
      <c r="E2069" s="2">
        <v>30668</v>
      </c>
      <c r="F2069">
        <v>9.4499999999999993</v>
      </c>
      <c r="G2069" s="2">
        <v>30668</v>
      </c>
      <c r="H2069">
        <v>9.8320000000000007</v>
      </c>
      <c r="I2069" s="2">
        <v>30668</v>
      </c>
      <c r="J2069">
        <v>10.146000000000001</v>
      </c>
      <c r="K2069" s="2">
        <v>30668</v>
      </c>
      <c r="L2069">
        <v>10.894</v>
      </c>
      <c r="M2069" s="2">
        <v>30668</v>
      </c>
      <c r="N2069">
        <v>11.206</v>
      </c>
      <c r="O2069" s="2">
        <v>30668</v>
      </c>
      <c r="P2069">
        <v>11.624000000000001</v>
      </c>
      <c r="Q2069" s="2">
        <v>30668</v>
      </c>
      <c r="R2069">
        <v>11.875999999999999</v>
      </c>
      <c r="S2069" s="2">
        <v>30668</v>
      </c>
      <c r="T2069">
        <v>11.926</v>
      </c>
      <c r="U2069" s="2">
        <v>28211</v>
      </c>
      <c r="V2069">
        <v>7.7140000000000004</v>
      </c>
      <c r="W2069" s="2">
        <v>30668</v>
      </c>
      <c r="X2069">
        <v>11.976000000000001</v>
      </c>
      <c r="Y20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0" spans="1:25" x14ac:dyDescent="0.25">
      <c r="A2070" s="2">
        <v>30661</v>
      </c>
      <c r="B2070">
        <v>9.4714285714285715</v>
      </c>
      <c r="C2070"/>
      <c r="D2070"/>
      <c r="E2070" s="2">
        <v>30661</v>
      </c>
      <c r="F2070">
        <v>9.3239999999999998</v>
      </c>
      <c r="G2070" s="2">
        <v>30661</v>
      </c>
      <c r="H2070">
        <v>9.7439999999999998</v>
      </c>
      <c r="I2070" s="2">
        <v>30661</v>
      </c>
      <c r="J2070">
        <v>10.098000000000001</v>
      </c>
      <c r="K2070" s="2">
        <v>30661</v>
      </c>
      <c r="L2070">
        <v>10.794</v>
      </c>
      <c r="M2070" s="2">
        <v>30661</v>
      </c>
      <c r="N2070">
        <v>11.098000000000001</v>
      </c>
      <c r="O2070" s="2">
        <v>30661</v>
      </c>
      <c r="P2070">
        <v>11.52</v>
      </c>
      <c r="Q2070" s="2">
        <v>30661</v>
      </c>
      <c r="R2070">
        <v>11.76</v>
      </c>
      <c r="S2070" s="2">
        <v>30661</v>
      </c>
      <c r="T2070">
        <v>11.824</v>
      </c>
      <c r="U2070" s="2">
        <v>28204</v>
      </c>
      <c r="V2070">
        <v>7.718</v>
      </c>
      <c r="W2070" s="2">
        <v>30661</v>
      </c>
      <c r="X2070">
        <v>11.866</v>
      </c>
      <c r="Y20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1" spans="1:25" x14ac:dyDescent="0.25">
      <c r="A2071" s="2">
        <v>30654</v>
      </c>
      <c r="B2071">
        <v>9.4042857142857148</v>
      </c>
      <c r="C2071"/>
      <c r="D2071"/>
      <c r="E2071" s="2">
        <v>30654</v>
      </c>
      <c r="F2071">
        <v>9.2520000000000007</v>
      </c>
      <c r="G2071" s="2">
        <v>30654</v>
      </c>
      <c r="H2071">
        <v>9.6240000000000006</v>
      </c>
      <c r="I2071" s="2">
        <v>30654</v>
      </c>
      <c r="J2071">
        <v>10.007999999999999</v>
      </c>
      <c r="K2071" s="2">
        <v>30654</v>
      </c>
      <c r="L2071">
        <v>10.688000000000001</v>
      </c>
      <c r="M2071" s="2">
        <v>30654</v>
      </c>
      <c r="N2071">
        <v>10.976000000000001</v>
      </c>
      <c r="O2071" s="2">
        <v>30654</v>
      </c>
      <c r="P2071">
        <v>11.384</v>
      </c>
      <c r="Q2071" s="2">
        <v>30654</v>
      </c>
      <c r="R2071">
        <v>11.587999999999999</v>
      </c>
      <c r="S2071" s="2">
        <v>30654</v>
      </c>
      <c r="T2071">
        <v>11.644</v>
      </c>
      <c r="U2071" s="2">
        <v>28197</v>
      </c>
      <c r="V2071">
        <v>7.758</v>
      </c>
      <c r="W2071" s="2">
        <v>30654</v>
      </c>
      <c r="X2071">
        <v>11.69</v>
      </c>
      <c r="Y20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2" spans="1:25" x14ac:dyDescent="0.25">
      <c r="A2072" s="2">
        <v>30647</v>
      </c>
      <c r="B2072">
        <v>9.2471428571428564</v>
      </c>
      <c r="C2072"/>
      <c r="D2072"/>
      <c r="E2072" s="2">
        <v>30647</v>
      </c>
      <c r="F2072">
        <v>9.1300000000000008</v>
      </c>
      <c r="G2072" s="2">
        <v>30647</v>
      </c>
      <c r="H2072">
        <v>9.4749999999999996</v>
      </c>
      <c r="I2072" s="2">
        <v>30647</v>
      </c>
      <c r="J2072">
        <v>9.8975000000000009</v>
      </c>
      <c r="K2072" s="2">
        <v>30647</v>
      </c>
      <c r="L2072">
        <v>10.63</v>
      </c>
      <c r="M2072" s="2">
        <v>30647</v>
      </c>
      <c r="N2072">
        <v>10.8825</v>
      </c>
      <c r="O2072" s="2">
        <v>30647</v>
      </c>
      <c r="P2072">
        <v>11.35</v>
      </c>
      <c r="Q2072" s="2">
        <v>30647</v>
      </c>
      <c r="R2072">
        <v>11.522500000000001</v>
      </c>
      <c r="S2072" s="2">
        <v>30647</v>
      </c>
      <c r="T2072">
        <v>11.59</v>
      </c>
      <c r="U2072" s="2">
        <v>28190</v>
      </c>
      <c r="V2072">
        <v>7.7480000000000002</v>
      </c>
      <c r="W2072" s="2">
        <v>30647</v>
      </c>
      <c r="X2072">
        <v>11.654999999999999</v>
      </c>
      <c r="Y20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3" spans="1:25" x14ac:dyDescent="0.25">
      <c r="A2073" s="2">
        <v>30640</v>
      </c>
      <c r="B2073">
        <v>9.3642857142857139</v>
      </c>
      <c r="C2073"/>
      <c r="D2073"/>
      <c r="E2073" s="2">
        <v>30640</v>
      </c>
      <c r="F2073">
        <v>9.1579999999999995</v>
      </c>
      <c r="G2073" s="2">
        <v>30640</v>
      </c>
      <c r="H2073">
        <v>9.5180000000000007</v>
      </c>
      <c r="I2073" s="2">
        <v>30640</v>
      </c>
      <c r="J2073">
        <v>9.9220000000000006</v>
      </c>
      <c r="K2073" s="2">
        <v>30640</v>
      </c>
      <c r="L2073">
        <v>10.656000000000001</v>
      </c>
      <c r="M2073" s="2">
        <v>30640</v>
      </c>
      <c r="N2073">
        <v>10.956</v>
      </c>
      <c r="O2073" s="2">
        <v>30640</v>
      </c>
      <c r="P2073">
        <v>11.416</v>
      </c>
      <c r="Q2073" s="2">
        <v>30640</v>
      </c>
      <c r="R2073">
        <v>11.618</v>
      </c>
      <c r="S2073" s="2">
        <v>30640</v>
      </c>
      <c r="T2073">
        <v>11.704000000000001</v>
      </c>
      <c r="U2073" s="2">
        <v>28183</v>
      </c>
      <c r="V2073">
        <v>7.7125000000000004</v>
      </c>
      <c r="W2073" s="2">
        <v>30640</v>
      </c>
      <c r="X2073">
        <v>11.756</v>
      </c>
      <c r="Y20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4" spans="1:25" x14ac:dyDescent="0.25">
      <c r="A2074" s="2">
        <v>30633</v>
      </c>
      <c r="B2074">
        <v>9.3671428571428574</v>
      </c>
      <c r="C2074"/>
      <c r="D2074"/>
      <c r="E2074" s="2">
        <v>30633</v>
      </c>
      <c r="F2074">
        <v>9.1199999999999992</v>
      </c>
      <c r="G2074" s="2">
        <v>30633</v>
      </c>
      <c r="H2074">
        <v>9.49</v>
      </c>
      <c r="I2074" s="2">
        <v>30633</v>
      </c>
      <c r="J2074">
        <v>9.9533333333333331</v>
      </c>
      <c r="K2074" s="2">
        <v>30633</v>
      </c>
      <c r="L2074">
        <v>10.72</v>
      </c>
      <c r="M2074" s="2">
        <v>30633</v>
      </c>
      <c r="N2074">
        <v>11.036666666666667</v>
      </c>
      <c r="O2074" s="2">
        <v>30633</v>
      </c>
      <c r="P2074">
        <v>11.5</v>
      </c>
      <c r="Q2074" s="2">
        <v>30633</v>
      </c>
      <c r="R2074">
        <v>11.7</v>
      </c>
      <c r="S2074" s="2">
        <v>30633</v>
      </c>
      <c r="T2074">
        <v>11.8</v>
      </c>
      <c r="U2074" s="2">
        <v>28176</v>
      </c>
      <c r="V2074">
        <v>7.6079999999999997</v>
      </c>
      <c r="W2074" s="2">
        <v>30633</v>
      </c>
      <c r="X2074">
        <v>11.836666666666666</v>
      </c>
      <c r="Y20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5" spans="1:25" x14ac:dyDescent="0.25">
      <c r="A2075" s="2">
        <v>30626</v>
      </c>
      <c r="B2075">
        <v>9.42</v>
      </c>
      <c r="C2075"/>
      <c r="D2075"/>
      <c r="E2075" s="2">
        <v>30626</v>
      </c>
      <c r="F2075">
        <v>8.9120000000000008</v>
      </c>
      <c r="G2075" s="2">
        <v>30626</v>
      </c>
      <c r="H2075">
        <v>9.3360000000000003</v>
      </c>
      <c r="I2075" s="2">
        <v>30626</v>
      </c>
      <c r="J2075">
        <v>9.92</v>
      </c>
      <c r="K2075" s="2">
        <v>30626</v>
      </c>
      <c r="L2075">
        <v>10.651999999999999</v>
      </c>
      <c r="M2075" s="2">
        <v>30626</v>
      </c>
      <c r="N2075">
        <v>11.01</v>
      </c>
      <c r="O2075" s="2">
        <v>30626</v>
      </c>
      <c r="P2075">
        <v>11.42</v>
      </c>
      <c r="Q2075" s="2">
        <v>30626</v>
      </c>
      <c r="R2075">
        <v>11.638</v>
      </c>
      <c r="S2075" s="2">
        <v>30626</v>
      </c>
      <c r="T2075">
        <v>11.746</v>
      </c>
      <c r="U2075" s="2">
        <v>28169</v>
      </c>
      <c r="V2075">
        <v>7.6040000000000001</v>
      </c>
      <c r="W2075" s="2">
        <v>30626</v>
      </c>
      <c r="X2075">
        <v>11.81</v>
      </c>
      <c r="Y20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6" spans="1:25" x14ac:dyDescent="0.25">
      <c r="A2076" s="2">
        <v>30619</v>
      </c>
      <c r="B2076">
        <v>9.3328571428571436</v>
      </c>
      <c r="C2076"/>
      <c r="D2076"/>
      <c r="E2076" s="2">
        <v>30619</v>
      </c>
      <c r="F2076">
        <v>8.9960000000000004</v>
      </c>
      <c r="G2076" s="2">
        <v>30619</v>
      </c>
      <c r="H2076">
        <v>9.4339999999999993</v>
      </c>
      <c r="I2076" s="2">
        <v>30619</v>
      </c>
      <c r="J2076">
        <v>9.8559999999999999</v>
      </c>
      <c r="K2076" s="2">
        <v>30619</v>
      </c>
      <c r="L2076">
        <v>10.63</v>
      </c>
      <c r="M2076" s="2">
        <v>30619</v>
      </c>
      <c r="N2076">
        <v>10.981999999999999</v>
      </c>
      <c r="O2076" s="2">
        <v>30619</v>
      </c>
      <c r="P2076">
        <v>11.394</v>
      </c>
      <c r="Q2076" s="2">
        <v>30619</v>
      </c>
      <c r="R2076">
        <v>11.577999999999999</v>
      </c>
      <c r="S2076" s="2">
        <v>30619</v>
      </c>
      <c r="T2076">
        <v>11.683999999999999</v>
      </c>
      <c r="U2076" s="2">
        <v>28162</v>
      </c>
      <c r="V2076">
        <v>7.6319999999999997</v>
      </c>
      <c r="W2076" s="2">
        <v>30619</v>
      </c>
      <c r="X2076">
        <v>11.72</v>
      </c>
      <c r="Y20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7" spans="1:25" x14ac:dyDescent="0.25">
      <c r="A2077" s="2">
        <v>30612</v>
      </c>
      <c r="B2077">
        <v>9.3757142857142863</v>
      </c>
      <c r="C2077"/>
      <c r="D2077"/>
      <c r="E2077" s="2">
        <v>30612</v>
      </c>
      <c r="F2077">
        <v>8.8640000000000008</v>
      </c>
      <c r="G2077" s="2">
        <v>30612</v>
      </c>
      <c r="H2077">
        <v>9.25</v>
      </c>
      <c r="I2077" s="2">
        <v>30612</v>
      </c>
      <c r="J2077">
        <v>9.69</v>
      </c>
      <c r="K2077" s="2">
        <v>30612</v>
      </c>
      <c r="L2077">
        <v>10.507999999999999</v>
      </c>
      <c r="M2077" s="2">
        <v>30612</v>
      </c>
      <c r="N2077">
        <v>10.792</v>
      </c>
      <c r="O2077" s="2">
        <v>30612</v>
      </c>
      <c r="P2077">
        <v>11.202</v>
      </c>
      <c r="Q2077" s="2">
        <v>30612</v>
      </c>
      <c r="R2077">
        <v>11.404</v>
      </c>
      <c r="S2077" s="2">
        <v>30612</v>
      </c>
      <c r="T2077">
        <v>11.47</v>
      </c>
      <c r="U2077" s="2">
        <v>28155</v>
      </c>
      <c r="V2077">
        <v>7.5940000000000003</v>
      </c>
      <c r="W2077" s="2">
        <v>30612</v>
      </c>
      <c r="X2077">
        <v>11.512</v>
      </c>
      <c r="Y20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8" spans="1:25" x14ac:dyDescent="0.25">
      <c r="A2078" s="2">
        <v>30605</v>
      </c>
      <c r="B2078">
        <v>9.4357142857142851</v>
      </c>
      <c r="C2078"/>
      <c r="D2078"/>
      <c r="E2078" s="2">
        <v>30605</v>
      </c>
      <c r="F2078">
        <v>9.1449999999999996</v>
      </c>
      <c r="G2078" s="2">
        <v>30605</v>
      </c>
      <c r="H2078">
        <v>9.52</v>
      </c>
      <c r="I2078" s="2">
        <v>30605</v>
      </c>
      <c r="J2078">
        <v>9.92</v>
      </c>
      <c r="K2078" s="2">
        <v>30605</v>
      </c>
      <c r="L2078">
        <v>10.672499999999999</v>
      </c>
      <c r="M2078" s="2">
        <v>30605</v>
      </c>
      <c r="N2078">
        <v>10.95</v>
      </c>
      <c r="O2078" s="2">
        <v>30605</v>
      </c>
      <c r="P2078">
        <v>11.355</v>
      </c>
      <c r="Q2078" s="2">
        <v>30605</v>
      </c>
      <c r="R2078">
        <v>11.545</v>
      </c>
      <c r="S2078" s="2">
        <v>30605</v>
      </c>
      <c r="T2078">
        <v>11.5975</v>
      </c>
      <c r="U2078" s="2">
        <v>28148</v>
      </c>
      <c r="V2078">
        <v>7.54</v>
      </c>
      <c r="W2078" s="2">
        <v>30605</v>
      </c>
      <c r="X2078">
        <v>11.6325</v>
      </c>
      <c r="Y20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9" spans="1:25" x14ac:dyDescent="0.25">
      <c r="A2079" s="2">
        <v>30598</v>
      </c>
      <c r="B2079">
        <v>9.4485714285714284</v>
      </c>
      <c r="C2079"/>
      <c r="D2079"/>
      <c r="E2079" s="2">
        <v>30598</v>
      </c>
      <c r="F2079">
        <v>9.01</v>
      </c>
      <c r="G2079" s="2">
        <v>30598</v>
      </c>
      <c r="H2079">
        <v>9.3960000000000008</v>
      </c>
      <c r="I2079" s="2">
        <v>30598</v>
      </c>
      <c r="J2079">
        <v>9.7739999999999991</v>
      </c>
      <c r="K2079" s="2">
        <v>30598</v>
      </c>
      <c r="L2079">
        <v>10.486000000000001</v>
      </c>
      <c r="M2079" s="2">
        <v>30598</v>
      </c>
      <c r="N2079">
        <v>10.738</v>
      </c>
      <c r="O2079" s="2">
        <v>30598</v>
      </c>
      <c r="P2079">
        <v>11.154</v>
      </c>
      <c r="Q2079" s="2">
        <v>30598</v>
      </c>
      <c r="R2079">
        <v>11.336</v>
      </c>
      <c r="S2079" s="2">
        <v>30598</v>
      </c>
      <c r="T2079">
        <v>11.384</v>
      </c>
      <c r="U2079" s="2">
        <v>28141</v>
      </c>
      <c r="V2079">
        <v>7.4980000000000002</v>
      </c>
      <c r="W2079" s="2">
        <v>30598</v>
      </c>
      <c r="X2079">
        <v>11.414</v>
      </c>
      <c r="Y20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0" spans="1:25" x14ac:dyDescent="0.25">
      <c r="A2080" s="2">
        <v>30591</v>
      </c>
      <c r="B2080">
        <v>9.718571428571428</v>
      </c>
      <c r="C2080"/>
      <c r="D2080"/>
      <c r="E2080" s="2">
        <v>30591</v>
      </c>
      <c r="F2080">
        <v>9.1059999999999999</v>
      </c>
      <c r="G2080" s="2">
        <v>30591</v>
      </c>
      <c r="H2080">
        <v>9.4600000000000009</v>
      </c>
      <c r="I2080" s="2">
        <v>30591</v>
      </c>
      <c r="J2080">
        <v>9.8879999999999999</v>
      </c>
      <c r="K2080" s="2">
        <v>30591</v>
      </c>
      <c r="L2080">
        <v>10.564</v>
      </c>
      <c r="M2080" s="2">
        <v>30591</v>
      </c>
      <c r="N2080">
        <v>10.82</v>
      </c>
      <c r="O2080" s="2">
        <v>30591</v>
      </c>
      <c r="P2080">
        <v>11.218</v>
      </c>
      <c r="Q2080" s="2">
        <v>30591</v>
      </c>
      <c r="R2080">
        <v>11.423999999999999</v>
      </c>
      <c r="S2080" s="2">
        <v>30591</v>
      </c>
      <c r="T2080">
        <v>11.458</v>
      </c>
      <c r="U2080" s="2">
        <v>28134</v>
      </c>
      <c r="V2080">
        <v>7.258</v>
      </c>
      <c r="W2080" s="2">
        <v>30591</v>
      </c>
      <c r="X2080">
        <v>11.45</v>
      </c>
      <c r="Y20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1" spans="1:25" x14ac:dyDescent="0.25">
      <c r="A2081" s="2">
        <v>30584</v>
      </c>
      <c r="B2081">
        <v>9.2314285714285713</v>
      </c>
      <c r="C2081"/>
      <c r="D2081"/>
      <c r="E2081" s="2">
        <v>30584</v>
      </c>
      <c r="F2081">
        <v>9.3079999999999998</v>
      </c>
      <c r="G2081" s="2">
        <v>30584</v>
      </c>
      <c r="H2081">
        <v>9.5980000000000008</v>
      </c>
      <c r="I2081" s="2">
        <v>30584</v>
      </c>
      <c r="J2081">
        <v>10.013999999999999</v>
      </c>
      <c r="K2081" s="2">
        <v>30584</v>
      </c>
      <c r="L2081">
        <v>10.7</v>
      </c>
      <c r="M2081" s="2">
        <v>30584</v>
      </c>
      <c r="N2081">
        <v>10.992000000000001</v>
      </c>
      <c r="O2081" s="2">
        <v>30584</v>
      </c>
      <c r="P2081">
        <v>11.368</v>
      </c>
      <c r="Q2081" s="2">
        <v>30584</v>
      </c>
      <c r="R2081">
        <v>11.542</v>
      </c>
      <c r="S2081" s="2">
        <v>30584</v>
      </c>
      <c r="T2081">
        <v>11.592000000000001</v>
      </c>
      <c r="U2081" s="2">
        <v>28127</v>
      </c>
      <c r="V2081">
        <v>7.226</v>
      </c>
      <c r="W2081" s="2">
        <v>30584</v>
      </c>
      <c r="X2081">
        <v>11.57</v>
      </c>
      <c r="Y20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2" spans="1:25" x14ac:dyDescent="0.25">
      <c r="A2082" s="2">
        <v>30577</v>
      </c>
      <c r="B2082">
        <v>9.5585714285714278</v>
      </c>
      <c r="C2082"/>
      <c r="D2082"/>
      <c r="E2082" s="2">
        <v>30577</v>
      </c>
      <c r="F2082">
        <v>9.4420000000000002</v>
      </c>
      <c r="G2082" s="2">
        <v>30577</v>
      </c>
      <c r="H2082">
        <v>9.8040000000000003</v>
      </c>
      <c r="I2082" s="2">
        <v>30577</v>
      </c>
      <c r="J2082">
        <v>10.212</v>
      </c>
      <c r="K2082" s="2">
        <v>30577</v>
      </c>
      <c r="L2082">
        <v>10.827999999999999</v>
      </c>
      <c r="M2082" s="2">
        <v>30577</v>
      </c>
      <c r="N2082">
        <v>11.135999999999999</v>
      </c>
      <c r="O2082" s="2">
        <v>30577</v>
      </c>
      <c r="P2082">
        <v>11.456</v>
      </c>
      <c r="Q2082" s="2">
        <v>30577</v>
      </c>
      <c r="R2082">
        <v>11.635999999999999</v>
      </c>
      <c r="S2082" s="2">
        <v>30577</v>
      </c>
      <c r="T2082">
        <v>11.69</v>
      </c>
      <c r="U2082" s="2">
        <v>28120</v>
      </c>
      <c r="V2082">
        <v>7.28</v>
      </c>
      <c r="W2082" s="2">
        <v>30577</v>
      </c>
      <c r="X2082">
        <v>11.67</v>
      </c>
      <c r="Y20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3" spans="1:25" x14ac:dyDescent="0.25">
      <c r="A2083" s="2">
        <v>30570</v>
      </c>
      <c r="B2083">
        <v>9.555714285714286</v>
      </c>
      <c r="C2083"/>
      <c r="D2083"/>
      <c r="E2083" s="2">
        <v>30570</v>
      </c>
      <c r="F2083">
        <v>9.5250000000000004</v>
      </c>
      <c r="G2083" s="2">
        <v>30570</v>
      </c>
      <c r="H2083">
        <v>9.98</v>
      </c>
      <c r="I2083" s="2">
        <v>30570</v>
      </c>
      <c r="J2083">
        <v>10.38</v>
      </c>
      <c r="K2083" s="2">
        <v>30570</v>
      </c>
      <c r="L2083">
        <v>10.9475</v>
      </c>
      <c r="M2083" s="2">
        <v>30570</v>
      </c>
      <c r="N2083">
        <v>11.23</v>
      </c>
      <c r="O2083" s="2">
        <v>30570</v>
      </c>
      <c r="P2083">
        <v>11.5625</v>
      </c>
      <c r="Q2083" s="2">
        <v>30570</v>
      </c>
      <c r="R2083">
        <v>11.727499999999999</v>
      </c>
      <c r="S2083" s="2">
        <v>30570</v>
      </c>
      <c r="T2083">
        <v>11.762499999999999</v>
      </c>
      <c r="U2083" s="2">
        <v>28113</v>
      </c>
      <c r="V2083">
        <v>7.3360000000000003</v>
      </c>
      <c r="W2083" s="2">
        <v>30570</v>
      </c>
      <c r="X2083">
        <v>11.7325</v>
      </c>
      <c r="Y20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4" spans="1:25" x14ac:dyDescent="0.25">
      <c r="A2084" s="2">
        <v>30563</v>
      </c>
      <c r="B2084">
        <v>9.5228571428571431</v>
      </c>
      <c r="C2084"/>
      <c r="D2084"/>
      <c r="E2084" s="2">
        <v>30563</v>
      </c>
      <c r="F2084">
        <v>9.6319999999999997</v>
      </c>
      <c r="G2084" s="2">
        <v>30563</v>
      </c>
      <c r="H2084">
        <v>10.144</v>
      </c>
      <c r="I2084" s="2">
        <v>30563</v>
      </c>
      <c r="J2084">
        <v>10.574</v>
      </c>
      <c r="K2084" s="2">
        <v>30563</v>
      </c>
      <c r="L2084">
        <v>11.138</v>
      </c>
      <c r="M2084" s="2">
        <v>30563</v>
      </c>
      <c r="N2084">
        <v>11.407999999999999</v>
      </c>
      <c r="O2084" s="2">
        <v>30563</v>
      </c>
      <c r="P2084">
        <v>11.731999999999999</v>
      </c>
      <c r="Q2084" s="2">
        <v>30563</v>
      </c>
      <c r="R2084">
        <v>11.884</v>
      </c>
      <c r="S2084" s="2">
        <v>30563</v>
      </c>
      <c r="T2084">
        <v>11.944000000000001</v>
      </c>
      <c r="U2084" s="2">
        <v>28106</v>
      </c>
      <c r="V2084">
        <v>7.3179999999999996</v>
      </c>
      <c r="W2084" s="2">
        <v>30563</v>
      </c>
      <c r="X2084">
        <v>11.916</v>
      </c>
      <c r="Y20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5" spans="1:25" x14ac:dyDescent="0.25">
      <c r="A2085" s="2">
        <v>30556</v>
      </c>
      <c r="B2085">
        <v>9.35</v>
      </c>
      <c r="C2085"/>
      <c r="D2085"/>
      <c r="E2085" s="2">
        <v>30556</v>
      </c>
      <c r="F2085">
        <v>9.5220000000000002</v>
      </c>
      <c r="G2085" s="2">
        <v>30556</v>
      </c>
      <c r="H2085">
        <v>9.9359999999999999</v>
      </c>
      <c r="I2085" s="2">
        <v>30556</v>
      </c>
      <c r="J2085">
        <v>10.268000000000001</v>
      </c>
      <c r="K2085" s="2">
        <v>30556</v>
      </c>
      <c r="L2085">
        <v>10.802</v>
      </c>
      <c r="M2085" s="2">
        <v>30556</v>
      </c>
      <c r="N2085">
        <v>11.032</v>
      </c>
      <c r="O2085" s="2">
        <v>30556</v>
      </c>
      <c r="P2085">
        <v>11.343999999999999</v>
      </c>
      <c r="Q2085" s="2">
        <v>30556</v>
      </c>
      <c r="R2085">
        <v>11.474</v>
      </c>
      <c r="S2085" s="2">
        <v>30556</v>
      </c>
      <c r="T2085">
        <v>11.584</v>
      </c>
      <c r="U2085" s="2">
        <v>28099</v>
      </c>
      <c r="V2085">
        <v>7.39</v>
      </c>
      <c r="W2085" s="2">
        <v>30556</v>
      </c>
      <c r="X2085">
        <v>11.552</v>
      </c>
      <c r="Y20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6" spans="1:25" x14ac:dyDescent="0.25">
      <c r="A2086" s="2">
        <v>30549</v>
      </c>
      <c r="B2086">
        <v>9.5685714285714294</v>
      </c>
      <c r="C2086"/>
      <c r="D2086"/>
      <c r="E2086" s="2">
        <v>30549</v>
      </c>
      <c r="F2086">
        <v>9.7539999999999996</v>
      </c>
      <c r="G2086" s="2">
        <v>30549</v>
      </c>
      <c r="H2086">
        <v>10.096</v>
      </c>
      <c r="I2086" s="2">
        <v>30549</v>
      </c>
      <c r="J2086">
        <v>10.43</v>
      </c>
      <c r="K2086" s="2">
        <v>30549</v>
      </c>
      <c r="L2086">
        <v>10.932</v>
      </c>
      <c r="M2086" s="2">
        <v>30549</v>
      </c>
      <c r="N2086">
        <v>11.17</v>
      </c>
      <c r="O2086" s="2">
        <v>30549</v>
      </c>
      <c r="P2086">
        <v>11.49</v>
      </c>
      <c r="Q2086" s="2">
        <v>30549</v>
      </c>
      <c r="R2086">
        <v>11.612</v>
      </c>
      <c r="S2086" s="2">
        <v>30549</v>
      </c>
      <c r="T2086">
        <v>11.708</v>
      </c>
      <c r="U2086" s="2">
        <v>28092</v>
      </c>
      <c r="V2086">
        <v>7.5125000000000002</v>
      </c>
      <c r="W2086" s="2">
        <v>30549</v>
      </c>
      <c r="X2086">
        <v>11.686</v>
      </c>
      <c r="Y20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7" spans="1:25" x14ac:dyDescent="0.25">
      <c r="A2087" s="2">
        <v>30542</v>
      </c>
      <c r="B2087">
        <v>9.6785714285714288</v>
      </c>
      <c r="C2087"/>
      <c r="D2087"/>
      <c r="E2087" s="2">
        <v>30542</v>
      </c>
      <c r="F2087">
        <v>9.9359999999999999</v>
      </c>
      <c r="G2087" s="2">
        <v>30542</v>
      </c>
      <c r="H2087">
        <v>10.343999999999999</v>
      </c>
      <c r="I2087" s="2">
        <v>30542</v>
      </c>
      <c r="J2087">
        <v>10.772</v>
      </c>
      <c r="K2087" s="2">
        <v>30542</v>
      </c>
      <c r="L2087">
        <v>11.34</v>
      </c>
      <c r="M2087" s="2">
        <v>30542</v>
      </c>
      <c r="N2087">
        <v>11.577999999999999</v>
      </c>
      <c r="O2087" s="2">
        <v>30542</v>
      </c>
      <c r="P2087">
        <v>11.891999999999999</v>
      </c>
      <c r="Q2087" s="2">
        <v>30542</v>
      </c>
      <c r="R2087">
        <v>12.06</v>
      </c>
      <c r="S2087" s="2">
        <v>30542</v>
      </c>
      <c r="T2087">
        <v>12.1</v>
      </c>
      <c r="U2087" s="2">
        <v>28085</v>
      </c>
      <c r="V2087">
        <v>7.6639999999999997</v>
      </c>
      <c r="W2087" s="2">
        <v>30542</v>
      </c>
      <c r="X2087">
        <v>12.052</v>
      </c>
      <c r="Y20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8" spans="1:25" x14ac:dyDescent="0.25">
      <c r="A2088" s="2">
        <v>30535</v>
      </c>
      <c r="B2088">
        <v>9.6628571428571437</v>
      </c>
      <c r="C2088"/>
      <c r="D2088"/>
      <c r="E2088" s="2">
        <v>30535</v>
      </c>
      <c r="F2088">
        <v>9.798</v>
      </c>
      <c r="G2088" s="2">
        <v>30535</v>
      </c>
      <c r="H2088">
        <v>10.226000000000001</v>
      </c>
      <c r="I2088" s="2">
        <v>30535</v>
      </c>
      <c r="J2088">
        <v>10.625999999999999</v>
      </c>
      <c r="K2088" s="2">
        <v>30535</v>
      </c>
      <c r="L2088">
        <v>11.18</v>
      </c>
      <c r="M2088" s="2">
        <v>30535</v>
      </c>
      <c r="N2088">
        <v>11.384</v>
      </c>
      <c r="O2088" s="2">
        <v>30535</v>
      </c>
      <c r="P2088">
        <v>11.736000000000001</v>
      </c>
      <c r="Q2088" s="2">
        <v>30535</v>
      </c>
      <c r="R2088">
        <v>11.882</v>
      </c>
      <c r="S2088" s="2">
        <v>30535</v>
      </c>
      <c r="T2088">
        <v>11.952</v>
      </c>
      <c r="U2088" s="2">
        <v>28078</v>
      </c>
      <c r="V2088">
        <v>7.7549999999999999</v>
      </c>
      <c r="W2088" s="2">
        <v>30535</v>
      </c>
      <c r="X2088">
        <v>11.932</v>
      </c>
      <c r="Y20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9" spans="1:25" x14ac:dyDescent="0.25">
      <c r="A2089" s="2">
        <v>30528</v>
      </c>
      <c r="B2089">
        <v>9.4828571428571422</v>
      </c>
      <c r="C2089"/>
      <c r="D2089"/>
      <c r="E2089" s="2">
        <v>30528</v>
      </c>
      <c r="F2089">
        <v>9.4920000000000009</v>
      </c>
      <c r="G2089" s="2">
        <v>30528</v>
      </c>
      <c r="H2089">
        <v>9.9079999999999995</v>
      </c>
      <c r="I2089" s="2">
        <v>30528</v>
      </c>
      <c r="J2089">
        <v>10.305999999999999</v>
      </c>
      <c r="K2089" s="2">
        <v>30528</v>
      </c>
      <c r="L2089">
        <v>10.834</v>
      </c>
      <c r="M2089" s="2">
        <v>30528</v>
      </c>
      <c r="N2089">
        <v>11.055999999999999</v>
      </c>
      <c r="O2089" s="2">
        <v>30528</v>
      </c>
      <c r="P2089">
        <v>11.394</v>
      </c>
      <c r="Q2089" s="2">
        <v>30528</v>
      </c>
      <c r="R2089">
        <v>11.53</v>
      </c>
      <c r="S2089" s="2">
        <v>30528</v>
      </c>
      <c r="T2089">
        <v>11.566000000000001</v>
      </c>
      <c r="U2089" s="2">
        <v>28071</v>
      </c>
      <c r="V2089">
        <v>7.7024999999999997</v>
      </c>
      <c r="W2089" s="2">
        <v>30528</v>
      </c>
      <c r="X2089">
        <v>11.586</v>
      </c>
      <c r="Y20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0" spans="1:25" x14ac:dyDescent="0.25">
      <c r="A2090" s="2">
        <v>30521</v>
      </c>
      <c r="B2090">
        <v>9.49</v>
      </c>
      <c r="C2090"/>
      <c r="D2090"/>
      <c r="E2090" s="2">
        <v>30521</v>
      </c>
      <c r="F2090">
        <v>9.4619999999999997</v>
      </c>
      <c r="G2090" s="2">
        <v>30521</v>
      </c>
      <c r="H2090">
        <v>9.8239999999999998</v>
      </c>
      <c r="I2090" s="2">
        <v>30521</v>
      </c>
      <c r="J2090">
        <v>10.18</v>
      </c>
      <c r="K2090" s="2">
        <v>30521</v>
      </c>
      <c r="L2090">
        <v>10.704000000000001</v>
      </c>
      <c r="M2090" s="2">
        <v>30521</v>
      </c>
      <c r="N2090">
        <v>10.93</v>
      </c>
      <c r="O2090" s="2">
        <v>30521</v>
      </c>
      <c r="P2090">
        <v>11.218</v>
      </c>
      <c r="Q2090" s="2">
        <v>30521</v>
      </c>
      <c r="R2090">
        <v>11.324</v>
      </c>
      <c r="S2090" s="2">
        <v>30521</v>
      </c>
      <c r="T2090">
        <v>11.36</v>
      </c>
      <c r="U2090" s="2">
        <v>28064</v>
      </c>
      <c r="V2090">
        <v>7.7439999999999998</v>
      </c>
      <c r="W2090" s="2">
        <v>30521</v>
      </c>
      <c r="X2090">
        <v>11.36</v>
      </c>
      <c r="Y20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1" spans="1:25" x14ac:dyDescent="0.25">
      <c r="A2091" s="2">
        <v>30514</v>
      </c>
      <c r="B2091">
        <v>9.32</v>
      </c>
      <c r="C2091"/>
      <c r="D2091"/>
      <c r="E2091" s="2">
        <v>30514</v>
      </c>
      <c r="F2091">
        <v>9.4920000000000009</v>
      </c>
      <c r="G2091" s="2">
        <v>30514</v>
      </c>
      <c r="H2091">
        <v>9.9139999999999997</v>
      </c>
      <c r="I2091" s="2">
        <v>30514</v>
      </c>
      <c r="J2091">
        <v>10.272</v>
      </c>
      <c r="K2091" s="2">
        <v>30514</v>
      </c>
      <c r="L2091">
        <v>10.71</v>
      </c>
      <c r="M2091" s="2">
        <v>30514</v>
      </c>
      <c r="N2091">
        <v>10.917999999999999</v>
      </c>
      <c r="O2091" s="2">
        <v>30514</v>
      </c>
      <c r="P2091">
        <v>11.222</v>
      </c>
      <c r="Q2091" s="2">
        <v>30514</v>
      </c>
      <c r="R2091">
        <v>11.368</v>
      </c>
      <c r="S2091" s="2">
        <v>30514</v>
      </c>
      <c r="T2091">
        <v>11.398</v>
      </c>
      <c r="U2091" s="2">
        <v>28057</v>
      </c>
      <c r="V2091">
        <v>7.702</v>
      </c>
      <c r="W2091" s="2">
        <v>30514</v>
      </c>
      <c r="X2091">
        <v>11.406000000000001</v>
      </c>
      <c r="Y20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2" spans="1:25" x14ac:dyDescent="0.25">
      <c r="A2092" s="2">
        <v>30507</v>
      </c>
      <c r="B2092">
        <v>9.2028571428571428</v>
      </c>
      <c r="C2092"/>
      <c r="D2092"/>
      <c r="E2092" s="2">
        <v>30507</v>
      </c>
      <c r="F2092">
        <v>9.4275000000000002</v>
      </c>
      <c r="G2092" s="2">
        <v>30507</v>
      </c>
      <c r="H2092">
        <v>9.8450000000000006</v>
      </c>
      <c r="I2092" s="2">
        <v>30507</v>
      </c>
      <c r="J2092">
        <v>10.119999999999999</v>
      </c>
      <c r="K2092" s="2">
        <v>30507</v>
      </c>
      <c r="L2092">
        <v>10.5725</v>
      </c>
      <c r="M2092" s="2">
        <v>30507</v>
      </c>
      <c r="N2092">
        <v>10.765000000000001</v>
      </c>
      <c r="O2092" s="2">
        <v>30507</v>
      </c>
      <c r="P2092">
        <v>11.0725</v>
      </c>
      <c r="Q2092" s="2">
        <v>30507</v>
      </c>
      <c r="R2092">
        <v>11.2425</v>
      </c>
      <c r="S2092" s="2">
        <v>30507</v>
      </c>
      <c r="T2092">
        <v>11.2475</v>
      </c>
      <c r="U2092" s="2">
        <v>28050</v>
      </c>
      <c r="V2092">
        <v>7.6325000000000003</v>
      </c>
      <c r="W2092" s="2">
        <v>30507</v>
      </c>
      <c r="X2092">
        <v>11.285</v>
      </c>
      <c r="Y20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3" spans="1:25" x14ac:dyDescent="0.25">
      <c r="A2093" s="2">
        <v>30500</v>
      </c>
      <c r="B2093">
        <v>9.1742857142857144</v>
      </c>
      <c r="C2093"/>
      <c r="D2093"/>
      <c r="E2093" s="2">
        <v>30500</v>
      </c>
      <c r="F2093">
        <v>9.2240000000000002</v>
      </c>
      <c r="G2093" s="2">
        <v>30500</v>
      </c>
      <c r="H2093">
        <v>9.5359999999999996</v>
      </c>
      <c r="I2093" s="2">
        <v>30500</v>
      </c>
      <c r="J2093">
        <v>9.7759999999999998</v>
      </c>
      <c r="K2093" s="2">
        <v>30500</v>
      </c>
      <c r="L2093">
        <v>10.292</v>
      </c>
      <c r="M2093" s="2">
        <v>30500</v>
      </c>
      <c r="N2093">
        <v>10.465999999999999</v>
      </c>
      <c r="O2093" s="2">
        <v>30500</v>
      </c>
      <c r="P2093">
        <v>10.802</v>
      </c>
      <c r="Q2093" s="2">
        <v>30500</v>
      </c>
      <c r="R2093">
        <v>10.962</v>
      </c>
      <c r="S2093" s="2">
        <v>30500</v>
      </c>
      <c r="T2093">
        <v>11.006</v>
      </c>
      <c r="U2093" s="2">
        <v>28043</v>
      </c>
      <c r="V2093">
        <v>7.6920000000000002</v>
      </c>
      <c r="W2093" s="2">
        <v>30500</v>
      </c>
      <c r="X2093">
        <v>11.066000000000001</v>
      </c>
      <c r="Y20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4" spans="1:25" x14ac:dyDescent="0.25">
      <c r="A2094" s="2">
        <v>30493</v>
      </c>
      <c r="B2094">
        <v>9.1285714285714281</v>
      </c>
      <c r="C2094"/>
      <c r="D2094"/>
      <c r="E2094" s="2">
        <v>30493</v>
      </c>
      <c r="F2094">
        <v>9.3439999999999994</v>
      </c>
      <c r="G2094" s="2">
        <v>30493</v>
      </c>
      <c r="H2094">
        <v>9.5980000000000008</v>
      </c>
      <c r="I2094" s="2">
        <v>30493</v>
      </c>
      <c r="J2094">
        <v>9.8239999999999998</v>
      </c>
      <c r="K2094" s="2">
        <v>30493</v>
      </c>
      <c r="L2094">
        <v>10.32</v>
      </c>
      <c r="M2094" s="2">
        <v>30493</v>
      </c>
      <c r="N2094">
        <v>10.45</v>
      </c>
      <c r="O2094" s="2">
        <v>30493</v>
      </c>
      <c r="P2094">
        <v>10.712</v>
      </c>
      <c r="Q2094" s="2">
        <v>30493</v>
      </c>
      <c r="R2094">
        <v>10.84</v>
      </c>
      <c r="S2094" s="2">
        <v>30493</v>
      </c>
      <c r="T2094">
        <v>10.868</v>
      </c>
      <c r="U2094" s="2">
        <v>28036</v>
      </c>
      <c r="V2094">
        <v>7.7619999999999996</v>
      </c>
      <c r="W2094" s="2">
        <v>30493</v>
      </c>
      <c r="X2094">
        <v>10.923999999999999</v>
      </c>
      <c r="Y20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5" spans="1:25" x14ac:dyDescent="0.25">
      <c r="A2095" s="2">
        <v>30486</v>
      </c>
      <c r="B2095">
        <v>8.9928571428571438</v>
      </c>
      <c r="C2095"/>
      <c r="D2095"/>
      <c r="E2095" s="2">
        <v>30486</v>
      </c>
      <c r="F2095">
        <v>9.0299999999999994</v>
      </c>
      <c r="G2095" s="2">
        <v>30486</v>
      </c>
      <c r="H2095">
        <v>9.35</v>
      </c>
      <c r="I2095" s="2">
        <v>30486</v>
      </c>
      <c r="J2095">
        <v>9.5440000000000005</v>
      </c>
      <c r="K2095" s="2">
        <v>30486</v>
      </c>
      <c r="L2095">
        <v>10.076000000000001</v>
      </c>
      <c r="M2095" s="2">
        <v>30486</v>
      </c>
      <c r="N2095">
        <v>10.202</v>
      </c>
      <c r="O2095" s="2">
        <v>30486</v>
      </c>
      <c r="P2095">
        <v>10.488</v>
      </c>
      <c r="Q2095" s="2">
        <v>30486</v>
      </c>
      <c r="R2095">
        <v>10.704000000000001</v>
      </c>
      <c r="S2095" s="2">
        <v>30486</v>
      </c>
      <c r="T2095">
        <v>10.712</v>
      </c>
      <c r="U2095" s="2">
        <v>28029</v>
      </c>
      <c r="V2095">
        <v>7.74</v>
      </c>
      <c r="W2095" s="2">
        <v>30486</v>
      </c>
      <c r="X2095">
        <v>10.804</v>
      </c>
      <c r="Y20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6" spans="1:25" x14ac:dyDescent="0.25">
      <c r="A2096" s="2">
        <v>30479</v>
      </c>
      <c r="B2096">
        <v>8.8271428571428565</v>
      </c>
      <c r="C2096"/>
      <c r="D2096"/>
      <c r="E2096" s="2">
        <v>30479</v>
      </c>
      <c r="F2096">
        <v>9.1</v>
      </c>
      <c r="G2096" s="2">
        <v>30479</v>
      </c>
      <c r="H2096">
        <v>9.44</v>
      </c>
      <c r="I2096" s="2">
        <v>30479</v>
      </c>
      <c r="J2096">
        <v>9.6359999999999992</v>
      </c>
      <c r="K2096" s="2">
        <v>30479</v>
      </c>
      <c r="L2096">
        <v>10.157999999999999</v>
      </c>
      <c r="M2096" s="2">
        <v>30479</v>
      </c>
      <c r="N2096">
        <v>10.288</v>
      </c>
      <c r="O2096" s="2">
        <v>30479</v>
      </c>
      <c r="P2096">
        <v>10.612</v>
      </c>
      <c r="Q2096" s="2">
        <v>30479</v>
      </c>
      <c r="R2096">
        <v>10.85</v>
      </c>
      <c r="S2096" s="2">
        <v>30479</v>
      </c>
      <c r="T2096">
        <v>10.866</v>
      </c>
      <c r="U2096" s="2">
        <v>28022</v>
      </c>
      <c r="V2096">
        <v>7.7919999999999998</v>
      </c>
      <c r="W2096" s="2">
        <v>30479</v>
      </c>
      <c r="X2096">
        <v>10.96</v>
      </c>
      <c r="Y20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7" spans="1:25" x14ac:dyDescent="0.25">
      <c r="A2097" s="2">
        <v>30472</v>
      </c>
      <c r="B2097">
        <v>8.8657142857142865</v>
      </c>
      <c r="C2097"/>
      <c r="D2097"/>
      <c r="E2097" s="2">
        <v>30472</v>
      </c>
      <c r="F2097">
        <v>8.9</v>
      </c>
      <c r="G2097" s="2">
        <v>30472</v>
      </c>
      <c r="H2097">
        <v>9.2074999999999996</v>
      </c>
      <c r="I2097" s="2">
        <v>30472</v>
      </c>
      <c r="J2097">
        <v>9.4275000000000002</v>
      </c>
      <c r="K2097" s="2">
        <v>30472</v>
      </c>
      <c r="L2097">
        <v>9.99</v>
      </c>
      <c r="M2097" s="2">
        <v>30472</v>
      </c>
      <c r="N2097">
        <v>10.1675</v>
      </c>
      <c r="O2097" s="2">
        <v>30472</v>
      </c>
      <c r="P2097">
        <v>10.505000000000001</v>
      </c>
      <c r="Q2097" s="2">
        <v>30472</v>
      </c>
      <c r="R2097">
        <v>10.7575</v>
      </c>
      <c r="S2097" s="2">
        <v>30472</v>
      </c>
      <c r="T2097">
        <v>10.7875</v>
      </c>
      <c r="U2097" s="2">
        <v>28015</v>
      </c>
      <c r="V2097">
        <v>7.8125</v>
      </c>
      <c r="W2097" s="2">
        <v>30472</v>
      </c>
      <c r="X2097">
        <v>10.93</v>
      </c>
      <c r="Y20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8" spans="1:25" x14ac:dyDescent="0.25">
      <c r="A2098" s="2">
        <v>30465</v>
      </c>
      <c r="B2098">
        <v>8.67</v>
      </c>
      <c r="C2098"/>
      <c r="D2098"/>
      <c r="E2098" s="2">
        <v>30465</v>
      </c>
      <c r="F2098">
        <v>8.8000000000000007</v>
      </c>
      <c r="G2098" s="2">
        <v>30465</v>
      </c>
      <c r="H2098">
        <v>9.0120000000000005</v>
      </c>
      <c r="I2098" s="2">
        <v>30465</v>
      </c>
      <c r="J2098">
        <v>9.2319999999999993</v>
      </c>
      <c r="K2098" s="2">
        <v>30465</v>
      </c>
      <c r="L2098">
        <v>9.8079999999999998</v>
      </c>
      <c r="M2098" s="2">
        <v>30465</v>
      </c>
      <c r="N2098">
        <v>9.9540000000000006</v>
      </c>
      <c r="O2098" s="2">
        <v>30465</v>
      </c>
      <c r="P2098">
        <v>10.321999999999999</v>
      </c>
      <c r="Q2098" s="2">
        <v>30465</v>
      </c>
      <c r="R2098">
        <v>10.55</v>
      </c>
      <c r="S2098" s="2">
        <v>30465</v>
      </c>
      <c r="T2098">
        <v>10.592000000000001</v>
      </c>
      <c r="U2098" s="2">
        <v>28008</v>
      </c>
      <c r="V2098">
        <v>7.8179999999999996</v>
      </c>
      <c r="W2098" s="2">
        <v>30465</v>
      </c>
      <c r="X2098">
        <v>10.73</v>
      </c>
      <c r="Y20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9" spans="1:25" x14ac:dyDescent="0.25">
      <c r="A2099" s="2">
        <v>30458</v>
      </c>
      <c r="B2099">
        <v>8.7371428571428567</v>
      </c>
      <c r="C2099"/>
      <c r="D2099"/>
      <c r="E2099" s="2">
        <v>30458</v>
      </c>
      <c r="F2099">
        <v>8.4499999999999993</v>
      </c>
      <c r="G2099" s="2">
        <v>30458</v>
      </c>
      <c r="H2099">
        <v>8.69</v>
      </c>
      <c r="I2099" s="2">
        <v>30458</v>
      </c>
      <c r="J2099">
        <v>8.9320000000000004</v>
      </c>
      <c r="K2099" s="2">
        <v>30458</v>
      </c>
      <c r="L2099">
        <v>9.5380000000000003</v>
      </c>
      <c r="M2099" s="2">
        <v>30458</v>
      </c>
      <c r="N2099">
        <v>9.6920000000000002</v>
      </c>
      <c r="O2099" s="2">
        <v>30458</v>
      </c>
      <c r="P2099">
        <v>10.096</v>
      </c>
      <c r="Q2099" s="2">
        <v>30458</v>
      </c>
      <c r="R2099">
        <v>10.375999999999999</v>
      </c>
      <c r="S2099" s="2">
        <v>30458</v>
      </c>
      <c r="T2099">
        <v>10.448</v>
      </c>
      <c r="U2099" s="2">
        <v>28001</v>
      </c>
      <c r="V2099">
        <v>7.8620000000000001</v>
      </c>
      <c r="W2099" s="2">
        <v>30458</v>
      </c>
      <c r="X2099">
        <v>10.616</v>
      </c>
      <c r="Y20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0" spans="1:25" x14ac:dyDescent="0.25">
      <c r="A2100" s="2">
        <v>30451</v>
      </c>
      <c r="B2100">
        <v>8.4357142857142851</v>
      </c>
      <c r="C2100"/>
      <c r="D2100"/>
      <c r="E2100" s="2">
        <v>30451</v>
      </c>
      <c r="F2100">
        <v>8.3260000000000005</v>
      </c>
      <c r="G2100" s="2">
        <v>30451</v>
      </c>
      <c r="H2100">
        <v>8.5139999999999993</v>
      </c>
      <c r="I2100" s="2">
        <v>30451</v>
      </c>
      <c r="J2100">
        <v>8.6959999999999997</v>
      </c>
      <c r="K2100" s="2">
        <v>30451</v>
      </c>
      <c r="L2100">
        <v>9.27</v>
      </c>
      <c r="M2100" s="2">
        <v>30451</v>
      </c>
      <c r="N2100">
        <v>9.4459999999999997</v>
      </c>
      <c r="O2100" s="2">
        <v>30451</v>
      </c>
      <c r="P2100">
        <v>9.8439999999999994</v>
      </c>
      <c r="Q2100" s="2">
        <v>30451</v>
      </c>
      <c r="R2100">
        <v>10.124000000000001</v>
      </c>
      <c r="S2100" s="2">
        <v>30451</v>
      </c>
      <c r="T2100">
        <v>10.208</v>
      </c>
      <c r="U2100" s="2">
        <v>27994</v>
      </c>
      <c r="V2100">
        <v>7.8860000000000001</v>
      </c>
      <c r="W2100" s="2">
        <v>30451</v>
      </c>
      <c r="X2100">
        <v>10.353999999999999</v>
      </c>
      <c r="Y21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1" spans="1:25" x14ac:dyDescent="0.25">
      <c r="A2101" s="2">
        <v>30444</v>
      </c>
      <c r="B2101">
        <v>8.6085714285714285</v>
      </c>
      <c r="C2101"/>
      <c r="D2101"/>
      <c r="E2101" s="2">
        <v>30444</v>
      </c>
      <c r="F2101">
        <v>8.3119999999999994</v>
      </c>
      <c r="G2101" s="2">
        <v>30444</v>
      </c>
      <c r="H2101">
        <v>8.4740000000000002</v>
      </c>
      <c r="I2101" s="2">
        <v>30444</v>
      </c>
      <c r="J2101">
        <v>8.6419999999999995</v>
      </c>
      <c r="K2101" s="2">
        <v>30444</v>
      </c>
      <c r="L2101">
        <v>9.234</v>
      </c>
      <c r="M2101" s="2">
        <v>30444</v>
      </c>
      <c r="N2101">
        <v>9.4260000000000002</v>
      </c>
      <c r="O2101" s="2">
        <v>30444</v>
      </c>
      <c r="P2101">
        <v>9.7720000000000002</v>
      </c>
      <c r="Q2101" s="2">
        <v>30444</v>
      </c>
      <c r="R2101">
        <v>10.071999999999999</v>
      </c>
      <c r="S2101" s="2">
        <v>30444</v>
      </c>
      <c r="T2101">
        <v>10.186</v>
      </c>
      <c r="U2101" s="2">
        <v>27987</v>
      </c>
      <c r="V2101">
        <v>7.9279999999999999</v>
      </c>
      <c r="W2101" s="2">
        <v>30444</v>
      </c>
      <c r="X2101">
        <v>10.324</v>
      </c>
      <c r="Y21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2" spans="1:25" x14ac:dyDescent="0.25">
      <c r="A2102" s="2">
        <v>30437</v>
      </c>
      <c r="B2102">
        <v>8.74</v>
      </c>
      <c r="C2102"/>
      <c r="D2102"/>
      <c r="E2102" s="2">
        <v>30437</v>
      </c>
      <c r="F2102">
        <v>8.4179999999999993</v>
      </c>
      <c r="G2102" s="2">
        <v>30437</v>
      </c>
      <c r="H2102">
        <v>8.6319999999999997</v>
      </c>
      <c r="I2102" s="2">
        <v>30437</v>
      </c>
      <c r="J2102">
        <v>8.8279999999999994</v>
      </c>
      <c r="K2102" s="2">
        <v>30437</v>
      </c>
      <c r="L2102">
        <v>9.44</v>
      </c>
      <c r="M2102" s="2">
        <v>30437</v>
      </c>
      <c r="N2102">
        <v>9.6780000000000008</v>
      </c>
      <c r="O2102" s="2">
        <v>30437</v>
      </c>
      <c r="P2102">
        <v>9.9480000000000004</v>
      </c>
      <c r="Q2102" s="2">
        <v>30437</v>
      </c>
      <c r="R2102">
        <v>10.204000000000001</v>
      </c>
      <c r="S2102" s="2">
        <v>30437</v>
      </c>
      <c r="T2102">
        <v>10.327999999999999</v>
      </c>
      <c r="U2102" s="2">
        <v>27980</v>
      </c>
      <c r="V2102">
        <v>7.992</v>
      </c>
      <c r="W2102" s="2">
        <v>30437</v>
      </c>
      <c r="X2102">
        <v>10.433999999999999</v>
      </c>
      <c r="Y21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3" spans="1:25" x14ac:dyDescent="0.25">
      <c r="A2103" s="2">
        <v>30430</v>
      </c>
      <c r="B2103">
        <v>8.6114285714285721</v>
      </c>
      <c r="C2103"/>
      <c r="D2103"/>
      <c r="E2103" s="2">
        <v>30430</v>
      </c>
      <c r="F2103">
        <v>8.4220000000000006</v>
      </c>
      <c r="G2103" s="2">
        <v>30430</v>
      </c>
      <c r="H2103">
        <v>8.7579999999999991</v>
      </c>
      <c r="I2103" s="2">
        <v>30430</v>
      </c>
      <c r="J2103">
        <v>8.9760000000000009</v>
      </c>
      <c r="K2103" s="2">
        <v>30430</v>
      </c>
      <c r="L2103">
        <v>9.5679999999999996</v>
      </c>
      <c r="M2103" s="2">
        <v>30430</v>
      </c>
      <c r="N2103">
        <v>9.77</v>
      </c>
      <c r="O2103" s="2">
        <v>30430</v>
      </c>
      <c r="P2103">
        <v>10.02</v>
      </c>
      <c r="Q2103" s="2">
        <v>30430</v>
      </c>
      <c r="R2103">
        <v>10.282</v>
      </c>
      <c r="S2103" s="2">
        <v>30430</v>
      </c>
      <c r="T2103">
        <v>10.384</v>
      </c>
      <c r="U2103" s="2">
        <v>27973</v>
      </c>
      <c r="V2103">
        <v>8.0280000000000005</v>
      </c>
      <c r="W2103" s="2">
        <v>30430</v>
      </c>
      <c r="X2103">
        <v>10.468</v>
      </c>
      <c r="Y21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4" spans="1:25" x14ac:dyDescent="0.25">
      <c r="A2104" s="2">
        <v>30423</v>
      </c>
      <c r="B2104">
        <v>8.67</v>
      </c>
      <c r="C2104"/>
      <c r="D2104"/>
      <c r="E2104" s="2">
        <v>30423</v>
      </c>
      <c r="F2104">
        <v>8.4540000000000006</v>
      </c>
      <c r="G2104" s="2">
        <v>30423</v>
      </c>
      <c r="H2104">
        <v>8.718</v>
      </c>
      <c r="I2104" s="2">
        <v>30423</v>
      </c>
      <c r="J2104">
        <v>8.9380000000000006</v>
      </c>
      <c r="K2104" s="2">
        <v>30423</v>
      </c>
      <c r="L2104">
        <v>9.5399999999999991</v>
      </c>
      <c r="M2104" s="2">
        <v>30423</v>
      </c>
      <c r="N2104">
        <v>9.7100000000000009</v>
      </c>
      <c r="O2104" s="2">
        <v>30423</v>
      </c>
      <c r="P2104">
        <v>9.984</v>
      </c>
      <c r="Q2104" s="2">
        <v>30423</v>
      </c>
      <c r="R2104">
        <v>10.256</v>
      </c>
      <c r="S2104" s="2">
        <v>30423</v>
      </c>
      <c r="T2104">
        <v>10.368</v>
      </c>
      <c r="U2104" s="2">
        <v>27966</v>
      </c>
      <c r="V2104">
        <v>8.0259999999999998</v>
      </c>
      <c r="W2104" s="2">
        <v>30423</v>
      </c>
      <c r="X2104">
        <v>10.426</v>
      </c>
      <c r="Y21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5" spans="1:25" x14ac:dyDescent="0.25">
      <c r="A2105" s="2">
        <v>30416</v>
      </c>
      <c r="B2105">
        <v>9.055714285714286</v>
      </c>
      <c r="C2105"/>
      <c r="D2105"/>
      <c r="E2105" s="2">
        <v>30416</v>
      </c>
      <c r="F2105">
        <v>8.76</v>
      </c>
      <c r="G2105" s="2">
        <v>30416</v>
      </c>
      <c r="H2105">
        <v>9.0060000000000002</v>
      </c>
      <c r="I2105" s="2">
        <v>30416</v>
      </c>
      <c r="J2105">
        <v>9.1739999999999995</v>
      </c>
      <c r="K2105" s="2">
        <v>30416</v>
      </c>
      <c r="L2105">
        <v>9.7240000000000002</v>
      </c>
      <c r="M2105" s="2">
        <v>30416</v>
      </c>
      <c r="N2105">
        <v>9.8960000000000008</v>
      </c>
      <c r="O2105" s="2">
        <v>30416</v>
      </c>
      <c r="P2105">
        <v>10.134</v>
      </c>
      <c r="Q2105" s="2">
        <v>30416</v>
      </c>
      <c r="R2105">
        <v>10.4</v>
      </c>
      <c r="S2105" s="2">
        <v>30416</v>
      </c>
      <c r="T2105">
        <v>10.52</v>
      </c>
      <c r="U2105" s="2">
        <v>27959</v>
      </c>
      <c r="V2105">
        <v>7.96</v>
      </c>
      <c r="W2105" s="2">
        <v>30416</v>
      </c>
      <c r="X2105">
        <v>10.58</v>
      </c>
      <c r="Y21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6" spans="1:25" x14ac:dyDescent="0.25">
      <c r="A2106" s="2">
        <v>30409</v>
      </c>
      <c r="B2106">
        <v>9.3128571428571423</v>
      </c>
      <c r="C2106"/>
      <c r="D2106"/>
      <c r="E2106" s="2">
        <v>30409</v>
      </c>
      <c r="F2106">
        <v>8.98</v>
      </c>
      <c r="G2106" s="2">
        <v>30409</v>
      </c>
      <c r="H2106">
        <v>9.1950000000000003</v>
      </c>
      <c r="I2106" s="2">
        <v>30409</v>
      </c>
      <c r="J2106">
        <v>9.3350000000000009</v>
      </c>
      <c r="K2106" s="2">
        <v>30409</v>
      </c>
      <c r="L2106">
        <v>9.8874999999999993</v>
      </c>
      <c r="M2106" s="2">
        <v>30409</v>
      </c>
      <c r="N2106">
        <v>10.057499999999999</v>
      </c>
      <c r="O2106" s="2">
        <v>30409</v>
      </c>
      <c r="P2106">
        <v>10.282500000000001</v>
      </c>
      <c r="Q2106" s="2">
        <v>30409</v>
      </c>
      <c r="R2106">
        <v>10.5275</v>
      </c>
      <c r="S2106" s="2">
        <v>30409</v>
      </c>
      <c r="T2106">
        <v>10.6175</v>
      </c>
      <c r="U2106" s="2">
        <v>27952</v>
      </c>
      <c r="V2106">
        <v>7.9749999999999996</v>
      </c>
      <c r="W2106" s="2">
        <v>30409</v>
      </c>
      <c r="X2106">
        <v>10.6775</v>
      </c>
      <c r="Y21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7" spans="1:25" x14ac:dyDescent="0.25">
      <c r="A2107" s="2">
        <v>30402</v>
      </c>
      <c r="B2107">
        <v>8.7871428571428574</v>
      </c>
      <c r="C2107"/>
      <c r="D2107"/>
      <c r="E2107" s="2">
        <v>30402</v>
      </c>
      <c r="F2107">
        <v>8.8680000000000003</v>
      </c>
      <c r="G2107" s="2">
        <v>30402</v>
      </c>
      <c r="H2107">
        <v>9.0860000000000003</v>
      </c>
      <c r="I2107" s="2">
        <v>30402</v>
      </c>
      <c r="J2107">
        <v>9.2799999999999994</v>
      </c>
      <c r="K2107" s="2">
        <v>30402</v>
      </c>
      <c r="L2107">
        <v>9.8339999999999996</v>
      </c>
      <c r="M2107" s="2">
        <v>30402</v>
      </c>
      <c r="N2107">
        <v>10.034000000000001</v>
      </c>
      <c r="O2107" s="2">
        <v>30402</v>
      </c>
      <c r="P2107">
        <v>10.256</v>
      </c>
      <c r="Q2107" s="2">
        <v>30402</v>
      </c>
      <c r="R2107">
        <v>10.513999999999999</v>
      </c>
      <c r="S2107" s="2">
        <v>30402</v>
      </c>
      <c r="T2107">
        <v>10.603999999999999</v>
      </c>
      <c r="U2107" s="2">
        <v>27945</v>
      </c>
      <c r="V2107">
        <v>8.02</v>
      </c>
      <c r="W2107" s="2">
        <v>30402</v>
      </c>
      <c r="X2107">
        <v>10.673999999999999</v>
      </c>
      <c r="Y21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8" spans="1:25" x14ac:dyDescent="0.25">
      <c r="A2108" s="2">
        <v>30395</v>
      </c>
      <c r="B2108">
        <v>8.7314285714285713</v>
      </c>
      <c r="C2108"/>
      <c r="D2108"/>
      <c r="E2108" s="2">
        <v>30395</v>
      </c>
      <c r="F2108">
        <v>8.6080000000000005</v>
      </c>
      <c r="G2108" s="2">
        <v>30395</v>
      </c>
      <c r="H2108">
        <v>8.8420000000000005</v>
      </c>
      <c r="I2108" s="2">
        <v>30395</v>
      </c>
      <c r="J2108">
        <v>9.048</v>
      </c>
      <c r="K2108" s="2">
        <v>30395</v>
      </c>
      <c r="L2108">
        <v>9.6579999999999995</v>
      </c>
      <c r="M2108" s="2">
        <v>30395</v>
      </c>
      <c r="N2108">
        <v>9.8260000000000005</v>
      </c>
      <c r="O2108" s="2">
        <v>30395</v>
      </c>
      <c r="P2108">
        <v>10.077999999999999</v>
      </c>
      <c r="Q2108" s="2">
        <v>30395</v>
      </c>
      <c r="R2108">
        <v>10.298</v>
      </c>
      <c r="S2108" s="2">
        <v>30395</v>
      </c>
      <c r="T2108">
        <v>10.522</v>
      </c>
      <c r="U2108" s="2">
        <v>27938</v>
      </c>
      <c r="V2108">
        <v>7.99</v>
      </c>
      <c r="W2108" s="2">
        <v>30395</v>
      </c>
      <c r="X2108">
        <v>10.67</v>
      </c>
      <c r="Y21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9" spans="1:25" x14ac:dyDescent="0.25">
      <c r="A2109" s="2">
        <v>30388</v>
      </c>
      <c r="B2109">
        <v>8.5399999999999991</v>
      </c>
      <c r="C2109"/>
      <c r="D2109"/>
      <c r="E2109" s="2">
        <v>30388</v>
      </c>
      <c r="F2109">
        <v>8.5540000000000003</v>
      </c>
      <c r="G2109" s="2">
        <v>30388</v>
      </c>
      <c r="H2109">
        <v>8.7260000000000009</v>
      </c>
      <c r="I2109" s="2">
        <v>30388</v>
      </c>
      <c r="J2109">
        <v>8.9320000000000004</v>
      </c>
      <c r="K2109" s="2">
        <v>30388</v>
      </c>
      <c r="L2109">
        <v>9.6059999999999999</v>
      </c>
      <c r="M2109" s="2">
        <v>30388</v>
      </c>
      <c r="N2109">
        <v>9.7780000000000005</v>
      </c>
      <c r="O2109" s="2">
        <v>30388</v>
      </c>
      <c r="P2109">
        <v>10.029999999999999</v>
      </c>
      <c r="Q2109" s="2">
        <v>30388</v>
      </c>
      <c r="R2109">
        <v>10.244</v>
      </c>
      <c r="S2109" s="2">
        <v>30388</v>
      </c>
      <c r="T2109">
        <v>10.513999999999999</v>
      </c>
      <c r="U2109" s="2">
        <v>27931</v>
      </c>
      <c r="V2109">
        <v>8.0180000000000007</v>
      </c>
      <c r="W2109" s="2">
        <v>30388</v>
      </c>
      <c r="X2109">
        <v>10.66</v>
      </c>
      <c r="Y21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0" spans="1:25" x14ac:dyDescent="0.25">
      <c r="A2110" s="2">
        <v>30381</v>
      </c>
      <c r="B2110">
        <v>8.5771428571428565</v>
      </c>
      <c r="C2110"/>
      <c r="D2110"/>
      <c r="E2110" s="2">
        <v>30381</v>
      </c>
      <c r="F2110">
        <v>8.2620000000000005</v>
      </c>
      <c r="G2110" s="2">
        <v>30381</v>
      </c>
      <c r="H2110">
        <v>8.4160000000000004</v>
      </c>
      <c r="I2110" s="2">
        <v>30381</v>
      </c>
      <c r="J2110">
        <v>8.5939999999999994</v>
      </c>
      <c r="K2110" s="2">
        <v>30381</v>
      </c>
      <c r="L2110">
        <v>9.2720000000000002</v>
      </c>
      <c r="M2110" s="2">
        <v>30381</v>
      </c>
      <c r="N2110">
        <v>9.484</v>
      </c>
      <c r="O2110" s="2">
        <v>30381</v>
      </c>
      <c r="P2110">
        <v>9.76</v>
      </c>
      <c r="Q2110" s="2">
        <v>30381</v>
      </c>
      <c r="R2110">
        <v>9.9700000000000006</v>
      </c>
      <c r="S2110" s="2">
        <v>30381</v>
      </c>
      <c r="T2110">
        <v>10.25</v>
      </c>
      <c r="U2110" s="2">
        <v>27924</v>
      </c>
      <c r="V2110">
        <v>8.0399999999999991</v>
      </c>
      <c r="W2110" s="2">
        <v>30381</v>
      </c>
      <c r="X2110">
        <v>10.468</v>
      </c>
      <c r="Y21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1" spans="1:25" x14ac:dyDescent="0.25">
      <c r="A2111" s="2">
        <v>30374</v>
      </c>
      <c r="B2111">
        <v>8.3485714285714288</v>
      </c>
      <c r="C2111"/>
      <c r="D2111"/>
      <c r="E2111" s="2">
        <v>30374</v>
      </c>
      <c r="F2111">
        <v>8.1724999999999994</v>
      </c>
      <c r="G2111" s="2">
        <v>30374</v>
      </c>
      <c r="H2111">
        <v>8.4149999999999991</v>
      </c>
      <c r="I2111" s="2">
        <v>30374</v>
      </c>
      <c r="J2111">
        <v>8.6724999999999994</v>
      </c>
      <c r="K2111" s="2">
        <v>30374</v>
      </c>
      <c r="L2111">
        <v>9.3825000000000003</v>
      </c>
      <c r="M2111" s="2">
        <v>30374</v>
      </c>
      <c r="N2111">
        <v>9.6575000000000006</v>
      </c>
      <c r="O2111" s="2">
        <v>30374</v>
      </c>
      <c r="P2111">
        <v>9.9474999999999998</v>
      </c>
      <c r="Q2111" s="2">
        <v>30374</v>
      </c>
      <c r="R2111">
        <v>10.17</v>
      </c>
      <c r="S2111" s="2">
        <v>30374</v>
      </c>
      <c r="T2111">
        <v>10.395</v>
      </c>
      <c r="U2111" s="2">
        <v>27917</v>
      </c>
      <c r="V2111">
        <v>8.0775000000000006</v>
      </c>
      <c r="W2111" s="2">
        <v>30374</v>
      </c>
      <c r="X2111">
        <v>10.59</v>
      </c>
      <c r="Y21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2" spans="1:25" x14ac:dyDescent="0.25">
      <c r="A2112" s="2">
        <v>30367</v>
      </c>
      <c r="B2112">
        <v>8.5742857142857147</v>
      </c>
      <c r="C2112"/>
      <c r="D2112"/>
      <c r="E2112" s="2">
        <v>30367</v>
      </c>
      <c r="F2112">
        <v>8.4499999999999993</v>
      </c>
      <c r="G2112" s="2">
        <v>30367</v>
      </c>
      <c r="H2112">
        <v>8.7159999999999993</v>
      </c>
      <c r="I2112" s="2">
        <v>30367</v>
      </c>
      <c r="J2112">
        <v>8.9819999999999993</v>
      </c>
      <c r="K2112" s="2">
        <v>30367</v>
      </c>
      <c r="L2112">
        <v>9.69</v>
      </c>
      <c r="M2112" s="2">
        <v>30367</v>
      </c>
      <c r="N2112">
        <v>9.952</v>
      </c>
      <c r="O2112" s="2">
        <v>30367</v>
      </c>
      <c r="P2112">
        <v>10.28</v>
      </c>
      <c r="Q2112" s="2">
        <v>30367</v>
      </c>
      <c r="R2112">
        <v>10.59</v>
      </c>
      <c r="S2112" s="2">
        <v>30367</v>
      </c>
      <c r="T2112">
        <v>10.752000000000001</v>
      </c>
      <c r="U2112" s="2">
        <v>27910</v>
      </c>
      <c r="V2112">
        <v>8.1720000000000006</v>
      </c>
      <c r="W2112" s="2">
        <v>30367</v>
      </c>
      <c r="X2112">
        <v>10.906000000000001</v>
      </c>
      <c r="Y21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3" spans="1:25" x14ac:dyDescent="0.25">
      <c r="A2113" s="2">
        <v>30360</v>
      </c>
      <c r="B2113">
        <v>8.5442857142857136</v>
      </c>
      <c r="C2113"/>
      <c r="D2113"/>
      <c r="E2113" s="2">
        <v>30360</v>
      </c>
      <c r="F2113">
        <v>8.4979999999999993</v>
      </c>
      <c r="G2113" s="2">
        <v>30360</v>
      </c>
      <c r="H2113">
        <v>8.7720000000000002</v>
      </c>
      <c r="I2113" s="2">
        <v>30360</v>
      </c>
      <c r="J2113">
        <v>9.0640000000000001</v>
      </c>
      <c r="K2113" s="2">
        <v>30360</v>
      </c>
      <c r="L2113">
        <v>9.7919999999999998</v>
      </c>
      <c r="M2113" s="2">
        <v>30360</v>
      </c>
      <c r="N2113">
        <v>10.058</v>
      </c>
      <c r="O2113" s="2">
        <v>30360</v>
      </c>
      <c r="P2113">
        <v>10.452</v>
      </c>
      <c r="Q2113" s="2">
        <v>30360</v>
      </c>
      <c r="R2113">
        <v>10.778</v>
      </c>
      <c r="S2113" s="2">
        <v>30360</v>
      </c>
      <c r="T2113">
        <v>10.916</v>
      </c>
      <c r="U2113" s="2">
        <v>27903</v>
      </c>
      <c r="V2113">
        <v>8.1620000000000008</v>
      </c>
      <c r="W2113" s="2">
        <v>30360</v>
      </c>
      <c r="X2113">
        <v>11.052</v>
      </c>
      <c r="Y21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4" spans="1:25" x14ac:dyDescent="0.25">
      <c r="A2114" s="2">
        <v>30353</v>
      </c>
      <c r="B2114">
        <v>8.5728571428571421</v>
      </c>
      <c r="C2114"/>
      <c r="D2114"/>
      <c r="E2114" s="2">
        <v>30353</v>
      </c>
      <c r="F2114">
        <v>8.4420000000000002</v>
      </c>
      <c r="G2114" s="2">
        <v>30353</v>
      </c>
      <c r="H2114">
        <v>8.7219999999999995</v>
      </c>
      <c r="I2114" s="2">
        <v>30353</v>
      </c>
      <c r="J2114">
        <v>8.9819999999999993</v>
      </c>
      <c r="K2114" s="2">
        <v>30353</v>
      </c>
      <c r="L2114">
        <v>9.6839999999999993</v>
      </c>
      <c r="M2114" s="2">
        <v>30353</v>
      </c>
      <c r="N2114">
        <v>9.9979999999999993</v>
      </c>
      <c r="O2114" s="2">
        <v>30353</v>
      </c>
      <c r="P2114">
        <v>10.384</v>
      </c>
      <c r="Q2114" s="2">
        <v>30353</v>
      </c>
      <c r="R2114">
        <v>10.742000000000001</v>
      </c>
      <c r="S2114" s="2">
        <v>30353</v>
      </c>
      <c r="T2114">
        <v>10.875999999999999</v>
      </c>
      <c r="U2114" s="2">
        <v>27896</v>
      </c>
      <c r="V2114">
        <v>8.1479999999999997</v>
      </c>
      <c r="W2114" s="2">
        <v>30353</v>
      </c>
      <c r="X2114">
        <v>11.012</v>
      </c>
      <c r="Y21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5" spans="1:25" x14ac:dyDescent="0.25">
      <c r="A2115" s="2">
        <v>30346</v>
      </c>
      <c r="B2115">
        <v>8.4857142857142858</v>
      </c>
      <c r="C2115"/>
      <c r="D2115"/>
      <c r="E2115" s="2">
        <v>30346</v>
      </c>
      <c r="F2115">
        <v>8.3219999999999992</v>
      </c>
      <c r="G2115" s="2">
        <v>30346</v>
      </c>
      <c r="H2115">
        <v>8.5380000000000003</v>
      </c>
      <c r="I2115" s="2">
        <v>30346</v>
      </c>
      <c r="J2115">
        <v>8.8339999999999996</v>
      </c>
      <c r="K2115" s="2">
        <v>30346</v>
      </c>
      <c r="L2115">
        <v>9.4920000000000009</v>
      </c>
      <c r="M2115" s="2">
        <v>30346</v>
      </c>
      <c r="N2115">
        <v>9.8699999999999992</v>
      </c>
      <c r="O2115" s="2">
        <v>30346</v>
      </c>
      <c r="P2115">
        <v>10.215999999999999</v>
      </c>
      <c r="Q2115" s="2">
        <v>30346</v>
      </c>
      <c r="R2115">
        <v>10.584</v>
      </c>
      <c r="S2115" s="2">
        <v>30346</v>
      </c>
      <c r="T2115">
        <v>10.678000000000001</v>
      </c>
      <c r="U2115" s="2">
        <v>27889</v>
      </c>
      <c r="V2115">
        <v>8.0259999999999998</v>
      </c>
      <c r="W2115" s="2">
        <v>30346</v>
      </c>
      <c r="X2115">
        <v>10.874000000000001</v>
      </c>
      <c r="Y21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6" spans="1:25" x14ac:dyDescent="0.25">
      <c r="A2116" s="2">
        <v>30339</v>
      </c>
      <c r="B2116">
        <v>8.4</v>
      </c>
      <c r="C2116"/>
      <c r="D2116"/>
      <c r="E2116" s="2">
        <v>30339</v>
      </c>
      <c r="F2116">
        <v>8.0039999999999996</v>
      </c>
      <c r="G2116" s="2">
        <v>30339</v>
      </c>
      <c r="H2116">
        <v>8.25</v>
      </c>
      <c r="I2116" s="2">
        <v>30339</v>
      </c>
      <c r="J2116">
        <v>8.5640000000000001</v>
      </c>
      <c r="K2116" s="2">
        <v>30339</v>
      </c>
      <c r="L2116">
        <v>9.2460000000000004</v>
      </c>
      <c r="M2116" s="2">
        <v>30339</v>
      </c>
      <c r="N2116">
        <v>9.548</v>
      </c>
      <c r="O2116" s="2">
        <v>30339</v>
      </c>
      <c r="P2116">
        <v>9.9160000000000004</v>
      </c>
      <c r="Q2116" s="2">
        <v>30339</v>
      </c>
      <c r="R2116">
        <v>10.28</v>
      </c>
      <c r="S2116" s="2">
        <v>30339</v>
      </c>
      <c r="T2116">
        <v>10.406000000000001</v>
      </c>
      <c r="U2116" s="2">
        <v>27882</v>
      </c>
      <c r="V2116">
        <v>7.94</v>
      </c>
      <c r="W2116" s="2">
        <v>30339</v>
      </c>
      <c r="X2116">
        <v>10.634</v>
      </c>
      <c r="Y21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7" spans="1:25" x14ac:dyDescent="0.25">
      <c r="A2117" s="2">
        <v>30332</v>
      </c>
      <c r="B2117">
        <v>8.5157142857142851</v>
      </c>
      <c r="C2117"/>
      <c r="D2117"/>
      <c r="E2117" s="2">
        <v>30332</v>
      </c>
      <c r="F2117">
        <v>7.91</v>
      </c>
      <c r="G2117" s="2">
        <v>30332</v>
      </c>
      <c r="H2117">
        <v>8.1140000000000008</v>
      </c>
      <c r="I2117" s="2">
        <v>30332</v>
      </c>
      <c r="J2117">
        <v>8.41</v>
      </c>
      <c r="K2117" s="2">
        <v>30332</v>
      </c>
      <c r="L2117">
        <v>9.17</v>
      </c>
      <c r="M2117" s="2">
        <v>30332</v>
      </c>
      <c r="N2117">
        <v>9.4459999999999997</v>
      </c>
      <c r="O2117" s="2">
        <v>30332</v>
      </c>
      <c r="P2117">
        <v>9.8780000000000001</v>
      </c>
      <c r="Q2117" s="2">
        <v>30332</v>
      </c>
      <c r="R2117">
        <v>10.224</v>
      </c>
      <c r="S2117" s="2">
        <v>30332</v>
      </c>
      <c r="T2117">
        <v>10.318</v>
      </c>
      <c r="U2117" s="2">
        <v>27875</v>
      </c>
      <c r="V2117">
        <v>7.8360000000000003</v>
      </c>
      <c r="W2117" s="2">
        <v>30332</v>
      </c>
      <c r="X2117">
        <v>10.48</v>
      </c>
      <c r="Y21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8" spans="1:25" x14ac:dyDescent="0.25">
      <c r="A2118" s="2">
        <v>30325</v>
      </c>
      <c r="B2118">
        <v>8.6300000000000008</v>
      </c>
      <c r="C2118"/>
      <c r="D2118"/>
      <c r="E2118" s="2">
        <v>30325</v>
      </c>
      <c r="F2118">
        <v>8.1839999999999993</v>
      </c>
      <c r="G2118" s="2">
        <v>30325</v>
      </c>
      <c r="H2118">
        <v>8.3620000000000001</v>
      </c>
      <c r="I2118" s="2">
        <v>30325</v>
      </c>
      <c r="J2118">
        <v>8.6219999999999999</v>
      </c>
      <c r="K2118" s="2">
        <v>30325</v>
      </c>
      <c r="L2118">
        <v>9.3520000000000003</v>
      </c>
      <c r="M2118" s="2">
        <v>30325</v>
      </c>
      <c r="N2118">
        <v>9.65</v>
      </c>
      <c r="O2118" s="2">
        <v>30325</v>
      </c>
      <c r="P2118">
        <v>10.036</v>
      </c>
      <c r="Q2118" s="2">
        <v>30325</v>
      </c>
      <c r="R2118">
        <v>10.292</v>
      </c>
      <c r="S2118" s="2">
        <v>30325</v>
      </c>
      <c r="T2118">
        <v>10.358000000000001</v>
      </c>
      <c r="U2118" s="2">
        <v>27868</v>
      </c>
      <c r="V2118">
        <v>7.8</v>
      </c>
      <c r="W2118" s="2">
        <v>30325</v>
      </c>
      <c r="X2118">
        <v>10.462</v>
      </c>
      <c r="Y21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9" spans="1:25" x14ac:dyDescent="0.25">
      <c r="A2119" s="2">
        <v>30318</v>
      </c>
      <c r="B2119">
        <v>10.214285714285714</v>
      </c>
      <c r="C2119"/>
      <c r="D2119"/>
      <c r="E2119" s="2">
        <v>30318</v>
      </c>
      <c r="F2119">
        <v>8.282</v>
      </c>
      <c r="G2119" s="2">
        <v>30318</v>
      </c>
      <c r="H2119">
        <v>8.5</v>
      </c>
      <c r="I2119" s="2">
        <v>30318</v>
      </c>
      <c r="J2119">
        <v>8.7460000000000004</v>
      </c>
      <c r="K2119" s="2">
        <v>30318</v>
      </c>
      <c r="L2119">
        <v>9.52</v>
      </c>
      <c r="M2119" s="2">
        <v>30318</v>
      </c>
      <c r="N2119">
        <v>9.7919999999999998</v>
      </c>
      <c r="O2119" s="2">
        <v>30318</v>
      </c>
      <c r="P2119">
        <v>10.154</v>
      </c>
      <c r="Q2119" s="2">
        <v>30318</v>
      </c>
      <c r="R2119">
        <v>10.396000000000001</v>
      </c>
      <c r="S2119" s="2">
        <v>30318</v>
      </c>
      <c r="T2119">
        <v>10.43</v>
      </c>
      <c r="U2119" s="2">
        <v>27861</v>
      </c>
      <c r="V2119">
        <v>7.8360000000000003</v>
      </c>
      <c r="W2119" s="2">
        <v>30318</v>
      </c>
      <c r="X2119">
        <v>10.45</v>
      </c>
      <c r="Y21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0" spans="1:25" x14ac:dyDescent="0.25">
      <c r="A2120" s="2">
        <v>30311</v>
      </c>
      <c r="B2120">
        <v>8.5500000000000007</v>
      </c>
      <c r="C2120"/>
      <c r="D2120"/>
      <c r="E2120" s="2">
        <v>30311</v>
      </c>
      <c r="F2120">
        <v>8.1675000000000004</v>
      </c>
      <c r="G2120" s="2">
        <v>30311</v>
      </c>
      <c r="H2120">
        <v>8.4574999999999996</v>
      </c>
      <c r="I2120" s="2">
        <v>30311</v>
      </c>
      <c r="J2120">
        <v>8.8025000000000002</v>
      </c>
      <c r="K2120" s="2">
        <v>30311</v>
      </c>
      <c r="L2120">
        <v>9.57</v>
      </c>
      <c r="M2120" s="2">
        <v>30311</v>
      </c>
      <c r="N2120">
        <v>9.8825000000000003</v>
      </c>
      <c r="O2120" s="2">
        <v>30311</v>
      </c>
      <c r="P2120">
        <v>10.2225</v>
      </c>
      <c r="Q2120" s="2">
        <v>30311</v>
      </c>
      <c r="R2120">
        <v>10.55</v>
      </c>
      <c r="S2120" s="2">
        <v>30311</v>
      </c>
      <c r="T2120">
        <v>10.56</v>
      </c>
      <c r="U2120" s="2">
        <v>27854</v>
      </c>
      <c r="V2120">
        <v>7.9</v>
      </c>
      <c r="W2120" s="2">
        <v>30311</v>
      </c>
      <c r="X2120">
        <v>10.5875</v>
      </c>
      <c r="Y21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1" spans="1:25" x14ac:dyDescent="0.25">
      <c r="A2121" s="2">
        <v>30304</v>
      </c>
      <c r="B2121">
        <v>8.8614285714285721</v>
      </c>
      <c r="C2121"/>
      <c r="D2121"/>
      <c r="E2121" s="2">
        <v>30304</v>
      </c>
      <c r="F2121">
        <v>8.0619999999999994</v>
      </c>
      <c r="G2121" s="2">
        <v>30304</v>
      </c>
      <c r="H2121">
        <v>8.4559999999999995</v>
      </c>
      <c r="I2121" s="2">
        <v>30304</v>
      </c>
      <c r="J2121">
        <v>8.8320000000000007</v>
      </c>
      <c r="K2121" s="2">
        <v>30304</v>
      </c>
      <c r="L2121">
        <v>9.6240000000000006</v>
      </c>
      <c r="M2121" s="2">
        <v>30304</v>
      </c>
      <c r="N2121">
        <v>9.84</v>
      </c>
      <c r="O2121" s="2">
        <v>30304</v>
      </c>
      <c r="P2121">
        <v>10.228</v>
      </c>
      <c r="Q2121" s="2">
        <v>30304</v>
      </c>
      <c r="R2121">
        <v>10.497999999999999</v>
      </c>
      <c r="S2121" s="2">
        <v>30304</v>
      </c>
      <c r="T2121">
        <v>10.56</v>
      </c>
      <c r="U2121" s="2">
        <v>27847</v>
      </c>
      <c r="V2121">
        <v>7.8940000000000001</v>
      </c>
      <c r="W2121" s="2">
        <v>30304</v>
      </c>
      <c r="X2121">
        <v>10.59</v>
      </c>
      <c r="Y21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2" spans="1:25" x14ac:dyDescent="0.25">
      <c r="A2122" s="2">
        <v>30297</v>
      </c>
      <c r="B2122">
        <v>8.7642857142857142</v>
      </c>
      <c r="C2122"/>
      <c r="D2122"/>
      <c r="E2122" s="2">
        <v>30297</v>
      </c>
      <c r="F2122">
        <v>8.2200000000000006</v>
      </c>
      <c r="G2122" s="2">
        <v>30297</v>
      </c>
      <c r="H2122">
        <v>8.7639999999999993</v>
      </c>
      <c r="I2122" s="2">
        <v>30297</v>
      </c>
      <c r="J2122">
        <v>9.0640000000000001</v>
      </c>
      <c r="K2122" s="2">
        <v>30297</v>
      </c>
      <c r="L2122">
        <v>9.8000000000000007</v>
      </c>
      <c r="M2122" s="2">
        <v>30297</v>
      </c>
      <c r="N2122">
        <v>9.9540000000000006</v>
      </c>
      <c r="O2122" s="2">
        <v>30297</v>
      </c>
      <c r="P2122">
        <v>10.26</v>
      </c>
      <c r="Q2122" s="2">
        <v>30297</v>
      </c>
      <c r="R2122">
        <v>10.484</v>
      </c>
      <c r="S2122" s="2">
        <v>30297</v>
      </c>
      <c r="T2122">
        <v>10.56</v>
      </c>
      <c r="U2122" s="2">
        <v>27840</v>
      </c>
      <c r="V2122">
        <v>7.9740000000000002</v>
      </c>
      <c r="W2122" s="2">
        <v>30297</v>
      </c>
      <c r="X2122">
        <v>10.51</v>
      </c>
      <c r="Y21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3" spans="1:25" x14ac:dyDescent="0.25">
      <c r="A2123" s="2">
        <v>30290</v>
      </c>
      <c r="B2123">
        <v>8.9628571428571426</v>
      </c>
      <c r="C2123"/>
      <c r="D2123"/>
      <c r="E2123" s="2">
        <v>30290</v>
      </c>
      <c r="F2123">
        <v>8.4139999999999997</v>
      </c>
      <c r="G2123" s="2">
        <v>30290</v>
      </c>
      <c r="H2123">
        <v>8.9480000000000004</v>
      </c>
      <c r="I2123" s="2">
        <v>30290</v>
      </c>
      <c r="J2123">
        <v>9.2579999999999991</v>
      </c>
      <c r="K2123" s="2">
        <v>30290</v>
      </c>
      <c r="L2123">
        <v>9.8940000000000001</v>
      </c>
      <c r="M2123" s="2">
        <v>30290</v>
      </c>
      <c r="N2123">
        <v>10.036</v>
      </c>
      <c r="O2123" s="2">
        <v>30290</v>
      </c>
      <c r="P2123">
        <v>10.31</v>
      </c>
      <c r="Q2123" s="2">
        <v>30290</v>
      </c>
      <c r="R2123">
        <v>10.584</v>
      </c>
      <c r="S2123" s="2">
        <v>30290</v>
      </c>
      <c r="T2123">
        <v>10.692</v>
      </c>
      <c r="U2123" s="2">
        <v>27833</v>
      </c>
      <c r="V2123">
        <v>7.992</v>
      </c>
      <c r="W2123" s="2">
        <v>30290</v>
      </c>
      <c r="X2123">
        <v>10.635999999999999</v>
      </c>
      <c r="Y21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4" spans="1:25" x14ac:dyDescent="0.25">
      <c r="A2124" s="2">
        <v>30283</v>
      </c>
      <c r="B2124">
        <v>8.524285714285714</v>
      </c>
      <c r="C2124"/>
      <c r="D2124"/>
      <c r="E2124" s="2">
        <v>30283</v>
      </c>
      <c r="F2124">
        <v>8.2174999999999994</v>
      </c>
      <c r="G2124" s="2">
        <v>30283</v>
      </c>
      <c r="H2124">
        <v>8.6475000000000009</v>
      </c>
      <c r="I2124" s="2">
        <v>30283</v>
      </c>
      <c r="J2124">
        <v>9.0675000000000008</v>
      </c>
      <c r="K2124" s="2">
        <v>30283</v>
      </c>
      <c r="L2124">
        <v>9.7550000000000008</v>
      </c>
      <c r="M2124" s="2">
        <v>30283</v>
      </c>
      <c r="N2124">
        <v>9.9175000000000004</v>
      </c>
      <c r="O2124" s="2">
        <v>30283</v>
      </c>
      <c r="P2124">
        <v>10.2075</v>
      </c>
      <c r="Q2124" s="2">
        <v>30283</v>
      </c>
      <c r="R2124">
        <v>10.46</v>
      </c>
      <c r="S2124" s="2">
        <v>30283</v>
      </c>
      <c r="T2124">
        <v>10.515000000000001</v>
      </c>
      <c r="U2124" s="2">
        <v>27826</v>
      </c>
      <c r="V2124">
        <v>8.0679999999999996</v>
      </c>
      <c r="W2124" s="2">
        <v>30283</v>
      </c>
      <c r="X2124">
        <v>10.47</v>
      </c>
      <c r="Y21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5" spans="1:25" x14ac:dyDescent="0.25">
      <c r="A2125" s="2">
        <v>30276</v>
      </c>
      <c r="B2125">
        <v>9.3542857142857141</v>
      </c>
      <c r="C2125"/>
      <c r="D2125"/>
      <c r="E2125" s="2">
        <v>30276</v>
      </c>
      <c r="F2125">
        <v>8.6159999999999997</v>
      </c>
      <c r="G2125" s="2">
        <v>30276</v>
      </c>
      <c r="H2125">
        <v>8.8960000000000008</v>
      </c>
      <c r="I2125" s="2">
        <v>30276</v>
      </c>
      <c r="J2125">
        <v>9.2279999999999998</v>
      </c>
      <c r="K2125" s="2">
        <v>30276</v>
      </c>
      <c r="L2125">
        <v>9.8620000000000001</v>
      </c>
      <c r="M2125" s="2">
        <v>30276</v>
      </c>
      <c r="N2125">
        <v>10.007999999999999</v>
      </c>
      <c r="O2125" s="2">
        <v>30276</v>
      </c>
      <c r="P2125">
        <v>10.512</v>
      </c>
      <c r="Q2125" s="2">
        <v>30276</v>
      </c>
      <c r="R2125">
        <v>10.558</v>
      </c>
      <c r="S2125" s="2">
        <v>30276</v>
      </c>
      <c r="T2125">
        <v>10.558</v>
      </c>
      <c r="U2125" s="2">
        <v>27819</v>
      </c>
      <c r="V2125">
        <v>7.9580000000000002</v>
      </c>
      <c r="W2125" s="2">
        <v>30276</v>
      </c>
      <c r="X2125">
        <v>10.468</v>
      </c>
      <c r="Y21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6" spans="1:25" x14ac:dyDescent="0.25">
      <c r="A2126" s="2">
        <v>30269</v>
      </c>
      <c r="B2126">
        <v>9.5528571428571425</v>
      </c>
      <c r="C2126"/>
      <c r="D2126"/>
      <c r="E2126" s="2">
        <v>30269</v>
      </c>
      <c r="F2126">
        <v>8.3450000000000006</v>
      </c>
      <c r="G2126" s="2">
        <v>30269</v>
      </c>
      <c r="H2126">
        <v>8.8625000000000007</v>
      </c>
      <c r="I2126" s="2">
        <v>30269</v>
      </c>
      <c r="J2126">
        <v>9.19</v>
      </c>
      <c r="K2126" s="2">
        <v>30269</v>
      </c>
      <c r="L2126">
        <v>9.7974999999999994</v>
      </c>
      <c r="M2126" s="2">
        <v>30269</v>
      </c>
      <c r="N2126">
        <v>9.9625000000000004</v>
      </c>
      <c r="O2126" s="2">
        <v>30269</v>
      </c>
      <c r="P2126">
        <v>10.4375</v>
      </c>
      <c r="Q2126" s="2">
        <v>30269</v>
      </c>
      <c r="R2126">
        <v>10.5375</v>
      </c>
      <c r="S2126" s="2">
        <v>30269</v>
      </c>
      <c r="T2126">
        <v>10.53</v>
      </c>
      <c r="U2126" s="2">
        <v>27812</v>
      </c>
      <c r="V2126">
        <v>8.0549999999999997</v>
      </c>
      <c r="W2126" s="2">
        <v>30269</v>
      </c>
      <c r="X2126">
        <v>10.4625</v>
      </c>
      <c r="Y21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7" spans="1:25" x14ac:dyDescent="0.25">
      <c r="A2127" s="2">
        <v>30262</v>
      </c>
      <c r="B2127">
        <v>9.444285714285714</v>
      </c>
      <c r="C2127"/>
      <c r="D2127"/>
      <c r="E2127" s="2">
        <v>30262</v>
      </c>
      <c r="F2127">
        <v>8.0374999999999996</v>
      </c>
      <c r="G2127" s="2">
        <v>30262</v>
      </c>
      <c r="H2127">
        <v>8.6449999999999996</v>
      </c>
      <c r="I2127" s="2">
        <v>30262</v>
      </c>
      <c r="J2127">
        <v>9.0250000000000004</v>
      </c>
      <c r="K2127" s="2">
        <v>30262</v>
      </c>
      <c r="L2127">
        <v>9.6750000000000007</v>
      </c>
      <c r="M2127" s="2">
        <v>30262</v>
      </c>
      <c r="N2127">
        <v>9.9600000000000009</v>
      </c>
      <c r="O2127" s="2">
        <v>30262</v>
      </c>
      <c r="P2127">
        <v>10.3375</v>
      </c>
      <c r="Q2127" s="2">
        <v>30262</v>
      </c>
      <c r="R2127">
        <v>10.475</v>
      </c>
      <c r="S2127" s="2">
        <v>30262</v>
      </c>
      <c r="T2127">
        <v>10.48</v>
      </c>
      <c r="U2127" s="2">
        <v>27805</v>
      </c>
      <c r="V2127">
        <v>8.1</v>
      </c>
      <c r="W2127" s="2">
        <v>30262</v>
      </c>
      <c r="X2127">
        <v>10.702500000000001</v>
      </c>
      <c r="Y21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8" spans="1:25" x14ac:dyDescent="0.25">
      <c r="A2128" s="2">
        <v>30255</v>
      </c>
      <c r="B2128">
        <v>9.4328571428571433</v>
      </c>
      <c r="C2128"/>
      <c r="D2128"/>
      <c r="E2128" s="2">
        <v>30255</v>
      </c>
      <c r="F2128">
        <v>8.1959999999999997</v>
      </c>
      <c r="G2128" s="2">
        <v>30255</v>
      </c>
      <c r="H2128">
        <v>8.7739999999999991</v>
      </c>
      <c r="I2128" s="2">
        <v>30255</v>
      </c>
      <c r="J2128">
        <v>9.2639999999999993</v>
      </c>
      <c r="K2128" s="2">
        <v>30255</v>
      </c>
      <c r="L2128">
        <v>9.9320000000000004</v>
      </c>
      <c r="M2128" s="2">
        <v>30255</v>
      </c>
      <c r="N2128">
        <v>10.522</v>
      </c>
      <c r="O2128" s="2">
        <v>30255</v>
      </c>
      <c r="P2128">
        <v>10.731999999999999</v>
      </c>
      <c r="Q2128" s="2">
        <v>30255</v>
      </c>
      <c r="R2128">
        <v>10.837999999999999</v>
      </c>
      <c r="S2128" s="2">
        <v>30255</v>
      </c>
      <c r="T2128">
        <v>10.872</v>
      </c>
      <c r="U2128" s="2">
        <v>27798</v>
      </c>
      <c r="V2128">
        <v>8.0419999999999998</v>
      </c>
      <c r="W2128" s="2">
        <v>30255</v>
      </c>
      <c r="X2128">
        <v>11.156000000000001</v>
      </c>
      <c r="Y21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9" spans="1:25" x14ac:dyDescent="0.25">
      <c r="A2129" s="2">
        <v>30248</v>
      </c>
      <c r="B2129">
        <v>9.51</v>
      </c>
      <c r="C2129"/>
      <c r="D2129"/>
      <c r="E2129" s="2">
        <v>30248</v>
      </c>
      <c r="F2129">
        <v>7.7759999999999998</v>
      </c>
      <c r="G2129" s="2">
        <v>30248</v>
      </c>
      <c r="H2129">
        <v>8.2379999999999995</v>
      </c>
      <c r="I2129" s="2">
        <v>30248</v>
      </c>
      <c r="J2129">
        <v>8.8940000000000001</v>
      </c>
      <c r="K2129" s="2">
        <v>30248</v>
      </c>
      <c r="L2129">
        <v>9.8000000000000007</v>
      </c>
      <c r="M2129" s="2">
        <v>30248</v>
      </c>
      <c r="N2129">
        <v>10.284000000000001</v>
      </c>
      <c r="O2129" s="2">
        <v>30248</v>
      </c>
      <c r="P2129">
        <v>10.504</v>
      </c>
      <c r="Q2129" s="2">
        <v>30248</v>
      </c>
      <c r="R2129">
        <v>10.63</v>
      </c>
      <c r="S2129" s="2">
        <v>30248</v>
      </c>
      <c r="T2129">
        <v>10.666</v>
      </c>
      <c r="U2129" s="2">
        <v>27791</v>
      </c>
      <c r="V2129">
        <v>8.0239999999999991</v>
      </c>
      <c r="W2129" s="2">
        <v>30248</v>
      </c>
      <c r="X2129">
        <v>10.926</v>
      </c>
      <c r="Y21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0" spans="1:25" x14ac:dyDescent="0.25">
      <c r="A2130" s="2">
        <v>30241</v>
      </c>
      <c r="B2130">
        <v>9.4828571428571422</v>
      </c>
      <c r="C2130"/>
      <c r="D2130"/>
      <c r="E2130" s="2">
        <v>30241</v>
      </c>
      <c r="F2130">
        <v>7.7175000000000002</v>
      </c>
      <c r="G2130" s="2">
        <v>30241</v>
      </c>
      <c r="H2130">
        <v>8.17</v>
      </c>
      <c r="I2130" s="2">
        <v>30241</v>
      </c>
      <c r="J2130">
        <v>8.8149999999999995</v>
      </c>
      <c r="K2130" s="2">
        <v>30241</v>
      </c>
      <c r="L2130">
        <v>9.8025000000000002</v>
      </c>
      <c r="M2130" s="2">
        <v>30241</v>
      </c>
      <c r="N2130">
        <v>10.272500000000001</v>
      </c>
      <c r="O2130" s="2">
        <v>30241</v>
      </c>
      <c r="P2130">
        <v>10.46</v>
      </c>
      <c r="Q2130" s="2">
        <v>30241</v>
      </c>
      <c r="R2130">
        <v>10.545</v>
      </c>
      <c r="S2130" s="2">
        <v>30241</v>
      </c>
      <c r="T2130">
        <v>10.57</v>
      </c>
      <c r="U2130" s="2">
        <v>27784</v>
      </c>
      <c r="V2130">
        <v>8.0299999999999994</v>
      </c>
      <c r="W2130" s="2">
        <v>30241</v>
      </c>
      <c r="X2130">
        <v>10.8725</v>
      </c>
      <c r="Y21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1" spans="1:25" x14ac:dyDescent="0.25">
      <c r="A2131" s="2">
        <v>30234</v>
      </c>
      <c r="B2131">
        <v>9.9042857142857148</v>
      </c>
      <c r="C2131"/>
      <c r="D2131"/>
      <c r="E2131" s="2">
        <v>30234</v>
      </c>
      <c r="F2131">
        <v>8.2040000000000006</v>
      </c>
      <c r="G2131" s="2">
        <v>30234</v>
      </c>
      <c r="H2131">
        <v>9.2840000000000007</v>
      </c>
      <c r="I2131" s="2">
        <v>30234</v>
      </c>
      <c r="J2131">
        <v>10.048</v>
      </c>
      <c r="K2131" s="2">
        <v>30234</v>
      </c>
      <c r="L2131">
        <v>10.95</v>
      </c>
      <c r="M2131" s="2">
        <v>30234</v>
      </c>
      <c r="N2131">
        <v>11.19</v>
      </c>
      <c r="O2131" s="2">
        <v>30234</v>
      </c>
      <c r="P2131">
        <v>11.294</v>
      </c>
      <c r="Q2131" s="2">
        <v>30234</v>
      </c>
      <c r="R2131">
        <v>11.316000000000001</v>
      </c>
      <c r="S2131" s="2">
        <v>30234</v>
      </c>
      <c r="T2131">
        <v>11.33</v>
      </c>
      <c r="U2131" s="2">
        <v>27777</v>
      </c>
      <c r="V2131">
        <v>7.968</v>
      </c>
      <c r="W2131" s="2">
        <v>30234</v>
      </c>
      <c r="X2131">
        <v>11.561999999999999</v>
      </c>
      <c r="Y21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2" spans="1:25" x14ac:dyDescent="0.25">
      <c r="A2132" s="2">
        <v>30227</v>
      </c>
      <c r="B2132">
        <v>10.648571428571429</v>
      </c>
      <c r="C2132"/>
      <c r="D2132"/>
      <c r="E2132" s="2">
        <v>30227</v>
      </c>
      <c r="F2132">
        <v>7.774</v>
      </c>
      <c r="G2132" s="2">
        <v>30227</v>
      </c>
      <c r="H2132">
        <v>8.9499999999999993</v>
      </c>
      <c r="I2132" s="2">
        <v>30227</v>
      </c>
      <c r="J2132">
        <v>10.343999999999999</v>
      </c>
      <c r="K2132" s="2">
        <v>30227</v>
      </c>
      <c r="L2132">
        <v>11.37</v>
      </c>
      <c r="M2132" s="2">
        <v>30227</v>
      </c>
      <c r="N2132">
        <v>11.603999999999999</v>
      </c>
      <c r="O2132" s="2">
        <v>30227</v>
      </c>
      <c r="P2132">
        <v>11.736000000000001</v>
      </c>
      <c r="Q2132" s="2">
        <v>30227</v>
      </c>
      <c r="R2132">
        <v>11.768000000000001</v>
      </c>
      <c r="S2132" s="2">
        <v>30227</v>
      </c>
      <c r="T2132">
        <v>11.776</v>
      </c>
      <c r="U2132" s="2">
        <v>27770</v>
      </c>
      <c r="V2132">
        <v>7.9939999999999998</v>
      </c>
      <c r="W2132" s="2">
        <v>30227</v>
      </c>
      <c r="X2132">
        <v>11.762</v>
      </c>
      <c r="Y21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3" spans="1:25" x14ac:dyDescent="0.25">
      <c r="A2133" s="2">
        <v>30220</v>
      </c>
      <c r="B2133">
        <v>10.212857142857143</v>
      </c>
      <c r="C2133"/>
      <c r="D2133"/>
      <c r="E2133" s="2">
        <v>30220</v>
      </c>
      <c r="F2133">
        <v>7.774</v>
      </c>
      <c r="G2133" s="2">
        <v>30220</v>
      </c>
      <c r="H2133">
        <v>9.6539999999999999</v>
      </c>
      <c r="I2133" s="2">
        <v>30220</v>
      </c>
      <c r="J2133">
        <v>10.672000000000001</v>
      </c>
      <c r="K2133" s="2">
        <v>30220</v>
      </c>
      <c r="L2133">
        <v>11.683999999999999</v>
      </c>
      <c r="M2133" s="2">
        <v>30220</v>
      </c>
      <c r="N2133">
        <v>11.96</v>
      </c>
      <c r="O2133" s="2">
        <v>30220</v>
      </c>
      <c r="P2133">
        <v>12.114000000000001</v>
      </c>
      <c r="Q2133" s="2">
        <v>30220</v>
      </c>
      <c r="R2133">
        <v>12.132</v>
      </c>
      <c r="S2133" s="2">
        <v>30220</v>
      </c>
      <c r="T2133">
        <v>12.144</v>
      </c>
      <c r="U2133" s="2">
        <v>27763</v>
      </c>
      <c r="V2133">
        <v>8.0399999999999991</v>
      </c>
      <c r="W2133" s="2">
        <v>30220</v>
      </c>
      <c r="X2133">
        <v>11.864000000000001</v>
      </c>
      <c r="Y21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4" spans="1:25" x14ac:dyDescent="0.25">
      <c r="A2134" s="2">
        <v>30213</v>
      </c>
      <c r="B2134">
        <v>10.484285714285715</v>
      </c>
      <c r="C2134"/>
      <c r="D2134"/>
      <c r="E2134" s="2">
        <v>30213</v>
      </c>
      <c r="F2134">
        <v>8.31</v>
      </c>
      <c r="G2134" s="2">
        <v>30213</v>
      </c>
      <c r="H2134">
        <v>10.119999999999999</v>
      </c>
      <c r="I2134" s="2">
        <v>30213</v>
      </c>
      <c r="J2134">
        <v>11.096</v>
      </c>
      <c r="K2134" s="2">
        <v>30213</v>
      </c>
      <c r="L2134">
        <v>12.013999999999999</v>
      </c>
      <c r="M2134" s="2">
        <v>30213</v>
      </c>
      <c r="N2134">
        <v>12.23</v>
      </c>
      <c r="O2134" s="2">
        <v>30213</v>
      </c>
      <c r="P2134">
        <v>12.474</v>
      </c>
      <c r="Q2134" s="2">
        <v>30213</v>
      </c>
      <c r="R2134">
        <v>12.602</v>
      </c>
      <c r="S2134" s="2">
        <v>30213</v>
      </c>
      <c r="T2134">
        <v>12.58</v>
      </c>
      <c r="U2134" s="2">
        <v>27756</v>
      </c>
      <c r="V2134">
        <v>8.08</v>
      </c>
      <c r="W2134" s="2">
        <v>30213</v>
      </c>
      <c r="X2134">
        <v>12.21</v>
      </c>
      <c r="Y21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5" spans="1:25" x14ac:dyDescent="0.25">
      <c r="A2135" s="2">
        <v>30206</v>
      </c>
      <c r="B2135">
        <v>9.9857142857142858</v>
      </c>
      <c r="C2135"/>
      <c r="D2135"/>
      <c r="E2135" s="2">
        <v>30206</v>
      </c>
      <c r="F2135">
        <v>8.6274999999999995</v>
      </c>
      <c r="G2135" s="2">
        <v>30206</v>
      </c>
      <c r="H2135">
        <v>10.185</v>
      </c>
      <c r="I2135" s="2">
        <v>30206</v>
      </c>
      <c r="J2135">
        <v>11.05</v>
      </c>
      <c r="K2135" s="2">
        <v>30206</v>
      </c>
      <c r="L2135">
        <v>11.9</v>
      </c>
      <c r="M2135" s="2">
        <v>30206</v>
      </c>
      <c r="N2135">
        <v>12.154999999999999</v>
      </c>
      <c r="O2135" s="2">
        <v>30206</v>
      </c>
      <c r="P2135">
        <v>12.432499999999999</v>
      </c>
      <c r="Q2135" s="2">
        <v>30206</v>
      </c>
      <c r="R2135">
        <v>12.6275</v>
      </c>
      <c r="S2135" s="2">
        <v>30206</v>
      </c>
      <c r="T2135">
        <v>12.574999999999999</v>
      </c>
      <c r="U2135" s="2">
        <v>27749</v>
      </c>
      <c r="V2135">
        <v>8.2040000000000006</v>
      </c>
      <c r="W2135" s="2">
        <v>30206</v>
      </c>
      <c r="X2135">
        <v>12.244999999999999</v>
      </c>
      <c r="Y21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6" spans="1:25" x14ac:dyDescent="0.25">
      <c r="A2136" s="2">
        <v>30199</v>
      </c>
      <c r="B2136">
        <v>10.467142857142857</v>
      </c>
      <c r="C2136"/>
      <c r="D2136"/>
      <c r="E2136" s="2">
        <v>30199</v>
      </c>
      <c r="F2136">
        <v>8.6020000000000003</v>
      </c>
      <c r="G2136" s="2">
        <v>30199</v>
      </c>
      <c r="H2136">
        <v>10.202</v>
      </c>
      <c r="I2136" s="2">
        <v>30199</v>
      </c>
      <c r="J2136">
        <v>11.116</v>
      </c>
      <c r="K2136" s="2">
        <v>30199</v>
      </c>
      <c r="L2136">
        <v>11.928000000000001</v>
      </c>
      <c r="M2136" s="2">
        <v>30199</v>
      </c>
      <c r="N2136">
        <v>12.254</v>
      </c>
      <c r="O2136" s="2">
        <v>30199</v>
      </c>
      <c r="P2136">
        <v>12.544</v>
      </c>
      <c r="Q2136" s="2">
        <v>30199</v>
      </c>
      <c r="R2136">
        <v>12.772</v>
      </c>
      <c r="S2136" s="2">
        <v>30199</v>
      </c>
      <c r="T2136">
        <v>12.69</v>
      </c>
      <c r="U2136" s="2">
        <v>27742</v>
      </c>
      <c r="V2136">
        <v>8.3719999999999999</v>
      </c>
      <c r="W2136" s="2">
        <v>30199</v>
      </c>
      <c r="X2136">
        <v>12.382</v>
      </c>
      <c r="Y21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7" spans="1:25" x14ac:dyDescent="0.25">
      <c r="A2137" s="2">
        <v>30192</v>
      </c>
      <c r="B2137">
        <v>9.5771428571428565</v>
      </c>
      <c r="C2137"/>
      <c r="D2137"/>
      <c r="E2137" s="2">
        <v>30192</v>
      </c>
      <c r="F2137">
        <v>7.75</v>
      </c>
      <c r="G2137" s="2">
        <v>30192</v>
      </c>
      <c r="H2137">
        <v>9.5380000000000003</v>
      </c>
      <c r="I2137" s="2">
        <v>30192</v>
      </c>
      <c r="J2137">
        <v>10.632</v>
      </c>
      <c r="K2137" s="2">
        <v>30192</v>
      </c>
      <c r="L2137">
        <v>11.666</v>
      </c>
      <c r="M2137" s="2">
        <v>30192</v>
      </c>
      <c r="N2137">
        <v>12.004</v>
      </c>
      <c r="O2137" s="2">
        <v>30192</v>
      </c>
      <c r="P2137">
        <v>12.382</v>
      </c>
      <c r="Q2137" s="2">
        <v>30192</v>
      </c>
      <c r="R2137">
        <v>12.62</v>
      </c>
      <c r="S2137" s="2">
        <v>30192</v>
      </c>
      <c r="T2137">
        <v>12.513999999999999</v>
      </c>
      <c r="U2137" s="2">
        <v>27735</v>
      </c>
      <c r="V2137">
        <v>8.3360000000000003</v>
      </c>
      <c r="W2137" s="2">
        <v>30192</v>
      </c>
      <c r="X2137">
        <v>12.302</v>
      </c>
      <c r="Y21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8" spans="1:25" x14ac:dyDescent="0.25">
      <c r="A2138" s="2">
        <v>30185</v>
      </c>
      <c r="B2138">
        <v>9.161428571428571</v>
      </c>
      <c r="C2138"/>
      <c r="D2138"/>
      <c r="E2138" s="2">
        <v>30185</v>
      </c>
      <c r="F2138">
        <v>8.1460000000000008</v>
      </c>
      <c r="G2138" s="2">
        <v>30185</v>
      </c>
      <c r="H2138">
        <v>9.6419999999999995</v>
      </c>
      <c r="I2138" s="2">
        <v>30185</v>
      </c>
      <c r="J2138">
        <v>10.63</v>
      </c>
      <c r="K2138" s="2">
        <v>30185</v>
      </c>
      <c r="L2138">
        <v>11.752000000000001</v>
      </c>
      <c r="M2138" s="2">
        <v>30185</v>
      </c>
      <c r="N2138">
        <v>12.071999999999999</v>
      </c>
      <c r="O2138" s="2">
        <v>30185</v>
      </c>
      <c r="P2138">
        <v>12.526</v>
      </c>
      <c r="Q2138" s="2">
        <v>30185</v>
      </c>
      <c r="R2138">
        <v>12.676</v>
      </c>
      <c r="S2138" s="2">
        <v>30185</v>
      </c>
      <c r="T2138">
        <v>12.603999999999999</v>
      </c>
      <c r="U2138" s="2">
        <v>27728</v>
      </c>
      <c r="V2138">
        <v>8.3450000000000006</v>
      </c>
      <c r="W2138" s="2">
        <v>30185</v>
      </c>
      <c r="X2138">
        <v>12.391999999999999</v>
      </c>
      <c r="Y21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9" spans="1:25" x14ac:dyDescent="0.25">
      <c r="A2139" s="2">
        <v>30178</v>
      </c>
      <c r="B2139">
        <v>10.725714285714286</v>
      </c>
      <c r="C2139"/>
      <c r="D2139"/>
      <c r="E2139" s="2">
        <v>30178</v>
      </c>
      <c r="F2139">
        <v>10.076000000000001</v>
      </c>
      <c r="G2139" s="2">
        <v>30178</v>
      </c>
      <c r="H2139">
        <v>11.382</v>
      </c>
      <c r="I2139" s="2">
        <v>30178</v>
      </c>
      <c r="J2139">
        <v>12.228</v>
      </c>
      <c r="K2139" s="2">
        <v>30178</v>
      </c>
      <c r="L2139">
        <v>13.012</v>
      </c>
      <c r="M2139" s="2">
        <v>30178</v>
      </c>
      <c r="N2139">
        <v>13.238</v>
      </c>
      <c r="O2139" s="2">
        <v>30178</v>
      </c>
      <c r="P2139">
        <v>13.587999999999999</v>
      </c>
      <c r="Q2139" s="2">
        <v>30178</v>
      </c>
      <c r="R2139">
        <v>13.656000000000001</v>
      </c>
      <c r="S2139" s="2">
        <v>30178</v>
      </c>
      <c r="T2139">
        <v>13.57</v>
      </c>
      <c r="U2139" s="2">
        <v>27721</v>
      </c>
      <c r="V2139">
        <v>8.3439999999999994</v>
      </c>
      <c r="W2139" s="2">
        <v>30178</v>
      </c>
      <c r="X2139">
        <v>13.194000000000001</v>
      </c>
      <c r="Y21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0" spans="1:25" x14ac:dyDescent="0.25">
      <c r="A2140" s="2">
        <v>30171</v>
      </c>
      <c r="B2140">
        <v>10.762857142857143</v>
      </c>
      <c r="C2140"/>
      <c r="D2140"/>
      <c r="E2140" s="2">
        <v>30171</v>
      </c>
      <c r="F2140">
        <v>10.183999999999999</v>
      </c>
      <c r="G2140" s="2">
        <v>30171</v>
      </c>
      <c r="H2140">
        <v>11.587999999999999</v>
      </c>
      <c r="I2140" s="2">
        <v>30171</v>
      </c>
      <c r="J2140">
        <v>12.321999999999999</v>
      </c>
      <c r="K2140" s="2">
        <v>30171</v>
      </c>
      <c r="L2140">
        <v>12.994</v>
      </c>
      <c r="M2140" s="2">
        <v>30171</v>
      </c>
      <c r="N2140">
        <v>13.257999999999999</v>
      </c>
      <c r="O2140" s="2">
        <v>30171</v>
      </c>
      <c r="P2140">
        <v>13.624000000000001</v>
      </c>
      <c r="Q2140" s="2">
        <v>30171</v>
      </c>
      <c r="R2140">
        <v>13.686</v>
      </c>
      <c r="S2140" s="2">
        <v>30171</v>
      </c>
      <c r="T2140">
        <v>13.63</v>
      </c>
      <c r="U2140" s="2">
        <v>27714</v>
      </c>
      <c r="V2140">
        <v>8.2174999999999994</v>
      </c>
      <c r="W2140" s="2">
        <v>30171</v>
      </c>
      <c r="X2140">
        <v>13.282</v>
      </c>
      <c r="Y21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1" spans="1:25" x14ac:dyDescent="0.25">
      <c r="A2141" s="2">
        <v>30164</v>
      </c>
      <c r="B2141">
        <v>11.438571428571429</v>
      </c>
      <c r="C2141"/>
      <c r="D2141"/>
      <c r="E2141" s="2">
        <v>30164</v>
      </c>
      <c r="F2141">
        <v>10.988</v>
      </c>
      <c r="G2141" s="2">
        <v>30164</v>
      </c>
      <c r="H2141">
        <v>12.183999999999999</v>
      </c>
      <c r="I2141" s="2">
        <v>30164</v>
      </c>
      <c r="J2141">
        <v>12.728</v>
      </c>
      <c r="K2141" s="2">
        <v>30164</v>
      </c>
      <c r="L2141">
        <v>13.343999999999999</v>
      </c>
      <c r="M2141" s="2">
        <v>30164</v>
      </c>
      <c r="N2141">
        <v>13.72</v>
      </c>
      <c r="O2141" s="2">
        <v>30164</v>
      </c>
      <c r="P2141">
        <v>13.885999999999999</v>
      </c>
      <c r="Q2141" s="2">
        <v>30164</v>
      </c>
      <c r="R2141">
        <v>13.932</v>
      </c>
      <c r="S2141" s="2">
        <v>30164</v>
      </c>
      <c r="T2141">
        <v>13.85</v>
      </c>
      <c r="U2141" s="2">
        <v>27707</v>
      </c>
      <c r="V2141">
        <v>8.1850000000000005</v>
      </c>
      <c r="W2141" s="2">
        <v>30164</v>
      </c>
      <c r="X2141">
        <v>13.494</v>
      </c>
      <c r="Y21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2" spans="1:25" x14ac:dyDescent="0.25">
      <c r="A2142" s="2">
        <v>30157</v>
      </c>
      <c r="B2142">
        <v>11.001428571428571</v>
      </c>
      <c r="C2142"/>
      <c r="D2142"/>
      <c r="E2142" s="2">
        <v>30157</v>
      </c>
      <c r="F2142">
        <v>11.076000000000001</v>
      </c>
      <c r="G2142" s="2">
        <v>30157</v>
      </c>
      <c r="H2142">
        <v>12.032</v>
      </c>
      <c r="I2142" s="2">
        <v>30157</v>
      </c>
      <c r="J2142">
        <v>12.504</v>
      </c>
      <c r="K2142" s="2">
        <v>30157</v>
      </c>
      <c r="L2142">
        <v>13.2</v>
      </c>
      <c r="M2142" s="2">
        <v>30157</v>
      </c>
      <c r="N2142">
        <v>13.534000000000001</v>
      </c>
      <c r="O2142" s="2">
        <v>30157</v>
      </c>
      <c r="P2142">
        <v>13.656000000000001</v>
      </c>
      <c r="Q2142" s="2">
        <v>30157</v>
      </c>
      <c r="R2142">
        <v>13.667999999999999</v>
      </c>
      <c r="S2142" s="2">
        <v>30157</v>
      </c>
      <c r="T2142">
        <v>13.576000000000001</v>
      </c>
      <c r="U2142" s="2">
        <v>27700</v>
      </c>
      <c r="V2142">
        <v>8.218</v>
      </c>
      <c r="W2142" s="2">
        <v>30157</v>
      </c>
      <c r="X2142">
        <v>13.266</v>
      </c>
      <c r="Y21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3" spans="1:25" x14ac:dyDescent="0.25">
      <c r="A2143" s="2">
        <v>30150</v>
      </c>
      <c r="B2143">
        <v>12.891428571428571</v>
      </c>
      <c r="C2143"/>
      <c r="D2143"/>
      <c r="E2143" s="2">
        <v>30150</v>
      </c>
      <c r="F2143">
        <v>12.21</v>
      </c>
      <c r="G2143" s="2">
        <v>30150</v>
      </c>
      <c r="H2143">
        <v>13.02</v>
      </c>
      <c r="I2143" s="2">
        <v>30150</v>
      </c>
      <c r="J2143">
        <v>13.46</v>
      </c>
      <c r="K2143" s="2">
        <v>30150</v>
      </c>
      <c r="L2143">
        <v>14</v>
      </c>
      <c r="M2143" s="2">
        <v>30150</v>
      </c>
      <c r="N2143">
        <v>14.082000000000001</v>
      </c>
      <c r="O2143" s="2">
        <v>30150</v>
      </c>
      <c r="P2143">
        <v>14.098000000000001</v>
      </c>
      <c r="Q2143" s="2">
        <v>30150</v>
      </c>
      <c r="R2143">
        <v>14.064</v>
      </c>
      <c r="S2143" s="2">
        <v>30150</v>
      </c>
      <c r="T2143">
        <v>13.93</v>
      </c>
      <c r="U2143" s="2">
        <v>27693</v>
      </c>
      <c r="V2143">
        <v>8.26</v>
      </c>
      <c r="W2143" s="2">
        <v>30150</v>
      </c>
      <c r="X2143">
        <v>13.534000000000001</v>
      </c>
      <c r="Y21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4" spans="1:25" x14ac:dyDescent="0.25">
      <c r="A2144" s="2">
        <v>30143</v>
      </c>
      <c r="B2144">
        <v>13.674285714285714</v>
      </c>
      <c r="C2144"/>
      <c r="D2144"/>
      <c r="E2144" s="2">
        <v>30143</v>
      </c>
      <c r="F2144">
        <v>12.815</v>
      </c>
      <c r="G2144" s="2">
        <v>30143</v>
      </c>
      <c r="H2144">
        <v>13.612500000000001</v>
      </c>
      <c r="I2144" s="2">
        <v>30143</v>
      </c>
      <c r="J2144">
        <v>13.98</v>
      </c>
      <c r="K2144" s="2">
        <v>30143</v>
      </c>
      <c r="L2144">
        <v>14.4275</v>
      </c>
      <c r="M2144" s="2">
        <v>30143</v>
      </c>
      <c r="N2144">
        <v>14.484999999999999</v>
      </c>
      <c r="O2144" s="2">
        <v>30143</v>
      </c>
      <c r="P2144">
        <v>14.475</v>
      </c>
      <c r="Q2144" s="2">
        <v>30143</v>
      </c>
      <c r="R2144">
        <v>14.465</v>
      </c>
      <c r="S2144" s="2">
        <v>30143</v>
      </c>
      <c r="T2144">
        <v>14.297499999999999</v>
      </c>
      <c r="U2144" s="2">
        <v>27686</v>
      </c>
      <c r="V2144">
        <v>8.3375000000000004</v>
      </c>
      <c r="W2144" s="2">
        <v>30143</v>
      </c>
      <c r="X2144">
        <v>13.7925</v>
      </c>
      <c r="Y21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5" spans="1:25" x14ac:dyDescent="0.25">
      <c r="A2145" s="2">
        <v>30136</v>
      </c>
      <c r="B2145">
        <v>14.69</v>
      </c>
      <c r="C2145"/>
      <c r="D2145"/>
      <c r="E2145" s="2">
        <v>30136</v>
      </c>
      <c r="F2145">
        <v>13.494</v>
      </c>
      <c r="G2145" s="2">
        <v>30136</v>
      </c>
      <c r="H2145">
        <v>14.202</v>
      </c>
      <c r="I2145" s="2">
        <v>30136</v>
      </c>
      <c r="J2145">
        <v>14.41</v>
      </c>
      <c r="K2145" s="2">
        <v>30136</v>
      </c>
      <c r="L2145">
        <v>14.746</v>
      </c>
      <c r="M2145" s="2">
        <v>30136</v>
      </c>
      <c r="N2145">
        <v>14.81</v>
      </c>
      <c r="O2145" s="2">
        <v>30136</v>
      </c>
      <c r="P2145">
        <v>14.734</v>
      </c>
      <c r="Q2145" s="2">
        <v>30136</v>
      </c>
      <c r="R2145">
        <v>14.734</v>
      </c>
      <c r="S2145" s="2">
        <v>30136</v>
      </c>
      <c r="T2145">
        <v>14.536</v>
      </c>
      <c r="U2145" s="2">
        <v>27679</v>
      </c>
      <c r="V2145">
        <v>8.4260000000000002</v>
      </c>
      <c r="W2145" s="2">
        <v>30136</v>
      </c>
      <c r="X2145">
        <v>14.028</v>
      </c>
      <c r="Y21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6" spans="1:25" x14ac:dyDescent="0.25">
      <c r="A2146" s="2">
        <v>30129</v>
      </c>
      <c r="B2146">
        <v>14.544285714285714</v>
      </c>
      <c r="C2146"/>
      <c r="D2146"/>
      <c r="E2146" s="2">
        <v>30129</v>
      </c>
      <c r="F2146">
        <v>13.523999999999999</v>
      </c>
      <c r="G2146" s="2">
        <v>30129</v>
      </c>
      <c r="H2146">
        <v>14.401999999999999</v>
      </c>
      <c r="I2146" s="2">
        <v>30129</v>
      </c>
      <c r="J2146">
        <v>14.616</v>
      </c>
      <c r="K2146" s="2">
        <v>30129</v>
      </c>
      <c r="L2146">
        <v>14.944000000000001</v>
      </c>
      <c r="M2146" s="2">
        <v>30129</v>
      </c>
      <c r="N2146">
        <v>14.952</v>
      </c>
      <c r="O2146" s="2">
        <v>30129</v>
      </c>
      <c r="P2146">
        <v>14.901999999999999</v>
      </c>
      <c r="Q2146" s="2">
        <v>30129</v>
      </c>
      <c r="R2146">
        <v>14.904</v>
      </c>
      <c r="S2146" s="2">
        <v>30129</v>
      </c>
      <c r="T2146">
        <v>14.7</v>
      </c>
      <c r="U2146" s="2">
        <v>27672</v>
      </c>
      <c r="V2146">
        <v>8.5879999999999992</v>
      </c>
      <c r="W2146" s="2">
        <v>30129</v>
      </c>
      <c r="X2146">
        <v>14.212</v>
      </c>
      <c r="Y21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7" spans="1:25" x14ac:dyDescent="0.25">
      <c r="A2147" s="2">
        <v>30122</v>
      </c>
      <c r="B2147">
        <v>14.318571428571429</v>
      </c>
      <c r="C2147"/>
      <c r="D2147"/>
      <c r="E2147" s="2">
        <v>30122</v>
      </c>
      <c r="F2147">
        <v>13.06</v>
      </c>
      <c r="G2147" s="2">
        <v>30122</v>
      </c>
      <c r="H2147">
        <v>13.91</v>
      </c>
      <c r="I2147" s="2">
        <v>30122</v>
      </c>
      <c r="J2147">
        <v>14.222</v>
      </c>
      <c r="K2147" s="2">
        <v>30122</v>
      </c>
      <c r="L2147">
        <v>14.596</v>
      </c>
      <c r="M2147" s="2">
        <v>30122</v>
      </c>
      <c r="N2147">
        <v>14.566000000000001</v>
      </c>
      <c r="O2147" s="2">
        <v>30122</v>
      </c>
      <c r="P2147">
        <v>14.484</v>
      </c>
      <c r="Q2147" s="2">
        <v>30122</v>
      </c>
      <c r="R2147">
        <v>14.51</v>
      </c>
      <c r="S2147" s="2">
        <v>30122</v>
      </c>
      <c r="T2147">
        <v>14.356</v>
      </c>
      <c r="U2147" s="2">
        <v>27665</v>
      </c>
      <c r="V2147">
        <v>8.52</v>
      </c>
      <c r="W2147" s="2">
        <v>30122</v>
      </c>
      <c r="X2147">
        <v>13.992000000000001</v>
      </c>
      <c r="Y21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8" spans="1:25" x14ac:dyDescent="0.25">
      <c r="A2148" s="2">
        <v>30115</v>
      </c>
      <c r="B2148">
        <v>13.895714285714286</v>
      </c>
      <c r="C2148"/>
      <c r="D2148"/>
      <c r="E2148" s="2">
        <v>30115</v>
      </c>
      <c r="F2148">
        <v>12.638</v>
      </c>
      <c r="G2148" s="2">
        <v>30115</v>
      </c>
      <c r="H2148">
        <v>13.182</v>
      </c>
      <c r="I2148" s="2">
        <v>30115</v>
      </c>
      <c r="J2148">
        <v>13.586</v>
      </c>
      <c r="K2148" s="2">
        <v>30115</v>
      </c>
      <c r="L2148">
        <v>14.064</v>
      </c>
      <c r="M2148" s="2">
        <v>30115</v>
      </c>
      <c r="N2148">
        <v>14.084</v>
      </c>
      <c r="O2148" s="2">
        <v>30115</v>
      </c>
      <c r="P2148">
        <v>14.036</v>
      </c>
      <c r="Q2148" s="2">
        <v>30115</v>
      </c>
      <c r="R2148">
        <v>14.112</v>
      </c>
      <c r="S2148" s="2">
        <v>30115</v>
      </c>
      <c r="T2148">
        <v>13.972</v>
      </c>
      <c r="U2148" s="2">
        <v>27658</v>
      </c>
      <c r="V2148">
        <v>8.6319999999999997</v>
      </c>
      <c r="W2148" s="2">
        <v>30115</v>
      </c>
      <c r="X2148">
        <v>13.682</v>
      </c>
      <c r="Y21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9" spans="1:25" x14ac:dyDescent="0.25">
      <c r="A2149" s="2">
        <v>30108</v>
      </c>
      <c r="B2149">
        <v>13.482857142857142</v>
      </c>
      <c r="C2149"/>
      <c r="D2149"/>
      <c r="E2149" s="2">
        <v>30108</v>
      </c>
      <c r="F2149">
        <v>12.6625</v>
      </c>
      <c r="G2149" s="2">
        <v>30108</v>
      </c>
      <c r="H2149">
        <v>13.077500000000001</v>
      </c>
      <c r="I2149" s="2">
        <v>30108</v>
      </c>
      <c r="J2149">
        <v>13.4625</v>
      </c>
      <c r="K2149" s="2">
        <v>30108</v>
      </c>
      <c r="L2149">
        <v>13.95</v>
      </c>
      <c r="M2149" s="2">
        <v>30108</v>
      </c>
      <c r="N2149">
        <v>13.99</v>
      </c>
      <c r="O2149" s="2">
        <v>30108</v>
      </c>
      <c r="P2149">
        <v>13.977499999999999</v>
      </c>
      <c r="Q2149" s="2">
        <v>30108</v>
      </c>
      <c r="R2149">
        <v>14.065</v>
      </c>
      <c r="S2149" s="2">
        <v>30108</v>
      </c>
      <c r="T2149">
        <v>13.9175</v>
      </c>
      <c r="U2149" s="2">
        <v>27651</v>
      </c>
      <c r="V2149">
        <v>8.61</v>
      </c>
      <c r="W2149" s="2">
        <v>30108</v>
      </c>
      <c r="X2149">
        <v>13.67</v>
      </c>
      <c r="Y21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0" spans="1:25" x14ac:dyDescent="0.25">
      <c r="A2150" s="2">
        <v>30101</v>
      </c>
      <c r="B2150">
        <v>13.535714285714286</v>
      </c>
      <c r="C2150"/>
      <c r="D2150"/>
      <c r="E2150" s="2">
        <v>30101</v>
      </c>
      <c r="F2150">
        <v>12.026</v>
      </c>
      <c r="G2150" s="2">
        <v>30101</v>
      </c>
      <c r="H2150">
        <v>12.616</v>
      </c>
      <c r="I2150" s="2">
        <v>30101</v>
      </c>
      <c r="J2150">
        <v>12.997999999999999</v>
      </c>
      <c r="K2150" s="2">
        <v>30101</v>
      </c>
      <c r="L2150">
        <v>13.634</v>
      </c>
      <c r="M2150" s="2">
        <v>30101</v>
      </c>
      <c r="N2150">
        <v>13.706</v>
      </c>
      <c r="O2150" s="2">
        <v>30101</v>
      </c>
      <c r="P2150">
        <v>13.74</v>
      </c>
      <c r="Q2150" s="2">
        <v>30101</v>
      </c>
      <c r="R2150">
        <v>13.78</v>
      </c>
      <c r="S2150" s="2">
        <v>30101</v>
      </c>
      <c r="T2150">
        <v>13.662000000000001</v>
      </c>
      <c r="U2150" s="2">
        <v>27644</v>
      </c>
      <c r="V2150">
        <v>8.4674999999999994</v>
      </c>
      <c r="W2150" s="2">
        <v>30101</v>
      </c>
      <c r="X2150">
        <v>13.286</v>
      </c>
      <c r="Y21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1" spans="1:25" x14ac:dyDescent="0.25">
      <c r="A2151" s="2">
        <v>30094</v>
      </c>
      <c r="B2151">
        <v>14.171428571428571</v>
      </c>
      <c r="C2151"/>
      <c r="D2151"/>
      <c r="E2151" s="2">
        <v>30094</v>
      </c>
      <c r="F2151">
        <v>12.472</v>
      </c>
      <c r="G2151" s="2">
        <v>30094</v>
      </c>
      <c r="H2151">
        <v>12.907999999999999</v>
      </c>
      <c r="I2151" s="2">
        <v>30094</v>
      </c>
      <c r="J2151">
        <v>13.178000000000001</v>
      </c>
      <c r="K2151" s="2">
        <v>30094</v>
      </c>
      <c r="L2151">
        <v>13.706</v>
      </c>
      <c r="M2151" s="2">
        <v>30094</v>
      </c>
      <c r="N2151">
        <v>13.708</v>
      </c>
      <c r="O2151" s="2">
        <v>30094</v>
      </c>
      <c r="P2151">
        <v>13.715999999999999</v>
      </c>
      <c r="Q2151" s="2">
        <v>30094</v>
      </c>
      <c r="R2151">
        <v>13.688000000000001</v>
      </c>
      <c r="S2151" s="2">
        <v>30094</v>
      </c>
      <c r="T2151">
        <v>13.571999999999999</v>
      </c>
      <c r="U2151" s="2">
        <v>27637</v>
      </c>
      <c r="V2151">
        <v>8.4819999999999993</v>
      </c>
      <c r="W2151" s="2">
        <v>30094</v>
      </c>
      <c r="X2151">
        <v>13.238</v>
      </c>
      <c r="Y21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2" spans="1:25" x14ac:dyDescent="0.25">
      <c r="A2152" s="2">
        <v>30087</v>
      </c>
      <c r="B2152">
        <v>14.758571428571429</v>
      </c>
      <c r="C2152"/>
      <c r="D2152"/>
      <c r="E2152" s="2">
        <v>30087</v>
      </c>
      <c r="F2152">
        <v>13.048</v>
      </c>
      <c r="G2152" s="2">
        <v>30087</v>
      </c>
      <c r="H2152">
        <v>13.374000000000001</v>
      </c>
      <c r="I2152" s="2">
        <v>30087</v>
      </c>
      <c r="J2152">
        <v>13.49</v>
      </c>
      <c r="K2152" s="2">
        <v>30087</v>
      </c>
      <c r="L2152">
        <v>13.81</v>
      </c>
      <c r="M2152" s="2">
        <v>30087</v>
      </c>
      <c r="N2152">
        <v>13.726000000000001</v>
      </c>
      <c r="O2152" s="2">
        <v>30087</v>
      </c>
      <c r="P2152">
        <v>13.692</v>
      </c>
      <c r="Q2152" s="2">
        <v>30087</v>
      </c>
      <c r="R2152">
        <v>13.667999999999999</v>
      </c>
      <c r="S2152" s="2">
        <v>30087</v>
      </c>
      <c r="T2152">
        <v>13.528</v>
      </c>
      <c r="U2152" s="2">
        <v>27630</v>
      </c>
      <c r="V2152">
        <v>8.5299999999999994</v>
      </c>
      <c r="W2152" s="2">
        <v>30087</v>
      </c>
      <c r="X2152">
        <v>13.172000000000001</v>
      </c>
      <c r="Y21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3" spans="1:25" x14ac:dyDescent="0.25">
      <c r="A2153" s="2">
        <v>30080</v>
      </c>
      <c r="B2153">
        <v>15.271428571428572</v>
      </c>
      <c r="C2153"/>
      <c r="D2153"/>
      <c r="E2153" s="2">
        <v>30080</v>
      </c>
      <c r="F2153">
        <v>13.31</v>
      </c>
      <c r="G2153" s="2">
        <v>30080</v>
      </c>
      <c r="H2153">
        <v>13.628</v>
      </c>
      <c r="I2153" s="2">
        <v>30080</v>
      </c>
      <c r="J2153">
        <v>13.708</v>
      </c>
      <c r="K2153" s="2">
        <v>30080</v>
      </c>
      <c r="L2153">
        <v>13.958</v>
      </c>
      <c r="M2153" s="2">
        <v>30080</v>
      </c>
      <c r="N2153">
        <v>13.946</v>
      </c>
      <c r="O2153" s="2">
        <v>30080</v>
      </c>
      <c r="P2153">
        <v>13.868</v>
      </c>
      <c r="Q2153" s="2">
        <v>30080</v>
      </c>
      <c r="R2153">
        <v>13.827999999999999</v>
      </c>
      <c r="S2153" s="2">
        <v>30080</v>
      </c>
      <c r="T2153">
        <v>13.728</v>
      </c>
      <c r="U2153" s="2">
        <v>27623</v>
      </c>
      <c r="V2153">
        <v>8.5039999999999996</v>
      </c>
      <c r="W2153" s="2">
        <v>30080</v>
      </c>
      <c r="X2153">
        <v>13.273999999999999</v>
      </c>
      <c r="Y21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4" spans="1:25" x14ac:dyDescent="0.25">
      <c r="A2154" s="2">
        <v>30073</v>
      </c>
      <c r="B2154">
        <v>15.15</v>
      </c>
      <c r="C2154"/>
      <c r="D2154"/>
      <c r="E2154" s="2">
        <v>30073</v>
      </c>
      <c r="F2154">
        <v>13.13</v>
      </c>
      <c r="G2154" s="2">
        <v>30073</v>
      </c>
      <c r="H2154">
        <v>13.603999999999999</v>
      </c>
      <c r="I2154" s="2">
        <v>30073</v>
      </c>
      <c r="J2154">
        <v>13.75</v>
      </c>
      <c r="K2154" s="2">
        <v>30073</v>
      </c>
      <c r="L2154">
        <v>13.994</v>
      </c>
      <c r="M2154" s="2">
        <v>30073</v>
      </c>
      <c r="N2154">
        <v>14.018000000000001</v>
      </c>
      <c r="O2154" s="2">
        <v>30073</v>
      </c>
      <c r="P2154">
        <v>13.866</v>
      </c>
      <c r="Q2154" s="2">
        <v>30073</v>
      </c>
      <c r="R2154">
        <v>13.818</v>
      </c>
      <c r="S2154" s="2">
        <v>30073</v>
      </c>
      <c r="T2154">
        <v>13.782</v>
      </c>
      <c r="U2154" s="2">
        <v>27616</v>
      </c>
      <c r="V2154">
        <v>8.4879999999999995</v>
      </c>
      <c r="W2154" s="2">
        <v>30073</v>
      </c>
      <c r="X2154">
        <v>13.278</v>
      </c>
      <c r="Y21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5" spans="1:25" x14ac:dyDescent="0.25">
      <c r="A2155" s="2">
        <v>30066</v>
      </c>
      <c r="B2155">
        <v>14.595714285714285</v>
      </c>
      <c r="C2155"/>
      <c r="D2155"/>
      <c r="E2155" s="2">
        <v>30066</v>
      </c>
      <c r="F2155">
        <v>12.964</v>
      </c>
      <c r="G2155" s="2">
        <v>30066</v>
      </c>
      <c r="H2155">
        <v>13.64</v>
      </c>
      <c r="I2155" s="2">
        <v>30066</v>
      </c>
      <c r="J2155">
        <v>13.864000000000001</v>
      </c>
      <c r="K2155" s="2">
        <v>30066</v>
      </c>
      <c r="L2155">
        <v>14.087999999999999</v>
      </c>
      <c r="M2155" s="2">
        <v>30066</v>
      </c>
      <c r="N2155">
        <v>14.086</v>
      </c>
      <c r="O2155" s="2">
        <v>30066</v>
      </c>
      <c r="P2155">
        <v>13.848000000000001</v>
      </c>
      <c r="Q2155" s="2">
        <v>30066</v>
      </c>
      <c r="R2155">
        <v>13.762</v>
      </c>
      <c r="S2155" s="2">
        <v>30066</v>
      </c>
      <c r="T2155">
        <v>13.694000000000001</v>
      </c>
      <c r="U2155" s="2">
        <v>27609</v>
      </c>
      <c r="V2155">
        <v>8.2680000000000007</v>
      </c>
      <c r="W2155" s="2">
        <v>30066</v>
      </c>
      <c r="X2155">
        <v>13.186</v>
      </c>
      <c r="Y21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6" spans="1:25" x14ac:dyDescent="0.25">
      <c r="A2156" s="2">
        <v>30059</v>
      </c>
      <c r="B2156">
        <v>15.277142857142858</v>
      </c>
      <c r="C2156"/>
      <c r="D2156"/>
      <c r="E2156" s="2">
        <v>30059</v>
      </c>
      <c r="F2156">
        <v>13.375999999999999</v>
      </c>
      <c r="G2156" s="2">
        <v>30059</v>
      </c>
      <c r="H2156">
        <v>14</v>
      </c>
      <c r="I2156" s="2">
        <v>30059</v>
      </c>
      <c r="J2156">
        <v>14.066000000000001</v>
      </c>
      <c r="K2156" s="2">
        <v>30059</v>
      </c>
      <c r="L2156">
        <v>14.273999999999999</v>
      </c>
      <c r="M2156" s="2">
        <v>30059</v>
      </c>
      <c r="N2156">
        <v>14.21</v>
      </c>
      <c r="O2156" s="2">
        <v>30059</v>
      </c>
      <c r="P2156">
        <v>14</v>
      </c>
      <c r="Q2156" s="2">
        <v>30059</v>
      </c>
      <c r="R2156">
        <v>13.9</v>
      </c>
      <c r="S2156" s="2">
        <v>30059</v>
      </c>
      <c r="T2156">
        <v>13.846</v>
      </c>
      <c r="U2156" s="2">
        <v>27602</v>
      </c>
      <c r="V2156">
        <v>8.1839999999999993</v>
      </c>
      <c r="W2156" s="2">
        <v>30059</v>
      </c>
      <c r="X2156">
        <v>13.308</v>
      </c>
      <c r="Y21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7" spans="1:25" x14ac:dyDescent="0.25">
      <c r="A2157" s="2">
        <v>30052</v>
      </c>
      <c r="B2157">
        <v>14.281428571428572</v>
      </c>
      <c r="C2157"/>
      <c r="D2157"/>
      <c r="E2157" s="2">
        <v>30052</v>
      </c>
      <c r="F2157">
        <v>13.7675</v>
      </c>
      <c r="G2157" s="2">
        <v>30052</v>
      </c>
      <c r="H2157">
        <v>14.154999999999999</v>
      </c>
      <c r="I2157" s="2">
        <v>30052</v>
      </c>
      <c r="J2157">
        <v>14.1975</v>
      </c>
      <c r="K2157" s="2">
        <v>30052</v>
      </c>
      <c r="L2157">
        <v>14.4025</v>
      </c>
      <c r="M2157" s="2">
        <v>30052</v>
      </c>
      <c r="N2157">
        <v>14.362500000000001</v>
      </c>
      <c r="O2157" s="2">
        <v>30052</v>
      </c>
      <c r="P2157">
        <v>14.2475</v>
      </c>
      <c r="Q2157" s="2">
        <v>30052</v>
      </c>
      <c r="R2157">
        <v>14.2125</v>
      </c>
      <c r="S2157" s="2">
        <v>30052</v>
      </c>
      <c r="T2157">
        <v>14.125</v>
      </c>
      <c r="U2157" s="2">
        <v>27595</v>
      </c>
      <c r="V2157">
        <v>8.1280000000000001</v>
      </c>
      <c r="W2157" s="2">
        <v>30052</v>
      </c>
      <c r="X2157">
        <v>13.66</v>
      </c>
      <c r="Y21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8" spans="1:25" x14ac:dyDescent="0.25">
      <c r="A2158" s="2">
        <v>30045</v>
      </c>
      <c r="B2158">
        <v>15.885714285714286</v>
      </c>
      <c r="C2158"/>
      <c r="D2158"/>
      <c r="E2158" s="2">
        <v>30045</v>
      </c>
      <c r="F2158">
        <v>14.023999999999999</v>
      </c>
      <c r="G2158" s="2">
        <v>30045</v>
      </c>
      <c r="H2158">
        <v>14.295999999999999</v>
      </c>
      <c r="I2158" s="2">
        <v>30045</v>
      </c>
      <c r="J2158">
        <v>14.32</v>
      </c>
      <c r="K2158" s="2">
        <v>30045</v>
      </c>
      <c r="L2158">
        <v>14.507999999999999</v>
      </c>
      <c r="M2158" s="2">
        <v>30045</v>
      </c>
      <c r="N2158">
        <v>14.472</v>
      </c>
      <c r="O2158" s="2">
        <v>30045</v>
      </c>
      <c r="P2158">
        <v>14.342000000000001</v>
      </c>
      <c r="Q2158" s="2">
        <v>30045</v>
      </c>
      <c r="R2158">
        <v>14.298</v>
      </c>
      <c r="S2158" s="2">
        <v>30045</v>
      </c>
      <c r="T2158">
        <v>14.146000000000001</v>
      </c>
      <c r="U2158" s="2">
        <v>27588</v>
      </c>
      <c r="V2158">
        <v>8.1620000000000008</v>
      </c>
      <c r="W2158" s="2">
        <v>30045</v>
      </c>
      <c r="X2158">
        <v>13.698</v>
      </c>
      <c r="Y21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9" spans="1:25" x14ac:dyDescent="0.25">
      <c r="A2159" s="2">
        <v>30038</v>
      </c>
      <c r="B2159">
        <v>14.137142857142857</v>
      </c>
      <c r="C2159"/>
      <c r="D2159"/>
      <c r="E2159" s="2">
        <v>30038</v>
      </c>
      <c r="F2159">
        <v>13.36</v>
      </c>
      <c r="G2159" s="2">
        <v>30038</v>
      </c>
      <c r="H2159">
        <v>13.842000000000001</v>
      </c>
      <c r="I2159" s="2">
        <v>30038</v>
      </c>
      <c r="J2159">
        <v>14.01</v>
      </c>
      <c r="K2159" s="2">
        <v>30038</v>
      </c>
      <c r="L2159">
        <v>14.178000000000001</v>
      </c>
      <c r="M2159" s="2">
        <v>30038</v>
      </c>
      <c r="N2159">
        <v>14.178000000000001</v>
      </c>
      <c r="O2159" s="2">
        <v>30038</v>
      </c>
      <c r="P2159">
        <v>14.034000000000001</v>
      </c>
      <c r="Q2159" s="2">
        <v>30038</v>
      </c>
      <c r="R2159">
        <v>13.956</v>
      </c>
      <c r="S2159" s="2">
        <v>30038</v>
      </c>
      <c r="T2159">
        <v>13.856</v>
      </c>
      <c r="U2159" s="2">
        <v>27581</v>
      </c>
      <c r="V2159">
        <v>8.1325000000000003</v>
      </c>
      <c r="W2159" s="2">
        <v>30038</v>
      </c>
      <c r="X2159">
        <v>13.476000000000001</v>
      </c>
      <c r="Y21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0" spans="1:25" x14ac:dyDescent="0.25">
      <c r="A2160" s="2">
        <v>30031</v>
      </c>
      <c r="B2160">
        <v>15.032857142857143</v>
      </c>
      <c r="C2160"/>
      <c r="D2160"/>
      <c r="E2160" s="2">
        <v>30031</v>
      </c>
      <c r="F2160">
        <v>13.46</v>
      </c>
      <c r="G2160" s="2">
        <v>30031</v>
      </c>
      <c r="H2160">
        <v>13.954000000000001</v>
      </c>
      <c r="I2160" s="2">
        <v>30031</v>
      </c>
      <c r="J2160">
        <v>14.076000000000001</v>
      </c>
      <c r="K2160" s="2">
        <v>30031</v>
      </c>
      <c r="L2160">
        <v>14.304</v>
      </c>
      <c r="M2160" s="2">
        <v>30031</v>
      </c>
      <c r="N2160">
        <v>14.194000000000001</v>
      </c>
      <c r="O2160" s="2">
        <v>30031</v>
      </c>
      <c r="P2160">
        <v>14.044</v>
      </c>
      <c r="Q2160" s="2">
        <v>30031</v>
      </c>
      <c r="R2160">
        <v>13.964</v>
      </c>
      <c r="S2160" s="2">
        <v>30031</v>
      </c>
      <c r="T2160">
        <v>13.901999999999999</v>
      </c>
      <c r="U2160" s="2">
        <v>27574</v>
      </c>
      <c r="V2160">
        <v>8.07</v>
      </c>
      <c r="W2160" s="2">
        <v>30031</v>
      </c>
      <c r="X2160">
        <v>13.544</v>
      </c>
      <c r="Y21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1" spans="1:25" x14ac:dyDescent="0.25">
      <c r="A2161" s="2">
        <v>30024</v>
      </c>
      <c r="B2161">
        <v>14.521428571428572</v>
      </c>
      <c r="C2161"/>
      <c r="D2161"/>
      <c r="E2161" s="2">
        <v>30024</v>
      </c>
      <c r="F2161">
        <v>13.05</v>
      </c>
      <c r="G2161" s="2">
        <v>30024</v>
      </c>
      <c r="H2161">
        <v>13.574</v>
      </c>
      <c r="I2161" s="2">
        <v>30024</v>
      </c>
      <c r="J2161">
        <v>13.728</v>
      </c>
      <c r="K2161" s="2">
        <v>30024</v>
      </c>
      <c r="L2161">
        <v>14.042</v>
      </c>
      <c r="M2161" s="2">
        <v>30024</v>
      </c>
      <c r="N2161">
        <v>13.942</v>
      </c>
      <c r="O2161" s="2">
        <v>30024</v>
      </c>
      <c r="P2161">
        <v>13.821999999999999</v>
      </c>
      <c r="Q2161" s="2">
        <v>30024</v>
      </c>
      <c r="R2161">
        <v>13.804</v>
      </c>
      <c r="S2161" s="2">
        <v>30024</v>
      </c>
      <c r="T2161">
        <v>13.802</v>
      </c>
      <c r="U2161" s="2">
        <v>27567</v>
      </c>
      <c r="V2161">
        <v>7.99</v>
      </c>
      <c r="W2161" s="2">
        <v>30024</v>
      </c>
      <c r="X2161">
        <v>13.544</v>
      </c>
      <c r="Y21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2" spans="1:25" x14ac:dyDescent="0.25">
      <c r="A2162" s="2">
        <v>30017</v>
      </c>
      <c r="B2162">
        <v>14.501428571428571</v>
      </c>
      <c r="C2162"/>
      <c r="D2162"/>
      <c r="E2162" s="2">
        <v>30017</v>
      </c>
      <c r="F2162">
        <v>12.917999999999999</v>
      </c>
      <c r="G2162" s="2">
        <v>30017</v>
      </c>
      <c r="H2162">
        <v>13.606</v>
      </c>
      <c r="I2162" s="2">
        <v>30017</v>
      </c>
      <c r="J2162">
        <v>13.708</v>
      </c>
      <c r="K2162" s="2">
        <v>30017</v>
      </c>
      <c r="L2162">
        <v>14.034000000000001</v>
      </c>
      <c r="M2162" s="2">
        <v>30017</v>
      </c>
      <c r="N2162">
        <v>13.96</v>
      </c>
      <c r="O2162" s="2">
        <v>30017</v>
      </c>
      <c r="P2162">
        <v>13.757999999999999</v>
      </c>
      <c r="Q2162" s="2">
        <v>30017</v>
      </c>
      <c r="R2162">
        <v>13.766</v>
      </c>
      <c r="S2162" s="2">
        <v>30017</v>
      </c>
      <c r="T2162">
        <v>13.696</v>
      </c>
      <c r="U2162" s="2">
        <v>27560</v>
      </c>
      <c r="V2162">
        <v>7.952</v>
      </c>
      <c r="W2162" s="2">
        <v>30017</v>
      </c>
      <c r="X2162">
        <v>13.432</v>
      </c>
      <c r="Y21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3" spans="1:25" x14ac:dyDescent="0.25">
      <c r="A2163" s="2">
        <v>30010</v>
      </c>
      <c r="B2163">
        <v>13.407142857142857</v>
      </c>
      <c r="C2163"/>
      <c r="D2163"/>
      <c r="E2163" s="2">
        <v>30010</v>
      </c>
      <c r="F2163">
        <v>12.936</v>
      </c>
      <c r="G2163" s="2">
        <v>30010</v>
      </c>
      <c r="H2163">
        <v>13.907999999999999</v>
      </c>
      <c r="I2163" s="2">
        <v>30010</v>
      </c>
      <c r="J2163">
        <v>14.084</v>
      </c>
      <c r="K2163" s="2">
        <v>30010</v>
      </c>
      <c r="L2163">
        <v>14.321999999999999</v>
      </c>
      <c r="M2163" s="2">
        <v>30010</v>
      </c>
      <c r="N2163">
        <v>14.26</v>
      </c>
      <c r="O2163" s="2">
        <v>30010</v>
      </c>
      <c r="P2163">
        <v>14.022</v>
      </c>
      <c r="Q2163" s="2">
        <v>30010</v>
      </c>
      <c r="R2163">
        <v>13.968</v>
      </c>
      <c r="S2163" s="2">
        <v>30010</v>
      </c>
      <c r="T2163">
        <v>13.922000000000001</v>
      </c>
      <c r="U2163" s="2">
        <v>27553</v>
      </c>
      <c r="V2163">
        <v>8.1560000000000006</v>
      </c>
      <c r="W2163" s="2">
        <v>30010</v>
      </c>
      <c r="X2163">
        <v>13.71</v>
      </c>
      <c r="Y21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4" spans="1:25" x14ac:dyDescent="0.25">
      <c r="A2164" s="2">
        <v>30003</v>
      </c>
      <c r="B2164">
        <v>14.921428571428571</v>
      </c>
      <c r="C2164"/>
      <c r="D2164"/>
      <c r="E2164" s="2">
        <v>30003</v>
      </c>
      <c r="F2164">
        <v>14.887499999999999</v>
      </c>
      <c r="G2164" s="2">
        <v>30003</v>
      </c>
      <c r="H2164">
        <v>15.3025</v>
      </c>
      <c r="I2164" s="2">
        <v>30003</v>
      </c>
      <c r="J2164">
        <v>15.0275</v>
      </c>
      <c r="K2164" s="2">
        <v>30003</v>
      </c>
      <c r="L2164">
        <v>15.0375</v>
      </c>
      <c r="M2164" s="2">
        <v>30003</v>
      </c>
      <c r="N2164">
        <v>14.88</v>
      </c>
      <c r="O2164" s="2">
        <v>30003</v>
      </c>
      <c r="P2164">
        <v>14.574999999999999</v>
      </c>
      <c r="Q2164" s="2">
        <v>30003</v>
      </c>
      <c r="R2164">
        <v>14.42</v>
      </c>
      <c r="S2164" s="2">
        <v>30003</v>
      </c>
      <c r="T2164">
        <v>14.387499999999999</v>
      </c>
      <c r="U2164" s="2">
        <v>27546</v>
      </c>
      <c r="V2164">
        <v>8.2424999999999997</v>
      </c>
      <c r="W2164" s="2">
        <v>30003</v>
      </c>
      <c r="X2164">
        <v>14.1775</v>
      </c>
      <c r="Y21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5" spans="1:25" x14ac:dyDescent="0.25">
      <c r="A2165" s="2">
        <v>29996</v>
      </c>
      <c r="B2165">
        <v>15.415714285714285</v>
      </c>
      <c r="C2165"/>
      <c r="D2165"/>
      <c r="E2165" s="2">
        <v>29996</v>
      </c>
      <c r="F2165">
        <v>14.9725</v>
      </c>
      <c r="G2165" s="2">
        <v>29996</v>
      </c>
      <c r="H2165">
        <v>15.2675</v>
      </c>
      <c r="I2165" s="2">
        <v>29996</v>
      </c>
      <c r="J2165">
        <v>15.112500000000001</v>
      </c>
      <c r="K2165" s="2">
        <v>29996</v>
      </c>
      <c r="L2165">
        <v>15.0975</v>
      </c>
      <c r="M2165" s="2">
        <v>29996</v>
      </c>
      <c r="N2165">
        <v>15.0525</v>
      </c>
      <c r="O2165" s="2">
        <v>29996</v>
      </c>
      <c r="P2165">
        <v>14.9125</v>
      </c>
      <c r="Q2165" s="2">
        <v>29996</v>
      </c>
      <c r="R2165">
        <v>14.865</v>
      </c>
      <c r="S2165" s="2">
        <v>29996</v>
      </c>
      <c r="T2165">
        <v>14.8375</v>
      </c>
      <c r="U2165" s="2">
        <v>27539</v>
      </c>
      <c r="V2165">
        <v>8.1560000000000006</v>
      </c>
      <c r="W2165" s="2">
        <v>29996</v>
      </c>
      <c r="X2165">
        <v>14.68</v>
      </c>
      <c r="Y21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6" spans="1:25" x14ac:dyDescent="0.25">
      <c r="A2166" s="2">
        <v>29989</v>
      </c>
      <c r="B2166">
        <v>15.372857142857143</v>
      </c>
      <c r="C2166"/>
      <c r="D2166"/>
      <c r="E2166" s="2">
        <v>29989</v>
      </c>
      <c r="F2166">
        <v>14.582000000000001</v>
      </c>
      <c r="G2166" s="2">
        <v>29989</v>
      </c>
      <c r="H2166">
        <v>14.938000000000001</v>
      </c>
      <c r="I2166" s="2">
        <v>29989</v>
      </c>
      <c r="J2166">
        <v>14.846</v>
      </c>
      <c r="K2166" s="2">
        <v>29989</v>
      </c>
      <c r="L2166">
        <v>14.933999999999999</v>
      </c>
      <c r="M2166" s="2">
        <v>29989</v>
      </c>
      <c r="N2166">
        <v>14.836</v>
      </c>
      <c r="O2166" s="2">
        <v>29989</v>
      </c>
      <c r="P2166">
        <v>14.734</v>
      </c>
      <c r="Q2166" s="2">
        <v>29989</v>
      </c>
      <c r="R2166">
        <v>14.662000000000001</v>
      </c>
      <c r="S2166" s="2">
        <v>29989</v>
      </c>
      <c r="T2166">
        <v>14.63</v>
      </c>
      <c r="U2166" s="2">
        <v>27532</v>
      </c>
      <c r="V2166">
        <v>8.1820000000000004</v>
      </c>
      <c r="W2166" s="2">
        <v>29989</v>
      </c>
      <c r="X2166">
        <v>14.394</v>
      </c>
      <c r="Y21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7" spans="1:25" x14ac:dyDescent="0.25">
      <c r="A2167" s="2">
        <v>29982</v>
      </c>
      <c r="B2167">
        <v>14.23</v>
      </c>
      <c r="C2167"/>
      <c r="D2167"/>
      <c r="E2167" s="2">
        <v>29982</v>
      </c>
      <c r="F2167">
        <v>13.406000000000001</v>
      </c>
      <c r="G2167" s="2">
        <v>29982</v>
      </c>
      <c r="H2167">
        <v>14.054</v>
      </c>
      <c r="I2167" s="2">
        <v>29982</v>
      </c>
      <c r="J2167">
        <v>14.366</v>
      </c>
      <c r="K2167" s="2">
        <v>29982</v>
      </c>
      <c r="L2167">
        <v>14.554</v>
      </c>
      <c r="M2167" s="2">
        <v>29982</v>
      </c>
      <c r="N2167">
        <v>14.571999999999999</v>
      </c>
      <c r="O2167" s="2">
        <v>29982</v>
      </c>
      <c r="P2167">
        <v>14.523999999999999</v>
      </c>
      <c r="Q2167" s="2">
        <v>29982</v>
      </c>
      <c r="R2167">
        <v>14.48</v>
      </c>
      <c r="S2167" s="2">
        <v>29982</v>
      </c>
      <c r="T2167">
        <v>14.42</v>
      </c>
      <c r="U2167" s="2">
        <v>27525</v>
      </c>
      <c r="V2167">
        <v>8.2479999999999993</v>
      </c>
      <c r="W2167" s="2">
        <v>29982</v>
      </c>
      <c r="X2167">
        <v>14.09</v>
      </c>
      <c r="Y21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8" spans="1:25" x14ac:dyDescent="0.25">
      <c r="A2168" s="2">
        <v>29975</v>
      </c>
      <c r="B2168">
        <v>13.634285714285713</v>
      </c>
      <c r="C2168"/>
      <c r="D2168"/>
      <c r="E2168" s="2">
        <v>29975</v>
      </c>
      <c r="F2168">
        <v>13.465999999999999</v>
      </c>
      <c r="G2168" s="2">
        <v>29975</v>
      </c>
      <c r="H2168">
        <v>14.295999999999999</v>
      </c>
      <c r="I2168" s="2">
        <v>29975</v>
      </c>
      <c r="J2168">
        <v>14.722</v>
      </c>
      <c r="K2168" s="2">
        <v>29975</v>
      </c>
      <c r="L2168">
        <v>14.932</v>
      </c>
      <c r="M2168" s="2">
        <v>29975</v>
      </c>
      <c r="N2168">
        <v>14.916</v>
      </c>
      <c r="O2168" s="2">
        <v>29975</v>
      </c>
      <c r="P2168">
        <v>14.811999999999999</v>
      </c>
      <c r="Q2168" s="2">
        <v>29975</v>
      </c>
      <c r="R2168">
        <v>14.804</v>
      </c>
      <c r="S2168" s="2">
        <v>29975</v>
      </c>
      <c r="T2168">
        <v>14.734</v>
      </c>
      <c r="U2168" s="2">
        <v>27518</v>
      </c>
      <c r="V2168">
        <v>8.4139999999999997</v>
      </c>
      <c r="W2168" s="2">
        <v>29975</v>
      </c>
      <c r="X2168">
        <v>14.28</v>
      </c>
      <c r="Y21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9" spans="1:25" x14ac:dyDescent="0.25">
      <c r="A2169" s="2">
        <v>29968</v>
      </c>
      <c r="B2169">
        <v>12.62</v>
      </c>
      <c r="C2169"/>
      <c r="D2169"/>
      <c r="E2169" s="2">
        <v>29968</v>
      </c>
      <c r="F2169">
        <v>12.724</v>
      </c>
      <c r="G2169" s="2">
        <v>29968</v>
      </c>
      <c r="H2169">
        <v>13.894</v>
      </c>
      <c r="I2169" s="2">
        <v>29968</v>
      </c>
      <c r="J2169">
        <v>14.388</v>
      </c>
      <c r="K2169" s="2">
        <v>29968</v>
      </c>
      <c r="L2169">
        <v>14.667999999999999</v>
      </c>
      <c r="M2169" s="2">
        <v>29968</v>
      </c>
      <c r="N2169">
        <v>14.728</v>
      </c>
      <c r="O2169" s="2">
        <v>29968</v>
      </c>
      <c r="P2169">
        <v>14.788</v>
      </c>
      <c r="Q2169" s="2">
        <v>29968</v>
      </c>
      <c r="R2169">
        <v>14.842000000000001</v>
      </c>
      <c r="S2169" s="2">
        <v>29968</v>
      </c>
      <c r="T2169">
        <v>14.756</v>
      </c>
      <c r="U2169" s="2">
        <v>27511</v>
      </c>
      <c r="V2169">
        <v>8.3840000000000003</v>
      </c>
      <c r="W2169" s="2">
        <v>29968</v>
      </c>
      <c r="X2169">
        <v>14.378</v>
      </c>
      <c r="Y21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0" spans="1:25" x14ac:dyDescent="0.25">
      <c r="A2170" s="2">
        <v>29961</v>
      </c>
      <c r="B2170">
        <v>12.437142857142858</v>
      </c>
      <c r="C2170"/>
      <c r="D2170"/>
      <c r="E2170" s="2">
        <v>29961</v>
      </c>
      <c r="F2170">
        <v>12.076000000000001</v>
      </c>
      <c r="G2170" s="2">
        <v>29961</v>
      </c>
      <c r="H2170">
        <v>13.362</v>
      </c>
      <c r="I2170" s="2">
        <v>29961</v>
      </c>
      <c r="J2170">
        <v>13.795999999999999</v>
      </c>
      <c r="K2170" s="2">
        <v>29961</v>
      </c>
      <c r="L2170">
        <v>14.118</v>
      </c>
      <c r="M2170" s="2">
        <v>29961</v>
      </c>
      <c r="N2170">
        <v>14.324</v>
      </c>
      <c r="O2170" s="2">
        <v>29961</v>
      </c>
      <c r="P2170">
        <v>14.458</v>
      </c>
      <c r="Q2170" s="2">
        <v>29961</v>
      </c>
      <c r="R2170">
        <v>14.544</v>
      </c>
      <c r="S2170" s="2">
        <v>29961</v>
      </c>
      <c r="T2170">
        <v>14.465999999999999</v>
      </c>
      <c r="U2170" s="2">
        <v>27504</v>
      </c>
      <c r="V2170">
        <v>8.3079999999999998</v>
      </c>
      <c r="W2170" s="2">
        <v>29961</v>
      </c>
      <c r="X2170">
        <v>14.148</v>
      </c>
      <c r="Y21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1" spans="1:25" x14ac:dyDescent="0.25">
      <c r="A2171" s="2">
        <v>29954</v>
      </c>
      <c r="B2171">
        <v>13.01</v>
      </c>
      <c r="C2171"/>
      <c r="D2171"/>
      <c r="E2171" s="2">
        <v>29954</v>
      </c>
      <c r="F2171">
        <v>11.842499999999999</v>
      </c>
      <c r="G2171" s="2">
        <v>29954</v>
      </c>
      <c r="H2171">
        <v>13.26</v>
      </c>
      <c r="I2171" s="2">
        <v>29954</v>
      </c>
      <c r="J2171">
        <v>13.682499999999999</v>
      </c>
      <c r="K2171" s="2">
        <v>29954</v>
      </c>
      <c r="L2171">
        <v>13.8825</v>
      </c>
      <c r="M2171" s="2">
        <v>29954</v>
      </c>
      <c r="N2171">
        <v>14.0875</v>
      </c>
      <c r="O2171" s="2">
        <v>29954</v>
      </c>
      <c r="P2171">
        <v>14.0375</v>
      </c>
      <c r="Q2171" s="2">
        <v>29954</v>
      </c>
      <c r="R2171">
        <v>14.035</v>
      </c>
      <c r="S2171" s="2">
        <v>29954</v>
      </c>
      <c r="T2171">
        <v>14.07</v>
      </c>
      <c r="U2171" s="2">
        <v>27497</v>
      </c>
      <c r="V2171">
        <v>8.36</v>
      </c>
      <c r="W2171" s="2">
        <v>29954</v>
      </c>
      <c r="X2171">
        <v>13.7775</v>
      </c>
      <c r="Y21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2" spans="1:25" x14ac:dyDescent="0.25">
      <c r="A2172" s="2">
        <v>29947</v>
      </c>
      <c r="B2172">
        <v>12.427142857142858</v>
      </c>
      <c r="C2172"/>
      <c r="D2172"/>
      <c r="E2172" s="2">
        <v>29947</v>
      </c>
      <c r="F2172">
        <v>11.645</v>
      </c>
      <c r="G2172" s="2">
        <v>29947</v>
      </c>
      <c r="H2172">
        <v>13.03</v>
      </c>
      <c r="I2172" s="2">
        <v>29947</v>
      </c>
      <c r="J2172">
        <v>13.555</v>
      </c>
      <c r="K2172" s="2">
        <v>29947</v>
      </c>
      <c r="L2172">
        <v>13.862500000000001</v>
      </c>
      <c r="M2172" s="2">
        <v>29947</v>
      </c>
      <c r="N2172">
        <v>14.15</v>
      </c>
      <c r="O2172" s="2">
        <v>29947</v>
      </c>
      <c r="P2172">
        <v>14.032500000000001</v>
      </c>
      <c r="Q2172" s="2">
        <v>29947</v>
      </c>
      <c r="R2172">
        <v>13.9925</v>
      </c>
      <c r="S2172" s="2">
        <v>29947</v>
      </c>
      <c r="T2172">
        <v>14</v>
      </c>
      <c r="U2172" s="2">
        <v>27490</v>
      </c>
      <c r="V2172">
        <v>8.32</v>
      </c>
      <c r="W2172" s="2">
        <v>29947</v>
      </c>
      <c r="X2172">
        <v>13.702500000000001</v>
      </c>
      <c r="Y21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3" spans="1:25" x14ac:dyDescent="0.25">
      <c r="A2173" s="2">
        <v>29940</v>
      </c>
      <c r="B2173">
        <v>12.3</v>
      </c>
      <c r="C2173"/>
      <c r="D2173"/>
      <c r="E2173" s="2">
        <v>29940</v>
      </c>
      <c r="F2173">
        <v>11.416</v>
      </c>
      <c r="G2173" s="2">
        <v>29940</v>
      </c>
      <c r="H2173">
        <v>12.39</v>
      </c>
      <c r="I2173" s="2">
        <v>29940</v>
      </c>
      <c r="J2173">
        <v>12.794</v>
      </c>
      <c r="K2173" s="2">
        <v>29940</v>
      </c>
      <c r="L2173">
        <v>13.218</v>
      </c>
      <c r="M2173" s="2">
        <v>29940</v>
      </c>
      <c r="N2173">
        <v>13.561999999999999</v>
      </c>
      <c r="O2173" s="2">
        <v>29940</v>
      </c>
      <c r="P2173">
        <v>13.442</v>
      </c>
      <c r="Q2173" s="2">
        <v>29940</v>
      </c>
      <c r="R2173">
        <v>13.474</v>
      </c>
      <c r="S2173" s="2">
        <v>29940</v>
      </c>
      <c r="T2173">
        <v>13.584</v>
      </c>
      <c r="U2173" s="2">
        <v>27483</v>
      </c>
      <c r="V2173">
        <v>8.2850000000000001</v>
      </c>
      <c r="W2173" s="2">
        <v>29940</v>
      </c>
      <c r="X2173">
        <v>13.348000000000001</v>
      </c>
      <c r="Y21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4" spans="1:25" x14ac:dyDescent="0.25">
      <c r="A2174" s="2">
        <v>29933</v>
      </c>
      <c r="B2174">
        <v>12.152857142857142</v>
      </c>
      <c r="C2174"/>
      <c r="D2174"/>
      <c r="E2174" s="2">
        <v>29933</v>
      </c>
      <c r="F2174">
        <v>10.95</v>
      </c>
      <c r="G2174" s="2">
        <v>29933</v>
      </c>
      <c r="H2174">
        <v>11.895</v>
      </c>
      <c r="I2174" s="2">
        <v>29933</v>
      </c>
      <c r="J2174">
        <v>12.32</v>
      </c>
      <c r="K2174" s="2">
        <v>29933</v>
      </c>
      <c r="L2174">
        <v>12.922000000000001</v>
      </c>
      <c r="M2174" s="2">
        <v>29933</v>
      </c>
      <c r="N2174">
        <v>13.456</v>
      </c>
      <c r="O2174" s="2">
        <v>29933</v>
      </c>
      <c r="P2174">
        <v>13.47</v>
      </c>
      <c r="Q2174" s="2">
        <v>29933</v>
      </c>
      <c r="R2174">
        <v>13.512</v>
      </c>
      <c r="S2174" s="2">
        <v>29933</v>
      </c>
      <c r="T2174">
        <v>13.656000000000001</v>
      </c>
      <c r="U2174" s="2">
        <v>27476</v>
      </c>
      <c r="V2174">
        <v>8.0920000000000005</v>
      </c>
      <c r="W2174" s="2">
        <v>29933</v>
      </c>
      <c r="X2174">
        <v>13.404</v>
      </c>
      <c r="Y21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5" spans="1:25" x14ac:dyDescent="0.25">
      <c r="A2175" s="2">
        <v>29926</v>
      </c>
      <c r="B2175">
        <v>12.291428571428572</v>
      </c>
      <c r="C2175"/>
      <c r="D2175"/>
      <c r="E2175" s="2">
        <v>29926</v>
      </c>
      <c r="F2175">
        <v>10.73</v>
      </c>
      <c r="G2175" s="2">
        <v>29926</v>
      </c>
      <c r="H2175">
        <v>11.598000000000001</v>
      </c>
      <c r="I2175" s="2">
        <v>29926</v>
      </c>
      <c r="J2175">
        <v>12</v>
      </c>
      <c r="K2175" s="2">
        <v>29926</v>
      </c>
      <c r="L2175">
        <v>12.614000000000001</v>
      </c>
      <c r="M2175" s="2">
        <v>29926</v>
      </c>
      <c r="N2175">
        <v>13.058</v>
      </c>
      <c r="O2175" s="2">
        <v>29926</v>
      </c>
      <c r="P2175">
        <v>13.032</v>
      </c>
      <c r="Q2175" s="2">
        <v>29926</v>
      </c>
      <c r="R2175">
        <v>13.1</v>
      </c>
      <c r="S2175" s="2">
        <v>29926</v>
      </c>
      <c r="T2175">
        <v>13.318</v>
      </c>
      <c r="U2175" s="2">
        <v>27469</v>
      </c>
      <c r="V2175">
        <v>7.8259999999999996</v>
      </c>
      <c r="W2175" s="2">
        <v>29926</v>
      </c>
      <c r="X2175">
        <v>13.045999999999999</v>
      </c>
      <c r="Y21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6" spans="1:25" x14ac:dyDescent="0.25">
      <c r="A2176" s="2">
        <v>29919</v>
      </c>
      <c r="B2176">
        <v>12.327142857142857</v>
      </c>
      <c r="C2176"/>
      <c r="D2176"/>
      <c r="E2176" s="2">
        <v>29919</v>
      </c>
      <c r="F2176">
        <v>10.6625</v>
      </c>
      <c r="G2176" s="2">
        <v>29919</v>
      </c>
      <c r="H2176">
        <v>11.35</v>
      </c>
      <c r="I2176" s="2">
        <v>29919</v>
      </c>
      <c r="J2176">
        <v>11.6975</v>
      </c>
      <c r="K2176" s="2">
        <v>29919</v>
      </c>
      <c r="L2176">
        <v>12.2225</v>
      </c>
      <c r="M2176" s="2">
        <v>29919</v>
      </c>
      <c r="N2176">
        <v>12.672499999999999</v>
      </c>
      <c r="O2176" s="2">
        <v>29919</v>
      </c>
      <c r="P2176">
        <v>12.8125</v>
      </c>
      <c r="Q2176" s="2">
        <v>29919</v>
      </c>
      <c r="R2176">
        <v>12.967499999999999</v>
      </c>
      <c r="S2176" s="2">
        <v>29919</v>
      </c>
      <c r="T2176">
        <v>13.1175</v>
      </c>
      <c r="U2176" s="2">
        <v>27462</v>
      </c>
      <c r="V2176">
        <v>7.75</v>
      </c>
      <c r="W2176" s="2">
        <v>29919</v>
      </c>
      <c r="X2176">
        <v>13</v>
      </c>
      <c r="Y21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7" spans="1:25" x14ac:dyDescent="0.25">
      <c r="A2177" s="2">
        <v>29912</v>
      </c>
      <c r="B2177">
        <v>12.781428571428572</v>
      </c>
      <c r="C2177"/>
      <c r="D2177"/>
      <c r="E2177" s="2">
        <v>29912</v>
      </c>
      <c r="F2177">
        <v>10.757999999999999</v>
      </c>
      <c r="G2177" s="2">
        <v>29912</v>
      </c>
      <c r="H2177">
        <v>11.6</v>
      </c>
      <c r="I2177" s="2">
        <v>29912</v>
      </c>
      <c r="J2177">
        <v>11.884</v>
      </c>
      <c r="K2177" s="2">
        <v>29912</v>
      </c>
      <c r="L2177">
        <v>12.404</v>
      </c>
      <c r="M2177" s="2">
        <v>29912</v>
      </c>
      <c r="N2177">
        <v>12.718</v>
      </c>
      <c r="O2177" s="2">
        <v>29912</v>
      </c>
      <c r="P2177">
        <v>13.116</v>
      </c>
      <c r="Q2177" s="2">
        <v>29912</v>
      </c>
      <c r="R2177">
        <v>13.17</v>
      </c>
      <c r="S2177" s="2">
        <v>29912</v>
      </c>
      <c r="T2177">
        <v>13.086</v>
      </c>
      <c r="U2177" s="2">
        <v>27455</v>
      </c>
      <c r="V2177">
        <v>7.7119999999999997</v>
      </c>
      <c r="W2177" s="2">
        <v>29912</v>
      </c>
      <c r="X2177">
        <v>13.116</v>
      </c>
      <c r="Y21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8" spans="1:25" x14ac:dyDescent="0.25">
      <c r="A2178" s="2">
        <v>29905</v>
      </c>
      <c r="B2178">
        <v>13.555714285714286</v>
      </c>
      <c r="C2178"/>
      <c r="D2178"/>
      <c r="E2178" s="2">
        <v>29905</v>
      </c>
      <c r="F2178">
        <v>11.4625</v>
      </c>
      <c r="G2178" s="2">
        <v>29905</v>
      </c>
      <c r="H2178">
        <v>12.2875</v>
      </c>
      <c r="I2178" s="2">
        <v>29905</v>
      </c>
      <c r="J2178">
        <v>12.505000000000001</v>
      </c>
      <c r="K2178" s="2">
        <v>29905</v>
      </c>
      <c r="L2178">
        <v>12.9975</v>
      </c>
      <c r="M2178" s="2">
        <v>29905</v>
      </c>
      <c r="N2178">
        <v>13.065</v>
      </c>
      <c r="O2178" s="2">
        <v>29905</v>
      </c>
      <c r="P2178">
        <v>13.4275</v>
      </c>
      <c r="Q2178" s="2">
        <v>29905</v>
      </c>
      <c r="R2178">
        <v>13.4125</v>
      </c>
      <c r="S2178" s="2">
        <v>29905</v>
      </c>
      <c r="T2178">
        <v>13.29</v>
      </c>
      <c r="U2178" s="2">
        <v>27448</v>
      </c>
      <c r="V2178">
        <v>7.625</v>
      </c>
      <c r="W2178" s="2">
        <v>29905</v>
      </c>
      <c r="X2178">
        <v>13.395</v>
      </c>
      <c r="Y21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9" spans="1:25" x14ac:dyDescent="0.25">
      <c r="A2179" s="2">
        <v>29898</v>
      </c>
      <c r="B2179">
        <v>14.525714285714285</v>
      </c>
      <c r="C2179"/>
      <c r="D2179"/>
      <c r="E2179" s="2">
        <v>29898</v>
      </c>
      <c r="F2179">
        <v>12.7875</v>
      </c>
      <c r="G2179" s="2">
        <v>29898</v>
      </c>
      <c r="H2179">
        <v>13.5525</v>
      </c>
      <c r="I2179" s="2">
        <v>29898</v>
      </c>
      <c r="J2179">
        <v>13.824999999999999</v>
      </c>
      <c r="K2179" s="2">
        <v>29898</v>
      </c>
      <c r="L2179">
        <v>14.1525</v>
      </c>
      <c r="M2179" s="2">
        <v>29898</v>
      </c>
      <c r="N2179">
        <v>14.17</v>
      </c>
      <c r="O2179" s="2">
        <v>29898</v>
      </c>
      <c r="P2179">
        <v>14.3575</v>
      </c>
      <c r="Q2179" s="2">
        <v>29898</v>
      </c>
      <c r="R2179">
        <v>14.342499999999999</v>
      </c>
      <c r="S2179" s="2">
        <v>29898</v>
      </c>
      <c r="T2179">
        <v>14.22</v>
      </c>
      <c r="U2179" s="2">
        <v>27441</v>
      </c>
      <c r="V2179">
        <v>7.7374999999999998</v>
      </c>
      <c r="W2179" s="2">
        <v>29898</v>
      </c>
      <c r="X2179">
        <v>14.07</v>
      </c>
      <c r="Y21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0" spans="1:25" x14ac:dyDescent="0.25">
      <c r="A2180" s="2">
        <v>29891</v>
      </c>
      <c r="B2180">
        <v>14.485714285714286</v>
      </c>
      <c r="C2180"/>
      <c r="D2180"/>
      <c r="E2180" s="2">
        <v>29891</v>
      </c>
      <c r="F2180">
        <v>13.795999999999999</v>
      </c>
      <c r="G2180" s="2">
        <v>29891</v>
      </c>
      <c r="H2180">
        <v>14.62</v>
      </c>
      <c r="I2180" s="2">
        <v>29891</v>
      </c>
      <c r="J2180">
        <v>15.02</v>
      </c>
      <c r="K2180" s="2">
        <v>29891</v>
      </c>
      <c r="L2180">
        <v>15.24</v>
      </c>
      <c r="M2180" s="2">
        <v>29891</v>
      </c>
      <c r="N2180">
        <v>15.337999999999999</v>
      </c>
      <c r="O2180" s="2">
        <v>29891</v>
      </c>
      <c r="P2180">
        <v>15.364000000000001</v>
      </c>
      <c r="Q2180" s="2">
        <v>29891</v>
      </c>
      <c r="R2180">
        <v>15.334</v>
      </c>
      <c r="S2180" s="2">
        <v>29891</v>
      </c>
      <c r="T2180">
        <v>15.254</v>
      </c>
      <c r="U2180" s="2">
        <v>27434</v>
      </c>
      <c r="V2180">
        <v>7.7460000000000004</v>
      </c>
      <c r="W2180" s="2">
        <v>29891</v>
      </c>
      <c r="X2180">
        <v>14.87</v>
      </c>
      <c r="Y21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1" spans="1:25" x14ac:dyDescent="0.25">
      <c r="A2181" s="2">
        <v>29884</v>
      </c>
      <c r="B2181">
        <v>15.325714285714286</v>
      </c>
      <c r="C2181"/>
      <c r="D2181"/>
      <c r="E2181" s="2">
        <v>29884</v>
      </c>
      <c r="F2181">
        <v>14.07</v>
      </c>
      <c r="G2181" s="2">
        <v>29884</v>
      </c>
      <c r="H2181">
        <v>15.05</v>
      </c>
      <c r="I2181" s="2">
        <v>29884</v>
      </c>
      <c r="J2181">
        <v>15.336</v>
      </c>
      <c r="K2181" s="2">
        <v>29884</v>
      </c>
      <c r="L2181">
        <v>15.496</v>
      </c>
      <c r="M2181" s="2">
        <v>29884</v>
      </c>
      <c r="N2181">
        <v>15.502000000000001</v>
      </c>
      <c r="O2181" s="2">
        <v>29884</v>
      </c>
      <c r="P2181">
        <v>15.448</v>
      </c>
      <c r="Q2181" s="2">
        <v>29884</v>
      </c>
      <c r="R2181">
        <v>15.366</v>
      </c>
      <c r="S2181" s="2">
        <v>29884</v>
      </c>
      <c r="T2181">
        <v>15.212</v>
      </c>
      <c r="U2181" s="2">
        <v>27427</v>
      </c>
      <c r="V2181">
        <v>7.8920000000000003</v>
      </c>
      <c r="W2181" s="2">
        <v>29884</v>
      </c>
      <c r="X2181">
        <v>14.768000000000001</v>
      </c>
      <c r="Y21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2" spans="1:25" x14ac:dyDescent="0.25">
      <c r="A2182" s="2">
        <v>29877</v>
      </c>
      <c r="B2182">
        <v>15.192857142857143</v>
      </c>
      <c r="C2182"/>
      <c r="D2182"/>
      <c r="E2182" s="2">
        <v>29877</v>
      </c>
      <c r="F2182">
        <v>14.08</v>
      </c>
      <c r="G2182" s="2">
        <v>29877</v>
      </c>
      <c r="H2182">
        <v>14.842499999999999</v>
      </c>
      <c r="I2182" s="2">
        <v>29877</v>
      </c>
      <c r="J2182">
        <v>15.1425</v>
      </c>
      <c r="K2182" s="2">
        <v>29877</v>
      </c>
      <c r="L2182">
        <v>15.342499999999999</v>
      </c>
      <c r="M2182" s="2">
        <v>29877</v>
      </c>
      <c r="N2182">
        <v>15.205</v>
      </c>
      <c r="O2182" s="2">
        <v>29877</v>
      </c>
      <c r="P2182">
        <v>15.1425</v>
      </c>
      <c r="Q2182" s="2">
        <v>29877</v>
      </c>
      <c r="R2182">
        <v>15.077500000000001</v>
      </c>
      <c r="S2182" s="2">
        <v>29877</v>
      </c>
      <c r="T2182">
        <v>14.88</v>
      </c>
      <c r="U2182" s="2">
        <v>27420</v>
      </c>
      <c r="V2182">
        <v>7.8979999999999997</v>
      </c>
      <c r="W2182" s="2">
        <v>29877</v>
      </c>
      <c r="X2182">
        <v>14.445</v>
      </c>
      <c r="Y2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3" spans="1:25" x14ac:dyDescent="0.25">
      <c r="A2183" s="2">
        <v>29870</v>
      </c>
      <c r="B2183">
        <v>14.317142857142857</v>
      </c>
      <c r="C2183"/>
      <c r="D2183"/>
      <c r="E2183" s="2">
        <v>29870</v>
      </c>
      <c r="F2183">
        <v>14.494</v>
      </c>
      <c r="G2183" s="2">
        <v>29870</v>
      </c>
      <c r="H2183">
        <v>15.246</v>
      </c>
      <c r="I2183" s="2">
        <v>29870</v>
      </c>
      <c r="J2183">
        <v>15.534000000000001</v>
      </c>
      <c r="K2183" s="2">
        <v>29870</v>
      </c>
      <c r="L2183">
        <v>15.688000000000001</v>
      </c>
      <c r="M2183" s="2">
        <v>29870</v>
      </c>
      <c r="N2183">
        <v>15.593999999999999</v>
      </c>
      <c r="O2183" s="2">
        <v>29870</v>
      </c>
      <c r="P2183">
        <v>15.39</v>
      </c>
      <c r="Q2183" s="2">
        <v>29870</v>
      </c>
      <c r="R2183">
        <v>15.305999999999999</v>
      </c>
      <c r="S2183" s="2">
        <v>29870</v>
      </c>
      <c r="T2183">
        <v>15.02</v>
      </c>
      <c r="U2183" s="2">
        <v>27413</v>
      </c>
      <c r="V2183">
        <v>7.8540000000000001</v>
      </c>
      <c r="W2183" s="2">
        <v>29870</v>
      </c>
      <c r="X2183">
        <v>14.492000000000001</v>
      </c>
      <c r="Y2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4" spans="1:25" x14ac:dyDescent="0.25">
      <c r="A2184" s="2">
        <v>29863</v>
      </c>
      <c r="B2184">
        <v>16.204285714285714</v>
      </c>
      <c r="C2184"/>
      <c r="D2184"/>
      <c r="E2184" s="2">
        <v>29863</v>
      </c>
      <c r="F2184">
        <v>15.092000000000001</v>
      </c>
      <c r="G2184" s="2">
        <v>29863</v>
      </c>
      <c r="H2184">
        <v>16.09</v>
      </c>
      <c r="I2184" s="2">
        <v>29863</v>
      </c>
      <c r="J2184">
        <v>16.515999999999998</v>
      </c>
      <c r="K2184" s="2">
        <v>29863</v>
      </c>
      <c r="L2184">
        <v>16.552</v>
      </c>
      <c r="M2184" s="2">
        <v>29863</v>
      </c>
      <c r="N2184">
        <v>16.356000000000002</v>
      </c>
      <c r="O2184" s="2">
        <v>29863</v>
      </c>
      <c r="P2184">
        <v>16.108000000000001</v>
      </c>
      <c r="Q2184" s="2">
        <v>29863</v>
      </c>
      <c r="R2184">
        <v>15.946</v>
      </c>
      <c r="S2184" s="2">
        <v>29863</v>
      </c>
      <c r="T2184">
        <v>15.682</v>
      </c>
      <c r="U2184" s="2">
        <v>27406</v>
      </c>
      <c r="V2184">
        <v>7.8360000000000003</v>
      </c>
      <c r="W2184" s="2">
        <v>29863</v>
      </c>
      <c r="X2184">
        <v>15.068</v>
      </c>
      <c r="Y2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5" spans="1:25" x14ac:dyDescent="0.25">
      <c r="A2185" s="2">
        <v>29856</v>
      </c>
      <c r="B2185">
        <v>14.65</v>
      </c>
      <c r="C2185"/>
      <c r="D2185"/>
      <c r="E2185" s="2">
        <v>29856</v>
      </c>
      <c r="F2185">
        <v>15.077999999999999</v>
      </c>
      <c r="G2185" s="2">
        <v>29856</v>
      </c>
      <c r="H2185">
        <v>15.784000000000001</v>
      </c>
      <c r="I2185" s="2">
        <v>29856</v>
      </c>
      <c r="J2185">
        <v>16.045999999999999</v>
      </c>
      <c r="K2185" s="2">
        <v>29856</v>
      </c>
      <c r="L2185">
        <v>16.128</v>
      </c>
      <c r="M2185" s="2">
        <v>29856</v>
      </c>
      <c r="N2185">
        <v>15.98</v>
      </c>
      <c r="O2185" s="2">
        <v>29856</v>
      </c>
      <c r="P2185">
        <v>15.734</v>
      </c>
      <c r="Q2185" s="2">
        <v>29856</v>
      </c>
      <c r="R2185">
        <v>15.518000000000001</v>
      </c>
      <c r="S2185" s="2">
        <v>29856</v>
      </c>
      <c r="T2185">
        <v>15.206</v>
      </c>
      <c r="U2185" s="2">
        <v>27399</v>
      </c>
      <c r="V2185">
        <v>7.9275000000000002</v>
      </c>
      <c r="W2185" s="2">
        <v>29856</v>
      </c>
      <c r="X2185">
        <v>14.56</v>
      </c>
      <c r="Y2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6" spans="1:25" x14ac:dyDescent="0.25">
      <c r="A2186" s="2">
        <v>29849</v>
      </c>
      <c r="B2186">
        <v>15.801428571428572</v>
      </c>
      <c r="C2186"/>
      <c r="D2186"/>
      <c r="E2186" s="2">
        <v>29849</v>
      </c>
      <c r="F2186">
        <v>15.156000000000001</v>
      </c>
      <c r="G2186" s="2">
        <v>29849</v>
      </c>
      <c r="H2186">
        <v>15.884</v>
      </c>
      <c r="I2186" s="2">
        <v>29849</v>
      </c>
      <c r="J2186">
        <v>16.134</v>
      </c>
      <c r="K2186" s="2">
        <v>29849</v>
      </c>
      <c r="L2186">
        <v>16.135999999999999</v>
      </c>
      <c r="M2186" s="2">
        <v>29849</v>
      </c>
      <c r="N2186">
        <v>15.97</v>
      </c>
      <c r="O2186" s="2">
        <v>29849</v>
      </c>
      <c r="P2186">
        <v>15.698</v>
      </c>
      <c r="Q2186" s="2">
        <v>29849</v>
      </c>
      <c r="R2186">
        <v>15.391999999999999</v>
      </c>
      <c r="S2186" s="2">
        <v>29849</v>
      </c>
      <c r="T2186">
        <v>15.05</v>
      </c>
      <c r="U2186" s="2">
        <v>27392</v>
      </c>
      <c r="V2186">
        <v>7.92</v>
      </c>
      <c r="W2186" s="2">
        <v>29849</v>
      </c>
      <c r="X2186">
        <v>14.37</v>
      </c>
      <c r="Y2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7" spans="1:25" x14ac:dyDescent="0.25">
      <c r="A2187" s="2">
        <v>29842</v>
      </c>
      <c r="B2187">
        <v>16.291428571428572</v>
      </c>
      <c r="C2187"/>
      <c r="D2187"/>
      <c r="E2187" s="2">
        <v>29842</v>
      </c>
      <c r="F2187">
        <v>16.147500000000001</v>
      </c>
      <c r="G2187" s="2">
        <v>29842</v>
      </c>
      <c r="H2187">
        <v>16.927499999999998</v>
      </c>
      <c r="I2187" s="2">
        <v>29842</v>
      </c>
      <c r="J2187">
        <v>16.93</v>
      </c>
      <c r="K2187" s="2">
        <v>29842</v>
      </c>
      <c r="L2187">
        <v>16.772500000000001</v>
      </c>
      <c r="M2187" s="2">
        <v>29842</v>
      </c>
      <c r="N2187">
        <v>16.422499999999999</v>
      </c>
      <c r="O2187" s="2">
        <v>29842</v>
      </c>
      <c r="P2187">
        <v>16.067499999999999</v>
      </c>
      <c r="Q2187" s="2">
        <v>29842</v>
      </c>
      <c r="R2187">
        <v>15.7225</v>
      </c>
      <c r="S2187" s="2">
        <v>29842</v>
      </c>
      <c r="T2187">
        <v>15.3675</v>
      </c>
      <c r="U2187" s="2">
        <v>27385</v>
      </c>
      <c r="V2187">
        <v>7.8440000000000003</v>
      </c>
      <c r="W2187" s="2">
        <v>29842</v>
      </c>
      <c r="X2187">
        <v>14.7225</v>
      </c>
      <c r="Y2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8" spans="1:25" x14ac:dyDescent="0.25">
      <c r="A2188" s="2">
        <v>29835</v>
      </c>
      <c r="B2188">
        <v>17.012857142857143</v>
      </c>
      <c r="C2188"/>
      <c r="D2188"/>
      <c r="E2188" s="2">
        <v>29835</v>
      </c>
      <c r="F2188">
        <v>16.815000000000001</v>
      </c>
      <c r="G2188" s="2">
        <v>29835</v>
      </c>
      <c r="H2188">
        <v>17.32</v>
      </c>
      <c r="I2188" s="2">
        <v>29835</v>
      </c>
      <c r="J2188">
        <v>17.148</v>
      </c>
      <c r="K2188" s="2">
        <v>29835</v>
      </c>
      <c r="L2188">
        <v>16.815999999999999</v>
      </c>
      <c r="M2188" s="2">
        <v>29835</v>
      </c>
      <c r="N2188">
        <v>16.466000000000001</v>
      </c>
      <c r="O2188" s="2">
        <v>29835</v>
      </c>
      <c r="P2188">
        <v>16.126000000000001</v>
      </c>
      <c r="Q2188" s="2">
        <v>29835</v>
      </c>
      <c r="R2188">
        <v>15.762</v>
      </c>
      <c r="S2188" s="2">
        <v>29835</v>
      </c>
      <c r="T2188">
        <v>15.442</v>
      </c>
      <c r="U2188" s="2">
        <v>27378</v>
      </c>
      <c r="V2188">
        <v>7.8659999999999997</v>
      </c>
      <c r="W2188" s="2">
        <v>29835</v>
      </c>
      <c r="X2188">
        <v>14.768000000000001</v>
      </c>
      <c r="Y2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9" spans="1:25" x14ac:dyDescent="0.25">
      <c r="A2189" s="2">
        <v>29828</v>
      </c>
      <c r="B2189">
        <v>16.64</v>
      </c>
      <c r="C2189"/>
      <c r="D2189"/>
      <c r="E2189" s="2"/>
      <c r="F2189" s="2"/>
      <c r="G2189" s="3"/>
      <c r="H2189"/>
      <c r="I2189" s="2">
        <v>29828</v>
      </c>
      <c r="J2189">
        <v>17.068000000000001</v>
      </c>
      <c r="K2189" s="2">
        <v>29828</v>
      </c>
      <c r="L2189">
        <v>16.707999999999998</v>
      </c>
      <c r="M2189" s="2">
        <v>29828</v>
      </c>
      <c r="N2189">
        <v>16.391999999999999</v>
      </c>
      <c r="O2189" s="2">
        <v>29828</v>
      </c>
      <c r="P2189">
        <v>16.044</v>
      </c>
      <c r="Q2189" s="2">
        <v>29828</v>
      </c>
      <c r="R2189">
        <v>15.69</v>
      </c>
      <c r="S2189" s="2">
        <v>29828</v>
      </c>
      <c r="T2189">
        <v>15.318</v>
      </c>
      <c r="U2189" s="2">
        <v>27371</v>
      </c>
      <c r="V2189">
        <v>8.0079999999999991</v>
      </c>
      <c r="W2189" s="2">
        <v>29828</v>
      </c>
      <c r="X2189">
        <v>14.571999999999999</v>
      </c>
      <c r="Y2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0" spans="1:25" x14ac:dyDescent="0.25">
      <c r="A2190" s="2">
        <v>29821</v>
      </c>
      <c r="B2190">
        <v>18.255714285714287</v>
      </c>
      <c r="C2190"/>
      <c r="D2190"/>
      <c r="E2190" s="2"/>
      <c r="F2190" s="2"/>
      <c r="G2190" s="3"/>
      <c r="H2190"/>
      <c r="I2190" s="2">
        <v>29821</v>
      </c>
      <c r="J2190">
        <v>16.744</v>
      </c>
      <c r="K2190" s="2">
        <v>29821</v>
      </c>
      <c r="L2190">
        <v>16.28</v>
      </c>
      <c r="M2190" s="2">
        <v>29821</v>
      </c>
      <c r="N2190">
        <v>15.976000000000001</v>
      </c>
      <c r="O2190" s="2">
        <v>29821</v>
      </c>
      <c r="P2190">
        <v>15.513999999999999</v>
      </c>
      <c r="Q2190" s="2">
        <v>29821</v>
      </c>
      <c r="R2190">
        <v>15.125999999999999</v>
      </c>
      <c r="S2190" s="2">
        <v>29821</v>
      </c>
      <c r="T2190">
        <v>14.826000000000001</v>
      </c>
      <c r="U2190" s="2">
        <v>27364</v>
      </c>
      <c r="V2190">
        <v>7.9450000000000003</v>
      </c>
      <c r="W2190" s="2">
        <v>29821</v>
      </c>
      <c r="X2190">
        <v>14.004</v>
      </c>
      <c r="Y2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1" spans="1:25" x14ac:dyDescent="0.25">
      <c r="A2191" s="2">
        <v>29814</v>
      </c>
      <c r="B2191">
        <v>17.721428571428572</v>
      </c>
      <c r="C2191"/>
      <c r="D2191"/>
      <c r="E2191" s="2"/>
      <c r="F2191" s="2"/>
      <c r="G2191" s="3"/>
      <c r="H2191"/>
      <c r="I2191" s="2">
        <v>29814</v>
      </c>
      <c r="J2191">
        <v>16.454000000000001</v>
      </c>
      <c r="K2191" s="2">
        <v>29814</v>
      </c>
      <c r="L2191">
        <v>15.968</v>
      </c>
      <c r="M2191" s="2">
        <v>29814</v>
      </c>
      <c r="N2191">
        <v>15.666</v>
      </c>
      <c r="O2191" s="2">
        <v>29814</v>
      </c>
      <c r="P2191">
        <v>15.134</v>
      </c>
      <c r="Q2191" s="2">
        <v>29814</v>
      </c>
      <c r="R2191">
        <v>14.832000000000001</v>
      </c>
      <c r="S2191" s="2">
        <v>29814</v>
      </c>
      <c r="T2191">
        <v>14.61</v>
      </c>
      <c r="U2191" s="2">
        <v>27357</v>
      </c>
      <c r="V2191">
        <v>7.94</v>
      </c>
      <c r="W2191" s="2">
        <v>29814</v>
      </c>
      <c r="X2191">
        <v>13.832000000000001</v>
      </c>
      <c r="Y2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2" spans="1:25" x14ac:dyDescent="0.25">
      <c r="A2192" s="2">
        <v>29807</v>
      </c>
      <c r="B2192">
        <v>18.897142857142857</v>
      </c>
      <c r="C2192"/>
      <c r="D2192"/>
      <c r="E2192" s="2"/>
      <c r="F2192" s="2"/>
      <c r="G2192" s="3"/>
      <c r="H2192"/>
      <c r="I2192" s="2">
        <v>29807</v>
      </c>
      <c r="J2192">
        <v>16.558</v>
      </c>
      <c r="K2192" s="2">
        <v>29807</v>
      </c>
      <c r="L2192">
        <v>16.094000000000001</v>
      </c>
      <c r="M2192" s="2">
        <v>29807</v>
      </c>
      <c r="N2192">
        <v>15.88</v>
      </c>
      <c r="O2192" s="2">
        <v>29807</v>
      </c>
      <c r="P2192">
        <v>15.454000000000001</v>
      </c>
      <c r="Q2192" s="2">
        <v>29807</v>
      </c>
      <c r="R2192">
        <v>15.151999999999999</v>
      </c>
      <c r="S2192" s="2">
        <v>29807</v>
      </c>
      <c r="T2192">
        <v>14.9</v>
      </c>
      <c r="U2192" s="2">
        <v>27350</v>
      </c>
      <c r="V2192">
        <v>7.96</v>
      </c>
      <c r="W2192" s="2">
        <v>29807</v>
      </c>
      <c r="X2192">
        <v>14.14</v>
      </c>
      <c r="Y2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3" spans="1:25" x14ac:dyDescent="0.25">
      <c r="A2193" s="2">
        <v>29800</v>
      </c>
      <c r="B2193">
        <v>17.681428571428572</v>
      </c>
      <c r="C2193"/>
      <c r="D2193"/>
      <c r="E2193" s="2"/>
      <c r="F2193" s="2"/>
      <c r="G2193" s="3"/>
      <c r="H2193"/>
      <c r="I2193" s="2">
        <v>29800</v>
      </c>
      <c r="J2193">
        <v>16.134</v>
      </c>
      <c r="K2193" s="2">
        <v>29800</v>
      </c>
      <c r="L2193">
        <v>15.766</v>
      </c>
      <c r="M2193" s="2">
        <v>29800</v>
      </c>
      <c r="N2193">
        <v>15.554</v>
      </c>
      <c r="O2193" s="2">
        <v>29800</v>
      </c>
      <c r="P2193">
        <v>15.134</v>
      </c>
      <c r="Q2193" s="2">
        <v>29800</v>
      </c>
      <c r="R2193">
        <v>14.804</v>
      </c>
      <c r="S2193" s="2">
        <v>29800</v>
      </c>
      <c r="T2193">
        <v>14.59</v>
      </c>
      <c r="U2193" s="2">
        <v>27343</v>
      </c>
      <c r="V2193">
        <v>8.07</v>
      </c>
      <c r="W2193" s="2">
        <v>29800</v>
      </c>
      <c r="X2193">
        <v>13.866</v>
      </c>
      <c r="Y2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4" spans="1:25" x14ac:dyDescent="0.25">
      <c r="A2194" s="2">
        <v>29793</v>
      </c>
      <c r="B2194">
        <v>19.559999999999999</v>
      </c>
      <c r="C2194"/>
      <c r="D2194"/>
      <c r="E2194" s="2"/>
      <c r="F2194" s="2"/>
      <c r="G2194" s="3"/>
      <c r="H2194"/>
      <c r="I2194" s="2">
        <v>29793</v>
      </c>
      <c r="J2194">
        <v>16.356000000000002</v>
      </c>
      <c r="K2194" s="2">
        <v>29793</v>
      </c>
      <c r="L2194">
        <v>15.88</v>
      </c>
      <c r="M2194" s="2">
        <v>29793</v>
      </c>
      <c r="N2194">
        <v>15.612</v>
      </c>
      <c r="O2194" s="2">
        <v>29793</v>
      </c>
      <c r="P2194">
        <v>15.17</v>
      </c>
      <c r="Q2194" s="2">
        <v>29793</v>
      </c>
      <c r="R2194">
        <v>14.786</v>
      </c>
      <c r="S2194" s="2">
        <v>29793</v>
      </c>
      <c r="T2194">
        <v>14.561999999999999</v>
      </c>
      <c r="U2194" s="2">
        <v>27336</v>
      </c>
      <c r="V2194">
        <v>8.1880000000000006</v>
      </c>
      <c r="W2194" s="2">
        <v>29793</v>
      </c>
      <c r="X2194">
        <v>13.805999999999999</v>
      </c>
      <c r="Y2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5" spans="1:25" x14ac:dyDescent="0.25">
      <c r="A2195" s="2">
        <v>29786</v>
      </c>
      <c r="B2195">
        <v>18.032857142857143</v>
      </c>
      <c r="C2195"/>
      <c r="D2195"/>
      <c r="E2195" s="2"/>
      <c r="F2195" s="2"/>
      <c r="G2195" s="3"/>
      <c r="H2195"/>
      <c r="I2195" s="2">
        <v>29786</v>
      </c>
      <c r="J2195">
        <v>15.34</v>
      </c>
      <c r="K2195" s="2">
        <v>29786</v>
      </c>
      <c r="L2195">
        <v>15.022</v>
      </c>
      <c r="M2195" s="2">
        <v>29786</v>
      </c>
      <c r="N2195">
        <v>14.86</v>
      </c>
      <c r="O2195" s="2">
        <v>29786</v>
      </c>
      <c r="P2195">
        <v>14.526</v>
      </c>
      <c r="Q2195" s="2">
        <v>29786</v>
      </c>
      <c r="R2195">
        <v>14.272</v>
      </c>
      <c r="S2195" s="2">
        <v>29786</v>
      </c>
      <c r="T2195">
        <v>14.082000000000001</v>
      </c>
      <c r="U2195" s="2">
        <v>27329</v>
      </c>
      <c r="V2195">
        <v>8.298</v>
      </c>
      <c r="W2195" s="2">
        <v>29786</v>
      </c>
      <c r="X2195">
        <v>13.401999999999999</v>
      </c>
      <c r="Y2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6" spans="1:25" x14ac:dyDescent="0.25">
      <c r="A2196" s="2">
        <v>29779</v>
      </c>
      <c r="B2196">
        <v>19.57</v>
      </c>
      <c r="C2196"/>
      <c r="D2196"/>
      <c r="E2196" s="2"/>
      <c r="F2196" s="2"/>
      <c r="G2196" s="3"/>
      <c r="H2196"/>
      <c r="I2196" s="2">
        <v>29779</v>
      </c>
      <c r="J2196">
        <v>15.272</v>
      </c>
      <c r="K2196" s="2">
        <v>29779</v>
      </c>
      <c r="L2196">
        <v>14.928000000000001</v>
      </c>
      <c r="M2196" s="2">
        <v>29779</v>
      </c>
      <c r="N2196">
        <v>14.756</v>
      </c>
      <c r="O2196" s="2">
        <v>29779</v>
      </c>
      <c r="P2196">
        <v>14.476000000000001</v>
      </c>
      <c r="Q2196" s="2">
        <v>29779</v>
      </c>
      <c r="R2196">
        <v>14.224</v>
      </c>
      <c r="S2196" s="2">
        <v>29779</v>
      </c>
      <c r="T2196">
        <v>14.004</v>
      </c>
      <c r="U2196" s="2">
        <v>27322</v>
      </c>
      <c r="V2196">
        <v>8.3424999999999994</v>
      </c>
      <c r="W2196" s="2">
        <v>29779</v>
      </c>
      <c r="X2196">
        <v>13.352</v>
      </c>
      <c r="Y2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7" spans="1:25" x14ac:dyDescent="0.25">
      <c r="A2197" s="2">
        <v>29772</v>
      </c>
      <c r="B2197">
        <v>19.758571428571429</v>
      </c>
      <c r="C2197"/>
      <c r="D2197"/>
      <c r="E2197" s="2"/>
      <c r="F2197" s="2"/>
      <c r="G2197" s="3"/>
      <c r="H2197"/>
      <c r="I2197" s="2">
        <v>29772</v>
      </c>
      <c r="J2197">
        <v>14.942500000000001</v>
      </c>
      <c r="K2197" s="2">
        <v>29772</v>
      </c>
      <c r="L2197">
        <v>14.737500000000001</v>
      </c>
      <c r="M2197" s="2">
        <v>29772</v>
      </c>
      <c r="N2197">
        <v>14.574999999999999</v>
      </c>
      <c r="O2197" s="2">
        <v>29772</v>
      </c>
      <c r="P2197">
        <v>14.2775</v>
      </c>
      <c r="Q2197" s="2">
        <v>29772</v>
      </c>
      <c r="R2197">
        <v>14.1</v>
      </c>
      <c r="S2197" s="2">
        <v>29772</v>
      </c>
      <c r="T2197">
        <v>13.8825</v>
      </c>
      <c r="U2197" s="2">
        <v>27315</v>
      </c>
      <c r="V2197">
        <v>8.4380000000000006</v>
      </c>
      <c r="W2197" s="2">
        <v>29772</v>
      </c>
      <c r="X2197">
        <v>13.307499999999999</v>
      </c>
      <c r="Y2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8" spans="1:25" x14ac:dyDescent="0.25">
      <c r="A2198" s="2">
        <v>29765</v>
      </c>
      <c r="B2198">
        <v>17.924285714285713</v>
      </c>
      <c r="C2198"/>
      <c r="D2198"/>
      <c r="E2198" s="2"/>
      <c r="F2198" s="2"/>
      <c r="G2198" s="3"/>
      <c r="H2198"/>
      <c r="I2198" s="2">
        <v>29765</v>
      </c>
      <c r="J2198">
        <v>14.856</v>
      </c>
      <c r="K2198" s="2">
        <v>29765</v>
      </c>
      <c r="L2198">
        <v>14.606</v>
      </c>
      <c r="M2198" s="2">
        <v>29765</v>
      </c>
      <c r="N2198">
        <v>14.385999999999999</v>
      </c>
      <c r="O2198" s="2">
        <v>29765</v>
      </c>
      <c r="P2198">
        <v>14.045999999999999</v>
      </c>
      <c r="Q2198" s="2">
        <v>29765</v>
      </c>
      <c r="R2198">
        <v>13.757999999999999</v>
      </c>
      <c r="S2198" s="2">
        <v>29765</v>
      </c>
      <c r="T2198">
        <v>13.61</v>
      </c>
      <c r="U2198" s="2">
        <v>27308</v>
      </c>
      <c r="V2198">
        <v>8.5419999999999998</v>
      </c>
      <c r="W2198" s="2">
        <v>29765</v>
      </c>
      <c r="X2198">
        <v>13.045999999999999</v>
      </c>
      <c r="Y2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9" spans="1:25" x14ac:dyDescent="0.25">
      <c r="A2199" s="2">
        <v>29758</v>
      </c>
      <c r="B2199">
        <v>20.348571428571429</v>
      </c>
      <c r="C2199"/>
      <c r="D2199"/>
      <c r="E2199" s="2"/>
      <c r="F2199" s="2"/>
      <c r="G2199" s="3"/>
      <c r="H2199"/>
      <c r="I2199" s="2">
        <v>29758</v>
      </c>
      <c r="J2199">
        <v>14.673999999999999</v>
      </c>
      <c r="K2199" s="2">
        <v>29758</v>
      </c>
      <c r="L2199">
        <v>14.364000000000001</v>
      </c>
      <c r="M2199" s="2">
        <v>29758</v>
      </c>
      <c r="N2199">
        <v>14.15</v>
      </c>
      <c r="O2199" s="2">
        <v>29758</v>
      </c>
      <c r="P2199">
        <v>13.805999999999999</v>
      </c>
      <c r="Q2199" s="2">
        <v>29758</v>
      </c>
      <c r="R2199">
        <v>13.492000000000001</v>
      </c>
      <c r="S2199" s="2">
        <v>29758</v>
      </c>
      <c r="T2199">
        <v>13.286</v>
      </c>
      <c r="U2199" s="2">
        <v>27301</v>
      </c>
      <c r="V2199">
        <v>8.5280000000000005</v>
      </c>
      <c r="W2199" s="2">
        <v>29758</v>
      </c>
      <c r="X2199">
        <v>12.762</v>
      </c>
      <c r="Y2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0" spans="1:25" x14ac:dyDescent="0.25">
      <c r="A2200" s="2">
        <v>29751</v>
      </c>
      <c r="B2200">
        <v>18.437142857142856</v>
      </c>
      <c r="C2200"/>
      <c r="D2200"/>
      <c r="E2200" s="2"/>
      <c r="F2200" s="2"/>
      <c r="G2200" s="3"/>
      <c r="H2200"/>
      <c r="I2200" s="2">
        <v>29751</v>
      </c>
      <c r="J2200">
        <v>14.734</v>
      </c>
      <c r="K2200" s="2">
        <v>29751</v>
      </c>
      <c r="L2200">
        <v>14.374000000000001</v>
      </c>
      <c r="M2200" s="2">
        <v>29751</v>
      </c>
      <c r="N2200">
        <v>14.157999999999999</v>
      </c>
      <c r="O2200" s="2">
        <v>29751</v>
      </c>
      <c r="P2200">
        <v>13.827999999999999</v>
      </c>
      <c r="Q2200" s="2">
        <v>29751</v>
      </c>
      <c r="R2200">
        <v>13.561999999999999</v>
      </c>
      <c r="S2200" s="2">
        <v>29751</v>
      </c>
      <c r="T2200">
        <v>13.342000000000001</v>
      </c>
      <c r="U2200" s="2">
        <v>27294</v>
      </c>
      <c r="V2200">
        <v>8.6300000000000008</v>
      </c>
      <c r="W2200" s="2">
        <v>29751</v>
      </c>
      <c r="X2200">
        <v>12.852</v>
      </c>
      <c r="Y2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1" spans="1:25" x14ac:dyDescent="0.25">
      <c r="A2201" s="2">
        <v>29744</v>
      </c>
      <c r="B2201">
        <v>19.832857142857144</v>
      </c>
      <c r="C2201"/>
      <c r="D2201"/>
      <c r="E2201" s="2"/>
      <c r="F2201" s="2"/>
      <c r="G2201" s="3"/>
      <c r="H2201"/>
      <c r="I2201" s="2">
        <v>29744</v>
      </c>
      <c r="J2201">
        <v>15.222</v>
      </c>
      <c r="K2201" s="2">
        <v>29744</v>
      </c>
      <c r="L2201">
        <v>14.654</v>
      </c>
      <c r="M2201" s="2">
        <v>29744</v>
      </c>
      <c r="N2201">
        <v>14.416</v>
      </c>
      <c r="O2201" s="2">
        <v>29744</v>
      </c>
      <c r="P2201">
        <v>14.061999999999999</v>
      </c>
      <c r="Q2201" s="2">
        <v>29744</v>
      </c>
      <c r="R2201">
        <v>13.722</v>
      </c>
      <c r="S2201" s="2">
        <v>29744</v>
      </c>
      <c r="T2201">
        <v>13.532</v>
      </c>
      <c r="U2201" s="2">
        <v>27287</v>
      </c>
      <c r="V2201">
        <v>8.6039999999999992</v>
      </c>
      <c r="W2201" s="2">
        <v>29744</v>
      </c>
      <c r="X2201">
        <v>13.084</v>
      </c>
      <c r="Y2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2" spans="1:25" x14ac:dyDescent="0.25">
      <c r="A2202" s="2">
        <v>29737</v>
      </c>
      <c r="B2202">
        <v>17.542857142857144</v>
      </c>
      <c r="C2202"/>
      <c r="D2202"/>
      <c r="E2202" s="2"/>
      <c r="F2202" s="2"/>
      <c r="G2202" s="3"/>
      <c r="H2202"/>
      <c r="I2202" s="2">
        <v>29737</v>
      </c>
      <c r="J2202">
        <v>15.4375</v>
      </c>
      <c r="K2202" s="2">
        <v>29737</v>
      </c>
      <c r="L2202">
        <v>14.855</v>
      </c>
      <c r="M2202" s="2">
        <v>29737</v>
      </c>
      <c r="N2202">
        <v>14.547499999999999</v>
      </c>
      <c r="O2202" s="2">
        <v>29737</v>
      </c>
      <c r="P2202">
        <v>14.0875</v>
      </c>
      <c r="Q2202" s="2">
        <v>29737</v>
      </c>
      <c r="R2202">
        <v>13.81</v>
      </c>
      <c r="S2202" s="2">
        <v>29737</v>
      </c>
      <c r="T2202">
        <v>13.61</v>
      </c>
      <c r="U2202" s="2">
        <v>27280</v>
      </c>
      <c r="V2202">
        <v>8.65</v>
      </c>
      <c r="W2202" s="2">
        <v>29737</v>
      </c>
      <c r="X2202">
        <v>13.1625</v>
      </c>
      <c r="Y2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3" spans="1:25" x14ac:dyDescent="0.25">
      <c r="A2203" s="2">
        <v>29730</v>
      </c>
      <c r="B2203">
        <v>19.435714285714287</v>
      </c>
      <c r="C2203"/>
      <c r="D2203"/>
      <c r="E2203" s="2"/>
      <c r="F2203" s="2"/>
      <c r="G2203" s="3"/>
      <c r="H2203"/>
      <c r="I2203" s="2">
        <v>29730</v>
      </c>
      <c r="J2203">
        <v>16.437999999999999</v>
      </c>
      <c r="K2203" s="2">
        <v>29730</v>
      </c>
      <c r="L2203">
        <v>15.504</v>
      </c>
      <c r="M2203" s="2">
        <v>29730</v>
      </c>
      <c r="N2203">
        <v>15.05</v>
      </c>
      <c r="O2203" s="2">
        <v>29730</v>
      </c>
      <c r="P2203">
        <v>14.536</v>
      </c>
      <c r="Q2203" s="2">
        <v>29730</v>
      </c>
      <c r="R2203">
        <v>14.144</v>
      </c>
      <c r="S2203" s="2">
        <v>29730</v>
      </c>
      <c r="T2203">
        <v>13.923999999999999</v>
      </c>
      <c r="U2203" s="2">
        <v>27273</v>
      </c>
      <c r="V2203">
        <v>8.6839999999999993</v>
      </c>
      <c r="W2203" s="2">
        <v>29730</v>
      </c>
      <c r="X2203">
        <v>13.423999999999999</v>
      </c>
      <c r="Y2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4" spans="1:25" x14ac:dyDescent="0.25">
      <c r="A2204" s="2">
        <v>29723</v>
      </c>
      <c r="B2204">
        <v>18.417142857142856</v>
      </c>
      <c r="C2204"/>
      <c r="D2204"/>
      <c r="E2204" s="2"/>
      <c r="F2204" s="2"/>
      <c r="G2204" s="3"/>
      <c r="H2204"/>
      <c r="I2204" s="2">
        <v>29723</v>
      </c>
      <c r="J2204">
        <v>16.634</v>
      </c>
      <c r="K2204" s="2">
        <v>29723</v>
      </c>
      <c r="L2204">
        <v>15.792</v>
      </c>
      <c r="M2204" s="2">
        <v>29723</v>
      </c>
      <c r="N2204">
        <v>15.362</v>
      </c>
      <c r="O2204" s="2">
        <v>29723</v>
      </c>
      <c r="P2204">
        <v>14.882</v>
      </c>
      <c r="Q2204" s="2">
        <v>29723</v>
      </c>
      <c r="R2204">
        <v>14.518000000000001</v>
      </c>
      <c r="S2204" s="2">
        <v>29723</v>
      </c>
      <c r="T2204">
        <v>14.32</v>
      </c>
      <c r="U2204" s="2">
        <v>27266</v>
      </c>
      <c r="V2204">
        <v>8.6199999999999992</v>
      </c>
      <c r="W2204" s="2">
        <v>29723</v>
      </c>
      <c r="X2204">
        <v>13.805999999999999</v>
      </c>
      <c r="Y2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5" spans="1:25" x14ac:dyDescent="0.25">
      <c r="A2205" s="2">
        <v>29716</v>
      </c>
      <c r="B2205">
        <v>18.13</v>
      </c>
      <c r="C2205"/>
      <c r="D2205"/>
      <c r="E2205" s="2"/>
      <c r="F2205" s="2"/>
      <c r="G2205" s="3"/>
      <c r="H2205"/>
      <c r="I2205" s="2">
        <v>29716</v>
      </c>
      <c r="J2205">
        <v>16.356000000000002</v>
      </c>
      <c r="K2205" s="2">
        <v>29716</v>
      </c>
      <c r="L2205">
        <v>15.704000000000001</v>
      </c>
      <c r="M2205" s="2">
        <v>29716</v>
      </c>
      <c r="N2205">
        <v>15.352</v>
      </c>
      <c r="O2205" s="2">
        <v>29716</v>
      </c>
      <c r="P2205">
        <v>14.938000000000001</v>
      </c>
      <c r="Q2205" s="2">
        <v>29716</v>
      </c>
      <c r="R2205">
        <v>14.641999999999999</v>
      </c>
      <c r="S2205" s="2">
        <v>29716</v>
      </c>
      <c r="T2205">
        <v>14.456</v>
      </c>
      <c r="U2205" s="2">
        <v>27259</v>
      </c>
      <c r="V2205">
        <v>8.6039999999999992</v>
      </c>
      <c r="W2205" s="2">
        <v>29716</v>
      </c>
      <c r="X2205">
        <v>13.932</v>
      </c>
      <c r="Y2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6" spans="1:25" x14ac:dyDescent="0.25">
      <c r="A2206" s="2">
        <v>29709</v>
      </c>
      <c r="B2206">
        <v>18.644285714285715</v>
      </c>
      <c r="C2206"/>
      <c r="D2206"/>
      <c r="E2206" s="2"/>
      <c r="F2206" s="2"/>
      <c r="G2206" s="3"/>
      <c r="H2206"/>
      <c r="I2206" s="2">
        <v>29709</v>
      </c>
      <c r="J2206">
        <v>15.11</v>
      </c>
      <c r="K2206" s="2">
        <v>29709</v>
      </c>
      <c r="L2206">
        <v>14.722</v>
      </c>
      <c r="M2206" s="2">
        <v>29709</v>
      </c>
      <c r="N2206">
        <v>14.568</v>
      </c>
      <c r="O2206" s="2">
        <v>29709</v>
      </c>
      <c r="P2206">
        <v>14.356</v>
      </c>
      <c r="Q2206" s="2">
        <v>29709</v>
      </c>
      <c r="R2206">
        <v>14.173999999999999</v>
      </c>
      <c r="S2206" s="2">
        <v>29709</v>
      </c>
      <c r="T2206">
        <v>14.012</v>
      </c>
      <c r="U2206" s="2">
        <v>27252</v>
      </c>
      <c r="V2206">
        <v>8.5419999999999998</v>
      </c>
      <c r="W2206" s="2">
        <v>29709</v>
      </c>
      <c r="X2206">
        <v>13.502000000000001</v>
      </c>
      <c r="Y2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7" spans="1:25" x14ac:dyDescent="0.25">
      <c r="A2207" s="2">
        <v>29702</v>
      </c>
      <c r="B2207">
        <v>15.631428571428572</v>
      </c>
      <c r="C2207"/>
      <c r="D2207"/>
      <c r="E2207" s="2"/>
      <c r="F2207" s="2"/>
      <c r="G2207" s="3"/>
      <c r="H2207"/>
      <c r="I2207" s="2">
        <v>29702</v>
      </c>
      <c r="J2207">
        <v>14.704000000000001</v>
      </c>
      <c r="K2207" s="2">
        <v>29702</v>
      </c>
      <c r="L2207">
        <v>14.45</v>
      </c>
      <c r="M2207" s="2">
        <v>29702</v>
      </c>
      <c r="N2207">
        <v>14.326000000000001</v>
      </c>
      <c r="O2207" s="2">
        <v>29702</v>
      </c>
      <c r="P2207">
        <v>14.144</v>
      </c>
      <c r="Q2207" s="2">
        <v>29702</v>
      </c>
      <c r="R2207">
        <v>13.964</v>
      </c>
      <c r="S2207" s="2">
        <v>29702</v>
      </c>
      <c r="T2207">
        <v>13.776</v>
      </c>
      <c r="U2207" s="2">
        <v>27245</v>
      </c>
      <c r="V2207">
        <v>8.3800000000000008</v>
      </c>
      <c r="W2207" s="2">
        <v>29702</v>
      </c>
      <c r="X2207">
        <v>13.25</v>
      </c>
      <c r="Y2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8" spans="1:25" x14ac:dyDescent="0.25">
      <c r="A2208" s="2">
        <v>29695</v>
      </c>
      <c r="B2208">
        <v>15.182857142857143</v>
      </c>
      <c r="C2208"/>
      <c r="D2208"/>
      <c r="E2208" s="2"/>
      <c r="F2208" s="2"/>
      <c r="G2208" s="3"/>
      <c r="H2208"/>
      <c r="I2208" s="2">
        <v>29695</v>
      </c>
      <c r="J2208">
        <v>14.27</v>
      </c>
      <c r="K2208" s="2">
        <v>29695</v>
      </c>
      <c r="L2208">
        <v>14.0975</v>
      </c>
      <c r="M2208" s="2">
        <v>29695</v>
      </c>
      <c r="N2208">
        <v>14.065</v>
      </c>
      <c r="O2208" s="2">
        <v>29695</v>
      </c>
      <c r="P2208">
        <v>14.0075</v>
      </c>
      <c r="Q2208" s="2">
        <v>29695</v>
      </c>
      <c r="R2208">
        <v>13.89</v>
      </c>
      <c r="S2208" s="2">
        <v>29695</v>
      </c>
      <c r="T2208">
        <v>13.6975</v>
      </c>
      <c r="U2208" s="2">
        <v>27238</v>
      </c>
      <c r="V2208">
        <v>8.1999999999999993</v>
      </c>
      <c r="W2208" s="2">
        <v>29695</v>
      </c>
      <c r="X2208">
        <v>13.2425</v>
      </c>
      <c r="Y2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9" spans="1:25" x14ac:dyDescent="0.25">
      <c r="A2209" s="2">
        <v>29688</v>
      </c>
      <c r="B2209">
        <v>15.435714285714285</v>
      </c>
      <c r="C2209"/>
      <c r="D2209"/>
      <c r="E2209" s="2"/>
      <c r="F2209" s="2"/>
      <c r="G2209" s="3"/>
      <c r="H2209"/>
      <c r="I2209" s="2">
        <v>29688</v>
      </c>
      <c r="J2209">
        <v>13.98</v>
      </c>
      <c r="K2209" s="2">
        <v>29688</v>
      </c>
      <c r="L2209">
        <v>13.898</v>
      </c>
      <c r="M2209" s="2">
        <v>29688</v>
      </c>
      <c r="N2209">
        <v>13.888</v>
      </c>
      <c r="O2209" s="2">
        <v>29688</v>
      </c>
      <c r="P2209">
        <v>13.842000000000001</v>
      </c>
      <c r="Q2209" s="2">
        <v>29688</v>
      </c>
      <c r="R2209">
        <v>13.726000000000001</v>
      </c>
      <c r="S2209" s="2">
        <v>29688</v>
      </c>
      <c r="T2209">
        <v>13.56</v>
      </c>
      <c r="U2209" s="2">
        <v>27231</v>
      </c>
      <c r="V2209">
        <v>8.3079999999999998</v>
      </c>
      <c r="W2209" s="2">
        <v>29688</v>
      </c>
      <c r="X2209">
        <v>13.118</v>
      </c>
      <c r="Y2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0" spans="1:25" x14ac:dyDescent="0.25">
      <c r="A2210" s="2">
        <v>29681</v>
      </c>
      <c r="B2210">
        <v>15.22</v>
      </c>
      <c r="C2210"/>
      <c r="D2210"/>
      <c r="E2210" s="2"/>
      <c r="F2210" s="2"/>
      <c r="G2210" s="3"/>
      <c r="H2210"/>
      <c r="I2210" s="2">
        <v>29681</v>
      </c>
      <c r="J2210">
        <v>13.202</v>
      </c>
      <c r="K2210" s="2">
        <v>29681</v>
      </c>
      <c r="L2210">
        <v>13.33</v>
      </c>
      <c r="M2210" s="2">
        <v>29681</v>
      </c>
      <c r="N2210">
        <v>13.404</v>
      </c>
      <c r="O2210" s="2">
        <v>29681</v>
      </c>
      <c r="P2210">
        <v>13.462</v>
      </c>
      <c r="Q2210" s="2">
        <v>29681</v>
      </c>
      <c r="R2210">
        <v>13.358000000000001</v>
      </c>
      <c r="S2210" s="2">
        <v>29681</v>
      </c>
      <c r="T2210">
        <v>13.228</v>
      </c>
      <c r="U2210" s="2">
        <v>27224</v>
      </c>
      <c r="V2210">
        <v>8.3040000000000003</v>
      </c>
      <c r="W2210" s="2">
        <v>29681</v>
      </c>
      <c r="X2210">
        <v>12.768000000000001</v>
      </c>
      <c r="Y2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1" spans="1:25" x14ac:dyDescent="0.25">
      <c r="A2211" s="2">
        <v>29674</v>
      </c>
      <c r="B2211">
        <v>14.568571428571429</v>
      </c>
      <c r="C2211"/>
      <c r="D2211"/>
      <c r="E2211" s="2"/>
      <c r="F2211" s="2"/>
      <c r="G2211" s="3"/>
      <c r="H2211"/>
      <c r="I2211" s="2">
        <v>29674</v>
      </c>
      <c r="J2211">
        <v>13.506</v>
      </c>
      <c r="K2211" s="2">
        <v>29674</v>
      </c>
      <c r="L2211">
        <v>13.542</v>
      </c>
      <c r="M2211" s="2">
        <v>29674</v>
      </c>
      <c r="N2211">
        <v>13.566000000000001</v>
      </c>
      <c r="O2211" s="2">
        <v>29674</v>
      </c>
      <c r="P2211">
        <v>13.554</v>
      </c>
      <c r="Q2211" s="2">
        <v>29674</v>
      </c>
      <c r="R2211">
        <v>13.417999999999999</v>
      </c>
      <c r="S2211" s="2">
        <v>29674</v>
      </c>
      <c r="T2211">
        <v>13.268000000000001</v>
      </c>
      <c r="U2211" s="2">
        <v>27217</v>
      </c>
      <c r="V2211">
        <v>8.2025000000000006</v>
      </c>
      <c r="W2211" s="2">
        <v>29674</v>
      </c>
      <c r="X2211">
        <v>12.834</v>
      </c>
      <c r="Y2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2" spans="1:25" x14ac:dyDescent="0.25">
      <c r="A2212" s="2">
        <v>29667</v>
      </c>
      <c r="B2212">
        <v>13.425714285714285</v>
      </c>
      <c r="C2212"/>
      <c r="D2212"/>
      <c r="E2212" s="2"/>
      <c r="F2212" s="2"/>
      <c r="G2212" s="3"/>
      <c r="H2212"/>
      <c r="I2212" s="2">
        <v>29667</v>
      </c>
      <c r="J2212">
        <v>12.964</v>
      </c>
      <c r="K2212" s="2">
        <v>29667</v>
      </c>
      <c r="L2212">
        <v>12.994</v>
      </c>
      <c r="M2212" s="2">
        <v>29667</v>
      </c>
      <c r="N2212">
        <v>13.058</v>
      </c>
      <c r="O2212" s="2">
        <v>29667</v>
      </c>
      <c r="P2212">
        <v>12.976000000000001</v>
      </c>
      <c r="Q2212" s="2">
        <v>29667</v>
      </c>
      <c r="R2212">
        <v>12.826000000000001</v>
      </c>
      <c r="S2212" s="2">
        <v>29667</v>
      </c>
      <c r="T2212">
        <v>12.71</v>
      </c>
      <c r="U2212" s="2">
        <v>27210</v>
      </c>
      <c r="V2212">
        <v>8.1579999999999995</v>
      </c>
      <c r="W2212" s="2">
        <v>29667</v>
      </c>
      <c r="X2212">
        <v>12.288</v>
      </c>
      <c r="Y2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3" spans="1:25" x14ac:dyDescent="0.25">
      <c r="A2213" s="2">
        <v>29660</v>
      </c>
      <c r="B2213">
        <v>14.604285714285714</v>
      </c>
      <c r="C2213"/>
      <c r="D2213"/>
      <c r="E2213" s="2"/>
      <c r="F2213" s="2"/>
      <c r="G2213" s="3"/>
      <c r="H2213"/>
      <c r="I2213" s="2">
        <v>29660</v>
      </c>
      <c r="J2213">
        <v>13.92</v>
      </c>
      <c r="K2213" s="2">
        <v>29660</v>
      </c>
      <c r="L2213">
        <v>13.704000000000001</v>
      </c>
      <c r="M2213" s="2">
        <v>29660</v>
      </c>
      <c r="N2213">
        <v>13.548</v>
      </c>
      <c r="O2213" s="2">
        <v>29660</v>
      </c>
      <c r="P2213">
        <v>13.334</v>
      </c>
      <c r="Q2213" s="2">
        <v>29660</v>
      </c>
      <c r="R2213">
        <v>13.138</v>
      </c>
      <c r="S2213" s="2">
        <v>29660</v>
      </c>
      <c r="T2213">
        <v>13.036</v>
      </c>
      <c r="U2213" s="2">
        <v>27203</v>
      </c>
      <c r="V2213">
        <v>8.0980000000000008</v>
      </c>
      <c r="W2213" s="2">
        <v>29660</v>
      </c>
      <c r="X2213">
        <v>12.616</v>
      </c>
      <c r="Y2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4" spans="1:25" x14ac:dyDescent="0.25">
      <c r="A2214" s="2">
        <v>29653</v>
      </c>
      <c r="B2214">
        <v>16.034285714285716</v>
      </c>
      <c r="C2214"/>
      <c r="D2214"/>
      <c r="E2214" s="2"/>
      <c r="F2214" s="2"/>
      <c r="G2214" s="3"/>
      <c r="H2214"/>
      <c r="I2214" s="2">
        <v>29653</v>
      </c>
      <c r="J2214">
        <v>14.686</v>
      </c>
      <c r="K2214" s="2">
        <v>29653</v>
      </c>
      <c r="L2214">
        <v>14.164</v>
      </c>
      <c r="M2214" s="2">
        <v>29653</v>
      </c>
      <c r="N2214">
        <v>13.95</v>
      </c>
      <c r="O2214" s="2">
        <v>29653</v>
      </c>
      <c r="P2214">
        <v>13.757999999999999</v>
      </c>
      <c r="Q2214" s="2">
        <v>29653</v>
      </c>
      <c r="R2214">
        <v>13.561999999999999</v>
      </c>
      <c r="S2214" s="2">
        <v>29653</v>
      </c>
      <c r="T2214">
        <v>13.426</v>
      </c>
      <c r="U2214" s="2">
        <v>27196</v>
      </c>
      <c r="V2214">
        <v>8.0559999999999992</v>
      </c>
      <c r="W2214" s="2">
        <v>29653</v>
      </c>
      <c r="X2214">
        <v>12.99</v>
      </c>
      <c r="Y2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5" spans="1:25" x14ac:dyDescent="0.25">
      <c r="A2215" s="2">
        <v>29646</v>
      </c>
      <c r="B2215">
        <v>15.297142857142857</v>
      </c>
      <c r="C2215"/>
      <c r="D2215"/>
      <c r="E2215" s="2"/>
      <c r="F2215" s="2"/>
      <c r="G2215" s="3"/>
      <c r="H2215"/>
      <c r="I2215" s="2">
        <v>29646</v>
      </c>
      <c r="J2215">
        <v>14.5</v>
      </c>
      <c r="K2215" s="2">
        <v>29646</v>
      </c>
      <c r="L2215">
        <v>14.02</v>
      </c>
      <c r="M2215" s="2">
        <v>29646</v>
      </c>
      <c r="N2215">
        <v>13.804</v>
      </c>
      <c r="O2215" s="2">
        <v>29646</v>
      </c>
      <c r="P2215">
        <v>13.634</v>
      </c>
      <c r="Q2215" s="2">
        <v>29646</v>
      </c>
      <c r="R2215">
        <v>13.446</v>
      </c>
      <c r="S2215" s="2">
        <v>29646</v>
      </c>
      <c r="T2215">
        <v>13.318</v>
      </c>
      <c r="U2215" s="2">
        <v>27189</v>
      </c>
      <c r="V2215">
        <v>8.1059999999999999</v>
      </c>
      <c r="W2215" s="2">
        <v>29646</v>
      </c>
      <c r="X2215">
        <v>12.891999999999999</v>
      </c>
      <c r="Y2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6" spans="1:25" x14ac:dyDescent="0.25">
      <c r="A2216" s="2">
        <v>29639</v>
      </c>
      <c r="B2216">
        <v>15.265714285714285</v>
      </c>
      <c r="C2216"/>
      <c r="D2216"/>
      <c r="E2216" s="2"/>
      <c r="F2216" s="2"/>
      <c r="G2216" s="3"/>
      <c r="H2216"/>
      <c r="I2216" s="2">
        <v>29639</v>
      </c>
      <c r="J2216">
        <v>14.5</v>
      </c>
      <c r="K2216" s="2">
        <v>29639</v>
      </c>
      <c r="L2216">
        <v>13.805</v>
      </c>
      <c r="M2216" s="2">
        <v>29639</v>
      </c>
      <c r="N2216">
        <v>13.532500000000001</v>
      </c>
      <c r="O2216" s="2">
        <v>29639</v>
      </c>
      <c r="P2216">
        <v>13.315</v>
      </c>
      <c r="Q2216" s="2">
        <v>29639</v>
      </c>
      <c r="R2216">
        <v>13.234999999999999</v>
      </c>
      <c r="S2216" s="2">
        <v>29639</v>
      </c>
      <c r="T2216">
        <v>13.154999999999999</v>
      </c>
      <c r="U2216" s="2">
        <v>27182</v>
      </c>
      <c r="V2216">
        <v>8.1325000000000003</v>
      </c>
      <c r="W2216" s="2">
        <v>29639</v>
      </c>
      <c r="X2216">
        <v>12.765000000000001</v>
      </c>
      <c r="Y2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7" spans="1:25" x14ac:dyDescent="0.25">
      <c r="A2217" s="2">
        <v>29632</v>
      </c>
      <c r="B2217">
        <v>15.892857142857142</v>
      </c>
      <c r="C2217"/>
      <c r="D2217"/>
      <c r="E2217" s="2"/>
      <c r="F2217" s="2"/>
      <c r="G2217" s="3"/>
      <c r="H2217"/>
      <c r="I2217" s="2">
        <v>29632</v>
      </c>
      <c r="J2217">
        <v>14.922499999999999</v>
      </c>
      <c r="K2217" s="2">
        <v>29632</v>
      </c>
      <c r="L2217">
        <v>14.215</v>
      </c>
      <c r="M2217" s="2">
        <v>29632</v>
      </c>
      <c r="N2217">
        <v>13.862500000000001</v>
      </c>
      <c r="O2217" s="2">
        <v>29632</v>
      </c>
      <c r="P2217">
        <v>13.5875</v>
      </c>
      <c r="Q2217" s="2">
        <v>29632</v>
      </c>
      <c r="R2217">
        <v>13.452500000000001</v>
      </c>
      <c r="S2217" s="2">
        <v>29632</v>
      </c>
      <c r="T2217">
        <v>13.387499999999999</v>
      </c>
      <c r="U2217" s="2">
        <v>27175</v>
      </c>
      <c r="V2217">
        <v>8.14</v>
      </c>
      <c r="W2217" s="2">
        <v>29632</v>
      </c>
      <c r="X2217">
        <v>12.984999999999999</v>
      </c>
      <c r="Y2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8" spans="1:25" x14ac:dyDescent="0.25">
      <c r="A2218" s="2">
        <v>29625</v>
      </c>
      <c r="B2218">
        <v>17.035714285714285</v>
      </c>
      <c r="C2218"/>
      <c r="D2218"/>
      <c r="E2218" s="2"/>
      <c r="F2218" s="2"/>
      <c r="G2218" s="3"/>
      <c r="H2218"/>
      <c r="I2218" s="2">
        <v>29625</v>
      </c>
      <c r="J2218">
        <v>14.407999999999999</v>
      </c>
      <c r="K2218" s="2">
        <v>29625</v>
      </c>
      <c r="L2218">
        <v>13.672000000000001</v>
      </c>
      <c r="M2218" s="2">
        <v>29625</v>
      </c>
      <c r="N2218">
        <v>13.41</v>
      </c>
      <c r="O2218" s="2">
        <v>29625</v>
      </c>
      <c r="P2218">
        <v>13.128</v>
      </c>
      <c r="Q2218" s="2">
        <v>29625</v>
      </c>
      <c r="R2218">
        <v>13</v>
      </c>
      <c r="S2218" s="2">
        <v>29625</v>
      </c>
      <c r="T2218">
        <v>12.948</v>
      </c>
      <c r="U2218" s="2">
        <v>27168</v>
      </c>
      <c r="V2218">
        <v>8.1180000000000003</v>
      </c>
      <c r="W2218" s="2">
        <v>29625</v>
      </c>
      <c r="X2218">
        <v>12.596</v>
      </c>
      <c r="Y2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9" spans="1:25" x14ac:dyDescent="0.25">
      <c r="A2219" s="2">
        <v>29618</v>
      </c>
      <c r="B2219">
        <v>17.204285714285714</v>
      </c>
      <c r="C2219"/>
      <c r="D2219"/>
      <c r="E2219" s="2"/>
      <c r="F2219" s="2"/>
      <c r="G2219" s="3"/>
      <c r="H2219"/>
      <c r="I2219" s="2">
        <v>29618</v>
      </c>
      <c r="J2219">
        <v>14.238</v>
      </c>
      <c r="K2219" s="2">
        <v>29618</v>
      </c>
      <c r="L2219">
        <v>13.391999999999999</v>
      </c>
      <c r="M2219" s="2">
        <v>29618</v>
      </c>
      <c r="N2219">
        <v>13.125999999999999</v>
      </c>
      <c r="O2219" s="2">
        <v>29618</v>
      </c>
      <c r="P2219">
        <v>12.888</v>
      </c>
      <c r="Q2219" s="2">
        <v>29618</v>
      </c>
      <c r="R2219">
        <v>12.784000000000001</v>
      </c>
      <c r="S2219" s="2">
        <v>29618</v>
      </c>
      <c r="T2219">
        <v>12.736000000000001</v>
      </c>
      <c r="U2219" s="2">
        <v>27161</v>
      </c>
      <c r="V2219">
        <v>8.1760000000000002</v>
      </c>
      <c r="W2219" s="2">
        <v>29618</v>
      </c>
      <c r="X2219">
        <v>12.316000000000001</v>
      </c>
      <c r="Y2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0" spans="1:25" x14ac:dyDescent="0.25">
      <c r="A2220" s="2">
        <v>29611</v>
      </c>
      <c r="B2220">
        <v>18.8</v>
      </c>
      <c r="C2220"/>
      <c r="D2220"/>
      <c r="E2220" s="2"/>
      <c r="F2220" s="2"/>
      <c r="G2220" s="3"/>
      <c r="H2220"/>
      <c r="I2220" s="2">
        <v>29611</v>
      </c>
      <c r="J2220">
        <v>14.516</v>
      </c>
      <c r="K2220" s="2">
        <v>29611</v>
      </c>
      <c r="L2220">
        <v>13.692</v>
      </c>
      <c r="M2220" s="2">
        <v>29611</v>
      </c>
      <c r="N2220">
        <v>13.324</v>
      </c>
      <c r="O2220" s="2">
        <v>29611</v>
      </c>
      <c r="P2220">
        <v>13.006</v>
      </c>
      <c r="Q2220" s="2">
        <v>29611</v>
      </c>
      <c r="R2220">
        <v>12.848000000000001</v>
      </c>
      <c r="S2220" s="2">
        <v>29611</v>
      </c>
      <c r="T2220">
        <v>12.724</v>
      </c>
      <c r="U2220" s="2">
        <v>27154</v>
      </c>
      <c r="V2220">
        <v>8.1780000000000008</v>
      </c>
      <c r="W2220" s="2">
        <v>29611</v>
      </c>
      <c r="X2220">
        <v>12.305999999999999</v>
      </c>
      <c r="Y2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1" spans="1:25" x14ac:dyDescent="0.25">
      <c r="A2221" s="2">
        <v>29604</v>
      </c>
      <c r="B2221">
        <v>19.742857142857144</v>
      </c>
      <c r="C2221"/>
      <c r="D2221"/>
      <c r="E2221" s="2"/>
      <c r="F2221" s="2"/>
      <c r="G2221" s="3"/>
      <c r="H2221"/>
      <c r="I2221" s="2">
        <v>29604</v>
      </c>
      <c r="J2221">
        <v>13.91</v>
      </c>
      <c r="K2221" s="2">
        <v>29604</v>
      </c>
      <c r="L2221">
        <v>13.15</v>
      </c>
      <c r="M2221" s="2">
        <v>29604</v>
      </c>
      <c r="N2221">
        <v>12.906000000000001</v>
      </c>
      <c r="O2221" s="2">
        <v>29604</v>
      </c>
      <c r="P2221">
        <v>12.686</v>
      </c>
      <c r="Q2221" s="2">
        <v>29604</v>
      </c>
      <c r="R2221">
        <v>12.622</v>
      </c>
      <c r="S2221" s="2">
        <v>29604</v>
      </c>
      <c r="T2221">
        <v>12.532</v>
      </c>
      <c r="U2221" s="2">
        <v>27147</v>
      </c>
      <c r="V2221">
        <v>8.0719999999999992</v>
      </c>
      <c r="W2221" s="2">
        <v>29604</v>
      </c>
      <c r="X2221">
        <v>12.122</v>
      </c>
      <c r="Y2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2" spans="1:25" x14ac:dyDescent="0.25">
      <c r="A2222" s="2">
        <v>29597</v>
      </c>
      <c r="B2222">
        <v>19.498571428571427</v>
      </c>
      <c r="C2222"/>
      <c r="D2222"/>
      <c r="E2222" s="2"/>
      <c r="F2222" s="2"/>
      <c r="G2222" s="3"/>
      <c r="H2222"/>
      <c r="I2222" s="2">
        <v>29597</v>
      </c>
      <c r="J2222">
        <v>13.68</v>
      </c>
      <c r="K2222" s="2">
        <v>29597</v>
      </c>
      <c r="L2222">
        <v>12.848000000000001</v>
      </c>
      <c r="M2222" s="2">
        <v>29597</v>
      </c>
      <c r="N2222">
        <v>12.72</v>
      </c>
      <c r="O2222" s="2">
        <v>29597</v>
      </c>
      <c r="P2222">
        <v>12.534000000000001</v>
      </c>
      <c r="Q2222" s="2">
        <v>29597</v>
      </c>
      <c r="R2222">
        <v>12.401999999999999</v>
      </c>
      <c r="S2222" s="2">
        <v>29597</v>
      </c>
      <c r="T2222">
        <v>12.311999999999999</v>
      </c>
      <c r="U2222" s="2">
        <v>27140</v>
      </c>
      <c r="V2222">
        <v>7.9340000000000002</v>
      </c>
      <c r="W2222" s="2">
        <v>29597</v>
      </c>
      <c r="X2222">
        <v>11.853999999999999</v>
      </c>
      <c r="Y2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3" spans="1:25" x14ac:dyDescent="0.25">
      <c r="A2223" s="2">
        <v>29590</v>
      </c>
      <c r="B2223">
        <v>20.424285714285713</v>
      </c>
      <c r="C2223"/>
      <c r="D2223"/>
      <c r="E2223" s="2"/>
      <c r="F2223" s="2"/>
      <c r="G2223" s="3"/>
      <c r="H2223"/>
      <c r="I2223" s="2">
        <v>29590</v>
      </c>
      <c r="J2223">
        <v>13.8575</v>
      </c>
      <c r="K2223" s="2">
        <v>29590</v>
      </c>
      <c r="L2223">
        <v>13</v>
      </c>
      <c r="M2223" s="2">
        <v>29590</v>
      </c>
      <c r="N2223">
        <v>12.805</v>
      </c>
      <c r="O2223" s="2">
        <v>29590</v>
      </c>
      <c r="P2223">
        <v>12.54</v>
      </c>
      <c r="Q2223" s="2">
        <v>29590</v>
      </c>
      <c r="R2223">
        <v>12.432499999999999</v>
      </c>
      <c r="S2223" s="2">
        <v>29590</v>
      </c>
      <c r="T2223">
        <v>12.36</v>
      </c>
      <c r="U2223" s="2">
        <v>27133</v>
      </c>
      <c r="V2223">
        <v>7.9874999999999998</v>
      </c>
      <c r="W2223" s="2">
        <v>29590</v>
      </c>
      <c r="X2223">
        <v>11.9475</v>
      </c>
      <c r="Y2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4" spans="1:25" x14ac:dyDescent="0.25">
      <c r="A2224" s="2">
        <v>29583</v>
      </c>
      <c r="B2224">
        <v>17.63</v>
      </c>
      <c r="C2224"/>
      <c r="D2224"/>
      <c r="E2224" s="2"/>
      <c r="F2224" s="2"/>
      <c r="G2224" s="3"/>
      <c r="H2224"/>
      <c r="I2224" s="2">
        <v>29583</v>
      </c>
      <c r="J2224">
        <v>13.817500000000001</v>
      </c>
      <c r="K2224" s="2">
        <v>29583</v>
      </c>
      <c r="L2224">
        <v>13.15</v>
      </c>
      <c r="M2224" s="2">
        <v>29583</v>
      </c>
      <c r="N2224">
        <v>12.907500000000001</v>
      </c>
      <c r="O2224" s="2">
        <v>29583</v>
      </c>
      <c r="P2224">
        <v>12.494999999999999</v>
      </c>
      <c r="Q2224" s="2">
        <v>29583</v>
      </c>
      <c r="R2224">
        <v>12.37</v>
      </c>
      <c r="S2224" s="2">
        <v>29583</v>
      </c>
      <c r="T2224">
        <v>12.29</v>
      </c>
      <c r="U2224" s="2">
        <v>27126</v>
      </c>
      <c r="V2224">
        <v>7.9580000000000002</v>
      </c>
      <c r="W2224" s="2">
        <v>29583</v>
      </c>
      <c r="X2224">
        <v>11.8675</v>
      </c>
      <c r="Y2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5" spans="1:25" x14ac:dyDescent="0.25">
      <c r="A2225" s="2">
        <v>29576</v>
      </c>
      <c r="B2225">
        <v>20.184285714285714</v>
      </c>
      <c r="C2225"/>
      <c r="D2225"/>
      <c r="E2225" s="2"/>
      <c r="F2225" s="2"/>
      <c r="G2225" s="3"/>
      <c r="H2225"/>
      <c r="I2225" s="2">
        <v>29576</v>
      </c>
      <c r="J2225">
        <v>15.442</v>
      </c>
      <c r="K2225" s="2">
        <v>29576</v>
      </c>
      <c r="L2225">
        <v>14.773999999999999</v>
      </c>
      <c r="M2225" s="2">
        <v>29576</v>
      </c>
      <c r="N2225">
        <v>14.17</v>
      </c>
      <c r="O2225" s="2">
        <v>29576</v>
      </c>
      <c r="P2225">
        <v>13.694000000000001</v>
      </c>
      <c r="Q2225" s="2">
        <v>29576</v>
      </c>
      <c r="R2225">
        <v>13.4</v>
      </c>
      <c r="S2225" s="2">
        <v>29576</v>
      </c>
      <c r="T2225">
        <v>13.18</v>
      </c>
      <c r="U2225" s="2">
        <v>27119</v>
      </c>
      <c r="V2225">
        <v>7.8620000000000001</v>
      </c>
      <c r="W2225" s="2">
        <v>29576</v>
      </c>
      <c r="X2225">
        <v>12.676</v>
      </c>
      <c r="Y2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6" spans="1:25" x14ac:dyDescent="0.25">
      <c r="A2226" s="2">
        <v>29569</v>
      </c>
      <c r="B2226">
        <v>19.164285714285715</v>
      </c>
      <c r="C2226"/>
      <c r="D2226"/>
      <c r="E2226" s="2"/>
      <c r="F2226" s="2"/>
      <c r="G2226" s="3"/>
      <c r="H2226"/>
      <c r="I2226" s="2">
        <v>29569</v>
      </c>
      <c r="J2226">
        <v>15.523999999999999</v>
      </c>
      <c r="K2226" s="2">
        <v>29569</v>
      </c>
      <c r="L2226">
        <v>14.657999999999999</v>
      </c>
      <c r="M2226" s="2">
        <v>29569</v>
      </c>
      <c r="N2226">
        <v>14.096</v>
      </c>
      <c r="O2226" s="2">
        <v>29569</v>
      </c>
      <c r="P2226">
        <v>13.683999999999999</v>
      </c>
      <c r="Q2226" s="2">
        <v>29569</v>
      </c>
      <c r="R2226">
        <v>13.38</v>
      </c>
      <c r="S2226" s="2">
        <v>29569</v>
      </c>
      <c r="T2226">
        <v>13.188000000000001</v>
      </c>
      <c r="U2226" s="2">
        <v>27112</v>
      </c>
      <c r="V2226">
        <v>7.7960000000000003</v>
      </c>
      <c r="W2226" s="2">
        <v>29569</v>
      </c>
      <c r="X2226">
        <v>12.778</v>
      </c>
      <c r="Y2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7" spans="1:25" x14ac:dyDescent="0.25">
      <c r="A2227" s="2">
        <v>29562</v>
      </c>
      <c r="B2227">
        <v>18.015714285714285</v>
      </c>
      <c r="C2227"/>
      <c r="D2227"/>
      <c r="E2227" s="2"/>
      <c r="F2227" s="2"/>
      <c r="G2227" s="3"/>
      <c r="H2227"/>
      <c r="I2227" s="2">
        <v>29562</v>
      </c>
      <c r="J2227">
        <v>15.182</v>
      </c>
      <c r="K2227" s="2">
        <v>29562</v>
      </c>
      <c r="L2227">
        <v>14.206</v>
      </c>
      <c r="M2227" s="2">
        <v>29562</v>
      </c>
      <c r="N2227">
        <v>13.773999999999999</v>
      </c>
      <c r="O2227" s="2">
        <v>29562</v>
      </c>
      <c r="P2227">
        <v>13.404</v>
      </c>
      <c r="Q2227" s="2">
        <v>29562</v>
      </c>
      <c r="R2227">
        <v>13.092000000000001</v>
      </c>
      <c r="S2227" s="2">
        <v>29562</v>
      </c>
      <c r="T2227">
        <v>12.91</v>
      </c>
      <c r="U2227" s="2">
        <v>27105</v>
      </c>
      <c r="V2227">
        <v>7.66</v>
      </c>
      <c r="W2227" s="2">
        <v>29562</v>
      </c>
      <c r="X2227">
        <v>12.436</v>
      </c>
      <c r="Y2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8" spans="1:25" x14ac:dyDescent="0.25">
      <c r="A2228" s="2">
        <v>29555</v>
      </c>
      <c r="B2228">
        <v>18.02</v>
      </c>
      <c r="C2228"/>
      <c r="D2228"/>
      <c r="E2228" s="2"/>
      <c r="F2228" s="2"/>
      <c r="G2228" s="3"/>
      <c r="H2228"/>
      <c r="I2228" s="2">
        <v>29555</v>
      </c>
      <c r="J2228">
        <v>14.807499999999999</v>
      </c>
      <c r="K2228" s="2">
        <v>29555</v>
      </c>
      <c r="L2228">
        <v>14</v>
      </c>
      <c r="M2228" s="2">
        <v>29555</v>
      </c>
      <c r="N2228">
        <v>13.62</v>
      </c>
      <c r="O2228" s="2">
        <v>29555</v>
      </c>
      <c r="P2228">
        <v>13.055</v>
      </c>
      <c r="Q2228" s="2">
        <v>29555</v>
      </c>
      <c r="R2228">
        <v>12.8225</v>
      </c>
      <c r="S2228" s="2">
        <v>29555</v>
      </c>
      <c r="T2228">
        <v>12.717499999999999</v>
      </c>
      <c r="U2228" s="2">
        <v>27098</v>
      </c>
      <c r="V2228">
        <v>7.6059999999999999</v>
      </c>
      <c r="W2228" s="2">
        <v>29555</v>
      </c>
      <c r="X2228">
        <v>12.3</v>
      </c>
      <c r="Y2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9" spans="1:25" x14ac:dyDescent="0.25">
      <c r="A2229" s="2">
        <v>29548</v>
      </c>
      <c r="B2229">
        <v>17.102857142857143</v>
      </c>
      <c r="C2229"/>
      <c r="D2229"/>
      <c r="E2229" s="2"/>
      <c r="F2229" s="2"/>
      <c r="G2229" s="3"/>
      <c r="H2229"/>
      <c r="I2229" s="2">
        <v>29548</v>
      </c>
      <c r="J2229">
        <v>14.204000000000001</v>
      </c>
      <c r="K2229" s="2">
        <v>29548</v>
      </c>
      <c r="L2229">
        <v>13.582000000000001</v>
      </c>
      <c r="M2229" s="2">
        <v>29548</v>
      </c>
      <c r="N2229">
        <v>13.332000000000001</v>
      </c>
      <c r="O2229" s="2">
        <v>29548</v>
      </c>
      <c r="P2229">
        <v>12.773999999999999</v>
      </c>
      <c r="Q2229" s="2">
        <v>29548</v>
      </c>
      <c r="R2229">
        <v>12.736000000000001</v>
      </c>
      <c r="S2229" s="2">
        <v>29548</v>
      </c>
      <c r="T2229">
        <v>12.694000000000001</v>
      </c>
      <c r="U2229" s="2">
        <v>27091</v>
      </c>
      <c r="V2229">
        <v>7.5439999999999996</v>
      </c>
      <c r="W2229" s="2">
        <v>29548</v>
      </c>
      <c r="X2229">
        <v>12.334</v>
      </c>
      <c r="Y2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0" spans="1:25" x14ac:dyDescent="0.25">
      <c r="A2230" s="2">
        <v>29541</v>
      </c>
      <c r="B2230">
        <v>14.12</v>
      </c>
      <c r="C2230"/>
      <c r="D2230"/>
      <c r="E2230" s="2"/>
      <c r="F2230" s="2"/>
      <c r="G2230" s="3"/>
      <c r="H2230"/>
      <c r="I2230" s="2">
        <v>29541</v>
      </c>
      <c r="J2230">
        <v>13.605</v>
      </c>
      <c r="K2230" s="2">
        <v>29541</v>
      </c>
      <c r="L2230">
        <v>13.0725</v>
      </c>
      <c r="M2230" s="2">
        <v>29541</v>
      </c>
      <c r="N2230">
        <v>12.9925</v>
      </c>
      <c r="O2230" s="2">
        <v>29541</v>
      </c>
      <c r="P2230">
        <v>12.5875</v>
      </c>
      <c r="Q2230" s="2">
        <v>29541</v>
      </c>
      <c r="R2230">
        <v>12.5025</v>
      </c>
      <c r="S2230" s="2">
        <v>29541</v>
      </c>
      <c r="T2230">
        <v>12.6325</v>
      </c>
      <c r="U2230" s="2">
        <v>27084</v>
      </c>
      <c r="V2230">
        <v>7.4725000000000001</v>
      </c>
      <c r="W2230" s="2">
        <v>29541</v>
      </c>
      <c r="X2230">
        <v>12.4125</v>
      </c>
      <c r="Y2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1" spans="1:25" x14ac:dyDescent="0.25">
      <c r="A2231" s="2">
        <v>29534</v>
      </c>
      <c r="B2231">
        <v>14.745714285714286</v>
      </c>
      <c r="C2231"/>
      <c r="D2231"/>
      <c r="E2231" s="2"/>
      <c r="F2231" s="2"/>
      <c r="G2231" s="3"/>
      <c r="H2231"/>
      <c r="I2231" s="2">
        <v>29534</v>
      </c>
      <c r="J2231">
        <v>13.9725</v>
      </c>
      <c r="K2231" s="2">
        <v>29534</v>
      </c>
      <c r="L2231">
        <v>13.385</v>
      </c>
      <c r="M2231" s="2">
        <v>29534</v>
      </c>
      <c r="N2231">
        <v>13.27</v>
      </c>
      <c r="O2231" s="2">
        <v>29534</v>
      </c>
      <c r="P2231">
        <v>12.9375</v>
      </c>
      <c r="Q2231" s="2">
        <v>29534</v>
      </c>
      <c r="R2231">
        <v>12.762499999999999</v>
      </c>
      <c r="S2231" s="2">
        <v>29534</v>
      </c>
      <c r="T2231">
        <v>12.692500000000001</v>
      </c>
      <c r="U2231" s="2">
        <v>27077</v>
      </c>
      <c r="V2231">
        <v>7.4225000000000003</v>
      </c>
      <c r="W2231" s="2">
        <v>29534</v>
      </c>
      <c r="X2231">
        <v>12.44</v>
      </c>
      <c r="Y2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2" spans="1:25" x14ac:dyDescent="0.25">
      <c r="A2232" s="2">
        <v>29527</v>
      </c>
      <c r="B2232">
        <v>13.502857142857144</v>
      </c>
      <c r="C2232"/>
      <c r="D2232"/>
      <c r="E2232" s="2"/>
      <c r="F2232" s="2"/>
      <c r="G2232" s="3"/>
      <c r="H2232"/>
      <c r="I2232" s="2">
        <v>29527</v>
      </c>
      <c r="J2232">
        <v>13.513999999999999</v>
      </c>
      <c r="K2232" s="2">
        <v>29527</v>
      </c>
      <c r="L2232">
        <v>12.948</v>
      </c>
      <c r="M2232" s="2">
        <v>29527</v>
      </c>
      <c r="N2232">
        <v>12.824</v>
      </c>
      <c r="O2232" s="2">
        <v>29527</v>
      </c>
      <c r="P2232">
        <v>12.616</v>
      </c>
      <c r="Q2232" s="2">
        <v>29527</v>
      </c>
      <c r="R2232">
        <v>12.448</v>
      </c>
      <c r="S2232" s="2">
        <v>29527</v>
      </c>
      <c r="T2232">
        <v>12.374000000000001</v>
      </c>
      <c r="U2232" s="2">
        <v>27070</v>
      </c>
      <c r="V2232">
        <v>7.4279999999999999</v>
      </c>
      <c r="W2232" s="2">
        <v>29527</v>
      </c>
      <c r="X2232">
        <v>12.164</v>
      </c>
      <c r="Y2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3" spans="1:25" x14ac:dyDescent="0.25">
      <c r="A2233" s="2">
        <v>29520</v>
      </c>
      <c r="B2233">
        <v>12.974285714285715</v>
      </c>
      <c r="C2233"/>
      <c r="D2233"/>
      <c r="E2233" s="2"/>
      <c r="F2233" s="2"/>
      <c r="G2233" s="3"/>
      <c r="H2233"/>
      <c r="I2233" s="2">
        <v>29520</v>
      </c>
      <c r="J2233">
        <v>12.558</v>
      </c>
      <c r="K2233" s="2">
        <v>29520</v>
      </c>
      <c r="L2233">
        <v>12.196</v>
      </c>
      <c r="M2233" s="2">
        <v>29520</v>
      </c>
      <c r="N2233">
        <v>12.077999999999999</v>
      </c>
      <c r="O2233" s="2">
        <v>29520</v>
      </c>
      <c r="P2233">
        <v>11.888</v>
      </c>
      <c r="Q2233" s="2">
        <v>29520</v>
      </c>
      <c r="R2233">
        <v>11.8</v>
      </c>
      <c r="S2233" s="2">
        <v>29520</v>
      </c>
      <c r="T2233">
        <v>11.756</v>
      </c>
      <c r="U2233" s="2">
        <v>27063</v>
      </c>
      <c r="V2233">
        <v>7.4859999999999998</v>
      </c>
      <c r="W2233" s="2">
        <v>29520</v>
      </c>
      <c r="X2233">
        <v>11.6</v>
      </c>
      <c r="Y2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4" spans="1:25" x14ac:dyDescent="0.25">
      <c r="A2234" s="2">
        <v>29513</v>
      </c>
      <c r="B2234">
        <v>12.49</v>
      </c>
      <c r="C2234"/>
      <c r="D2234"/>
      <c r="E2234" s="2"/>
      <c r="F2234" s="2"/>
      <c r="G2234" s="3"/>
      <c r="H2234"/>
      <c r="I2234" s="2">
        <v>29513</v>
      </c>
      <c r="J2234">
        <v>11.975</v>
      </c>
      <c r="K2234" s="2">
        <v>29513</v>
      </c>
      <c r="L2234">
        <v>11.7125</v>
      </c>
      <c r="M2234" s="2">
        <v>29513</v>
      </c>
      <c r="N2234">
        <v>11.65</v>
      </c>
      <c r="O2234" s="2">
        <v>29513</v>
      </c>
      <c r="P2234">
        <v>11.545</v>
      </c>
      <c r="Q2234" s="2">
        <v>29513</v>
      </c>
      <c r="R2234">
        <v>11.487500000000001</v>
      </c>
      <c r="S2234" s="2">
        <v>29513</v>
      </c>
      <c r="T2234">
        <v>11.4375</v>
      </c>
      <c r="U2234" s="2">
        <v>27056</v>
      </c>
      <c r="V2234">
        <v>7.4960000000000004</v>
      </c>
      <c r="W2234" s="2">
        <v>29513</v>
      </c>
      <c r="X2234">
        <v>11.244999999999999</v>
      </c>
      <c r="Y2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5" spans="1:25" x14ac:dyDescent="0.25">
      <c r="A2235" s="2">
        <v>29506</v>
      </c>
      <c r="B2235">
        <v>12.222857142857142</v>
      </c>
      <c r="C2235"/>
      <c r="D2235"/>
      <c r="E2235" s="2"/>
      <c r="F2235" s="2"/>
      <c r="G2235" s="3"/>
      <c r="H2235"/>
      <c r="I2235" s="2">
        <v>29506</v>
      </c>
      <c r="J2235">
        <v>11.992000000000001</v>
      </c>
      <c r="K2235" s="2">
        <v>29506</v>
      </c>
      <c r="L2235">
        <v>11.555999999999999</v>
      </c>
      <c r="M2235" s="2">
        <v>29506</v>
      </c>
      <c r="N2235">
        <v>11.542</v>
      </c>
      <c r="O2235" s="2">
        <v>29506</v>
      </c>
      <c r="P2235">
        <v>11.46</v>
      </c>
      <c r="Q2235" s="2">
        <v>29506</v>
      </c>
      <c r="R2235">
        <v>11.442</v>
      </c>
      <c r="S2235" s="2">
        <v>29506</v>
      </c>
      <c r="T2235">
        <v>11.423999999999999</v>
      </c>
      <c r="U2235" s="2">
        <v>27049</v>
      </c>
      <c r="V2235">
        <v>7.492</v>
      </c>
      <c r="W2235" s="2">
        <v>29506</v>
      </c>
      <c r="X2235">
        <v>11.282</v>
      </c>
      <c r="Y2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6" spans="1:25" x14ac:dyDescent="0.25">
      <c r="A2236" s="2">
        <v>29499</v>
      </c>
      <c r="B2236">
        <v>13.28</v>
      </c>
      <c r="C2236"/>
      <c r="D2236"/>
      <c r="E2236" s="2"/>
      <c r="F2236" s="2"/>
      <c r="G2236" s="3"/>
      <c r="H2236"/>
      <c r="I2236" s="2">
        <v>29499</v>
      </c>
      <c r="J2236">
        <v>12.276</v>
      </c>
      <c r="K2236" s="2">
        <v>29499</v>
      </c>
      <c r="L2236">
        <v>12.02</v>
      </c>
      <c r="M2236" s="2">
        <v>29499</v>
      </c>
      <c r="N2236">
        <v>11.965999999999999</v>
      </c>
      <c r="O2236" s="2">
        <v>29499</v>
      </c>
      <c r="P2236">
        <v>11.804</v>
      </c>
      <c r="Q2236" s="2">
        <v>29499</v>
      </c>
      <c r="R2236">
        <v>11.788</v>
      </c>
      <c r="S2236" s="2">
        <v>29499</v>
      </c>
      <c r="T2236">
        <v>11.788</v>
      </c>
      <c r="U2236" s="2">
        <v>27042</v>
      </c>
      <c r="V2236">
        <v>7.468</v>
      </c>
      <c r="W2236" s="2">
        <v>29499</v>
      </c>
      <c r="X2236">
        <v>11.662000000000001</v>
      </c>
      <c r="Y2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7" spans="1:25" x14ac:dyDescent="0.25">
      <c r="A2237" s="2">
        <v>29492</v>
      </c>
      <c r="B2237">
        <v>11.425714285714285</v>
      </c>
      <c r="C2237"/>
      <c r="D2237"/>
      <c r="E2237" s="2"/>
      <c r="F2237" s="2"/>
      <c r="G2237" s="3"/>
      <c r="H2237"/>
      <c r="I2237" s="2">
        <v>29492</v>
      </c>
      <c r="J2237">
        <v>12.074</v>
      </c>
      <c r="K2237" s="2">
        <v>29492</v>
      </c>
      <c r="L2237">
        <v>12.098000000000001</v>
      </c>
      <c r="M2237" s="2">
        <v>29492</v>
      </c>
      <c r="N2237">
        <v>12.064</v>
      </c>
      <c r="O2237" s="2">
        <v>29492</v>
      </c>
      <c r="P2237">
        <v>12.012</v>
      </c>
      <c r="Q2237" s="2">
        <v>29492</v>
      </c>
      <c r="R2237">
        <v>11.907999999999999</v>
      </c>
      <c r="S2237" s="2">
        <v>29492</v>
      </c>
      <c r="T2237">
        <v>11.82</v>
      </c>
      <c r="U2237" s="2">
        <v>27035</v>
      </c>
      <c r="V2237">
        <v>7.3975</v>
      </c>
      <c r="W2237" s="2">
        <v>29492</v>
      </c>
      <c r="X2237">
        <v>11.625999999999999</v>
      </c>
      <c r="Y2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8" spans="1:25" x14ac:dyDescent="0.25">
      <c r="A2238" s="2">
        <v>29485</v>
      </c>
      <c r="B2238">
        <v>10.68</v>
      </c>
      <c r="C2238"/>
      <c r="D2238"/>
      <c r="E2238" s="2"/>
      <c r="F2238" s="2"/>
      <c r="G2238" s="3"/>
      <c r="H2238"/>
      <c r="I2238" s="2">
        <v>29485</v>
      </c>
      <c r="J2238">
        <v>11.648</v>
      </c>
      <c r="K2238" s="2">
        <v>29485</v>
      </c>
      <c r="L2238">
        <v>11.738</v>
      </c>
      <c r="M2238" s="2">
        <v>29485</v>
      </c>
      <c r="N2238">
        <v>11.74</v>
      </c>
      <c r="O2238" s="2">
        <v>29485</v>
      </c>
      <c r="P2238">
        <v>11.678000000000001</v>
      </c>
      <c r="Q2238" s="2">
        <v>29485</v>
      </c>
      <c r="R2238">
        <v>11.596</v>
      </c>
      <c r="S2238" s="2">
        <v>29485</v>
      </c>
      <c r="T2238">
        <v>11.513999999999999</v>
      </c>
      <c r="U2238" s="2">
        <v>27028</v>
      </c>
      <c r="V2238">
        <v>7.3833333333333329</v>
      </c>
      <c r="W2238" s="2">
        <v>29485</v>
      </c>
      <c r="X2238">
        <v>11.343999999999999</v>
      </c>
      <c r="Y2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9" spans="1:25" x14ac:dyDescent="0.25">
      <c r="A2239" s="2">
        <v>29478</v>
      </c>
      <c r="B2239">
        <v>10.497142857142856</v>
      </c>
      <c r="C2239"/>
      <c r="D2239"/>
      <c r="E2239" s="2"/>
      <c r="F2239" s="2"/>
      <c r="G2239" s="3"/>
      <c r="H2239"/>
      <c r="I2239" s="2">
        <v>29478</v>
      </c>
      <c r="J2239">
        <v>11.116</v>
      </c>
      <c r="K2239" s="2">
        <v>29478</v>
      </c>
      <c r="L2239">
        <v>11.188000000000001</v>
      </c>
      <c r="M2239" s="2">
        <v>29478</v>
      </c>
      <c r="N2239">
        <v>11.18</v>
      </c>
      <c r="O2239" s="2">
        <v>29478</v>
      </c>
      <c r="P2239">
        <v>11.308</v>
      </c>
      <c r="Q2239" s="2">
        <v>29478</v>
      </c>
      <c r="R2239">
        <v>11.298</v>
      </c>
      <c r="S2239" s="2">
        <v>29478</v>
      </c>
      <c r="T2239">
        <v>11.262</v>
      </c>
      <c r="U2239" s="2">
        <v>27021</v>
      </c>
      <c r="V2239">
        <v>7.266</v>
      </c>
      <c r="W2239" s="2">
        <v>29478</v>
      </c>
      <c r="X2239">
        <v>11.11</v>
      </c>
      <c r="Y2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0" spans="1:25" x14ac:dyDescent="0.25">
      <c r="A2240" s="2">
        <v>29471</v>
      </c>
      <c r="B2240">
        <v>10.201428571428572</v>
      </c>
      <c r="C2240"/>
      <c r="D2240"/>
      <c r="E2240" s="2"/>
      <c r="F2240" s="2"/>
      <c r="G2240" s="3"/>
      <c r="H2240"/>
      <c r="I2240" s="2">
        <v>29471</v>
      </c>
      <c r="J2240">
        <v>10.737500000000001</v>
      </c>
      <c r="K2240" s="2">
        <v>29471</v>
      </c>
      <c r="L2240">
        <v>10.86</v>
      </c>
      <c r="M2240" s="2">
        <v>29471</v>
      </c>
      <c r="N2240">
        <v>10.92</v>
      </c>
      <c r="O2240" s="2">
        <v>29471</v>
      </c>
      <c r="P2240">
        <v>11.23</v>
      </c>
      <c r="Q2240" s="2">
        <v>29471</v>
      </c>
      <c r="R2240">
        <v>11.227499999999999</v>
      </c>
      <c r="S2240" s="2">
        <v>29471</v>
      </c>
      <c r="T2240">
        <v>11.192500000000001</v>
      </c>
      <c r="U2240" s="2">
        <v>27014</v>
      </c>
      <c r="V2240">
        <v>7.2480000000000002</v>
      </c>
      <c r="W2240" s="2">
        <v>29471</v>
      </c>
      <c r="X2240">
        <v>11.025</v>
      </c>
      <c r="Y2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1" spans="1:25" x14ac:dyDescent="0.25">
      <c r="A2241" s="2">
        <v>29464</v>
      </c>
      <c r="B2241">
        <v>10.422857142857143</v>
      </c>
      <c r="C2241"/>
      <c r="D2241"/>
      <c r="E2241" s="2"/>
      <c r="F2241" s="2"/>
      <c r="G2241" s="3"/>
      <c r="H2241"/>
      <c r="I2241" s="2">
        <v>29464</v>
      </c>
      <c r="J2241">
        <v>11.282</v>
      </c>
      <c r="K2241" s="2">
        <v>29464</v>
      </c>
      <c r="L2241">
        <v>11.465999999999999</v>
      </c>
      <c r="M2241" s="2">
        <v>29464</v>
      </c>
      <c r="N2241">
        <v>11.516</v>
      </c>
      <c r="O2241" s="2">
        <v>29464</v>
      </c>
      <c r="P2241">
        <v>11.688000000000001</v>
      </c>
      <c r="Q2241" s="2">
        <v>29464</v>
      </c>
      <c r="R2241">
        <v>11.65</v>
      </c>
      <c r="S2241" s="2">
        <v>29464</v>
      </c>
      <c r="T2241">
        <v>11.586</v>
      </c>
      <c r="U2241" s="2">
        <v>27007</v>
      </c>
      <c r="V2241">
        <v>7.282</v>
      </c>
      <c r="W2241" s="2">
        <v>29464</v>
      </c>
      <c r="X2241">
        <v>11.278</v>
      </c>
      <c r="Y2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2" spans="1:25" x14ac:dyDescent="0.25">
      <c r="A2242" s="2">
        <v>29457</v>
      </c>
      <c r="B2242">
        <v>9.911428571428571</v>
      </c>
      <c r="C2242"/>
      <c r="D2242"/>
      <c r="E2242" s="2"/>
      <c r="F2242" s="2"/>
      <c r="G2242" s="3"/>
      <c r="H2242"/>
      <c r="I2242" s="2">
        <v>29457</v>
      </c>
      <c r="J2242">
        <v>10.794</v>
      </c>
      <c r="K2242" s="2">
        <v>29457</v>
      </c>
      <c r="L2242">
        <v>11.03</v>
      </c>
      <c r="M2242" s="2">
        <v>29457</v>
      </c>
      <c r="N2242">
        <v>11.061999999999999</v>
      </c>
      <c r="O2242" s="2">
        <v>29457</v>
      </c>
      <c r="P2242">
        <v>11.208</v>
      </c>
      <c r="Q2242" s="2">
        <v>29457</v>
      </c>
      <c r="R2242">
        <v>11.196</v>
      </c>
      <c r="S2242" s="2">
        <v>29457</v>
      </c>
      <c r="T2242">
        <v>11.204000000000001</v>
      </c>
      <c r="U2242" s="2">
        <v>27000</v>
      </c>
      <c r="V2242">
        <v>7.234</v>
      </c>
      <c r="W2242" s="2">
        <v>29457</v>
      </c>
      <c r="X2242">
        <v>11.093999999999999</v>
      </c>
      <c r="Y2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3" spans="1:25" x14ac:dyDescent="0.25">
      <c r="A2243" s="2">
        <v>29450</v>
      </c>
      <c r="B2243">
        <v>8.8757142857142863</v>
      </c>
      <c r="C2243"/>
      <c r="D2243"/>
      <c r="E2243" s="2"/>
      <c r="F2243" s="2"/>
      <c r="G2243" s="3"/>
      <c r="H2243"/>
      <c r="I2243" s="2">
        <v>29450</v>
      </c>
      <c r="J2243">
        <v>9.7119999999999997</v>
      </c>
      <c r="K2243" s="2">
        <v>29450</v>
      </c>
      <c r="L2243">
        <v>10.064</v>
      </c>
      <c r="M2243" s="2">
        <v>29450</v>
      </c>
      <c r="N2243">
        <v>10.176</v>
      </c>
      <c r="O2243" s="2">
        <v>29450</v>
      </c>
      <c r="P2243">
        <v>10.474</v>
      </c>
      <c r="Q2243" s="2">
        <v>29450</v>
      </c>
      <c r="R2243">
        <v>10.664</v>
      </c>
      <c r="S2243" s="2">
        <v>29450</v>
      </c>
      <c r="T2243">
        <v>10.932</v>
      </c>
      <c r="U2243" s="2">
        <v>26993</v>
      </c>
      <c r="V2243">
        <v>7.27</v>
      </c>
      <c r="W2243" s="2">
        <v>29450</v>
      </c>
      <c r="X2243">
        <v>10.944000000000001</v>
      </c>
      <c r="Y2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4" spans="1:25" x14ac:dyDescent="0.25">
      <c r="A2244" s="2">
        <v>29443</v>
      </c>
      <c r="B2244">
        <v>8.8371428571428563</v>
      </c>
      <c r="C2244"/>
      <c r="D2244"/>
      <c r="E2244" s="2"/>
      <c r="F2244" s="2"/>
      <c r="G2244" s="3"/>
      <c r="H2244"/>
      <c r="I2244" s="2">
        <v>29443</v>
      </c>
      <c r="J2244">
        <v>9.3480000000000008</v>
      </c>
      <c r="K2244" s="2">
        <v>29443</v>
      </c>
      <c r="L2244">
        <v>9.6999999999999993</v>
      </c>
      <c r="M2244" s="2">
        <v>29443</v>
      </c>
      <c r="N2244">
        <v>9.9</v>
      </c>
      <c r="O2244" s="2">
        <v>29443</v>
      </c>
      <c r="P2244">
        <v>10.122</v>
      </c>
      <c r="Q2244" s="2">
        <v>29443</v>
      </c>
      <c r="R2244">
        <v>10.385999999999999</v>
      </c>
      <c r="S2244" s="2">
        <v>29443</v>
      </c>
      <c r="T2244">
        <v>10.754</v>
      </c>
      <c r="U2244" s="2">
        <v>26986</v>
      </c>
      <c r="V2244">
        <v>7.36</v>
      </c>
      <c r="W2244" s="2">
        <v>29443</v>
      </c>
      <c r="X2244">
        <v>10.736000000000001</v>
      </c>
      <c r="Y2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5" spans="1:25" x14ac:dyDescent="0.25">
      <c r="A2245" s="2">
        <v>29436</v>
      </c>
      <c r="B2245">
        <v>9.9071428571428566</v>
      </c>
      <c r="C2245"/>
      <c r="D2245"/>
      <c r="E2245" s="2"/>
      <c r="F2245" s="2"/>
      <c r="G2245" s="3"/>
      <c r="H2245"/>
      <c r="I2245" s="2">
        <v>29436</v>
      </c>
      <c r="J2245">
        <v>9.1259999999999994</v>
      </c>
      <c r="K2245" s="2">
        <v>29436</v>
      </c>
      <c r="L2245">
        <v>9.4700000000000006</v>
      </c>
      <c r="M2245" s="2">
        <v>29436</v>
      </c>
      <c r="N2245">
        <v>9.7159999999999993</v>
      </c>
      <c r="O2245" s="2">
        <v>29436</v>
      </c>
      <c r="P2245">
        <v>9.92</v>
      </c>
      <c r="Q2245" s="2">
        <v>29436</v>
      </c>
      <c r="R2245">
        <v>10.204000000000001</v>
      </c>
      <c r="S2245" s="2">
        <v>29436</v>
      </c>
      <c r="T2245">
        <v>10.592000000000001</v>
      </c>
      <c r="U2245" s="2">
        <v>26979</v>
      </c>
      <c r="V2245">
        <v>7.3250000000000002</v>
      </c>
      <c r="W2245" s="2">
        <v>29436</v>
      </c>
      <c r="X2245">
        <v>10.577999999999999</v>
      </c>
      <c r="Y2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6" spans="1:25" x14ac:dyDescent="0.25">
      <c r="A2246" s="2">
        <v>29429</v>
      </c>
      <c r="B2246">
        <v>8.6757142857142853</v>
      </c>
      <c r="C2246"/>
      <c r="D2246"/>
      <c r="E2246" s="2"/>
      <c r="F2246" s="2"/>
      <c r="G2246" s="3"/>
      <c r="H2246"/>
      <c r="I2246" s="2">
        <v>29429</v>
      </c>
      <c r="J2246">
        <v>8.5779999999999994</v>
      </c>
      <c r="K2246" s="2">
        <v>29429</v>
      </c>
      <c r="L2246">
        <v>9.02</v>
      </c>
      <c r="M2246" s="2">
        <v>29429</v>
      </c>
      <c r="N2246">
        <v>9.2319999999999993</v>
      </c>
      <c r="O2246" s="2">
        <v>29429</v>
      </c>
      <c r="P2246">
        <v>9.4580000000000002</v>
      </c>
      <c r="Q2246" s="2">
        <v>29429</v>
      </c>
      <c r="R2246">
        <v>9.7639999999999993</v>
      </c>
      <c r="S2246" s="2">
        <v>29429</v>
      </c>
      <c r="T2246">
        <v>10.204000000000001</v>
      </c>
      <c r="U2246" s="2">
        <v>26972</v>
      </c>
      <c r="V2246">
        <v>7.2779999999999996</v>
      </c>
      <c r="W2246" s="2">
        <v>29429</v>
      </c>
      <c r="X2246">
        <v>10.202</v>
      </c>
      <c r="Y2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7" spans="1:25" x14ac:dyDescent="0.25">
      <c r="A2247" s="2">
        <v>29422</v>
      </c>
      <c r="B2247">
        <v>8.7971428571428572</v>
      </c>
      <c r="C2247"/>
      <c r="D2247"/>
      <c r="E2247" s="2"/>
      <c r="F2247" s="2"/>
      <c r="G2247" s="3"/>
      <c r="H2247"/>
      <c r="I2247" s="2">
        <v>29422</v>
      </c>
      <c r="J2247">
        <v>8.5739999999999998</v>
      </c>
      <c r="K2247" s="2">
        <v>29422</v>
      </c>
      <c r="L2247">
        <v>8.9499999999999993</v>
      </c>
      <c r="M2247" s="2">
        <v>29422</v>
      </c>
      <c r="N2247">
        <v>9.1920000000000002</v>
      </c>
      <c r="O2247" s="2">
        <v>29422</v>
      </c>
      <c r="P2247">
        <v>9.44</v>
      </c>
      <c r="Q2247" s="2">
        <v>29422</v>
      </c>
      <c r="R2247">
        <v>9.7620000000000005</v>
      </c>
      <c r="S2247" s="2">
        <v>29422</v>
      </c>
      <c r="T2247">
        <v>10.196</v>
      </c>
      <c r="U2247" s="2">
        <v>26965</v>
      </c>
      <c r="V2247">
        <v>7.26</v>
      </c>
      <c r="W2247" s="2">
        <v>29422</v>
      </c>
      <c r="X2247">
        <v>10.188000000000001</v>
      </c>
      <c r="Y2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8" spans="1:25" x14ac:dyDescent="0.25">
      <c r="A2248" s="2">
        <v>29415</v>
      </c>
      <c r="B2248">
        <v>8.9385714285714286</v>
      </c>
      <c r="C2248"/>
      <c r="D2248"/>
      <c r="E2248" s="2"/>
      <c r="F2248" s="2"/>
      <c r="G2248" s="3"/>
      <c r="H2248"/>
      <c r="I2248" s="2">
        <v>29415</v>
      </c>
      <c r="J2248">
        <v>8.5440000000000005</v>
      </c>
      <c r="K2248" s="2">
        <v>29415</v>
      </c>
      <c r="L2248">
        <v>8.8879999999999999</v>
      </c>
      <c r="M2248" s="2">
        <v>29415</v>
      </c>
      <c r="N2248">
        <v>9.1639999999999997</v>
      </c>
      <c r="O2248" s="2">
        <v>29415</v>
      </c>
      <c r="P2248">
        <v>9.4600000000000009</v>
      </c>
      <c r="Q2248" s="2">
        <v>29415</v>
      </c>
      <c r="R2248">
        <v>9.782</v>
      </c>
      <c r="S2248" s="2">
        <v>29415</v>
      </c>
      <c r="T2248">
        <v>10.183999999999999</v>
      </c>
      <c r="U2248" s="2">
        <v>26958</v>
      </c>
      <c r="V2248">
        <v>7.2080000000000002</v>
      </c>
      <c r="W2248" s="2">
        <v>29415</v>
      </c>
      <c r="X2248">
        <v>10.186</v>
      </c>
      <c r="Y2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9" spans="1:25" x14ac:dyDescent="0.25">
      <c r="A2249" s="2">
        <v>29408</v>
      </c>
      <c r="B2249">
        <v>9.6357142857142861</v>
      </c>
      <c r="C2249"/>
      <c r="D2249"/>
      <c r="E2249" s="2"/>
      <c r="F2249" s="2"/>
      <c r="G2249" s="3"/>
      <c r="H2249"/>
      <c r="I2249" s="2">
        <v>29408</v>
      </c>
      <c r="J2249">
        <v>8.5050000000000008</v>
      </c>
      <c r="K2249" s="2">
        <v>29408</v>
      </c>
      <c r="L2249">
        <v>8.94</v>
      </c>
      <c r="M2249" s="2">
        <v>29408</v>
      </c>
      <c r="N2249">
        <v>9.1524999999999999</v>
      </c>
      <c r="O2249" s="2">
        <v>29408</v>
      </c>
      <c r="P2249">
        <v>9.4700000000000006</v>
      </c>
      <c r="Q2249" s="2">
        <v>29408</v>
      </c>
      <c r="R2249">
        <v>9.7424999999999997</v>
      </c>
      <c r="S2249" s="2">
        <v>29408</v>
      </c>
      <c r="T2249">
        <v>10.105</v>
      </c>
      <c r="U2249" s="2">
        <v>26951</v>
      </c>
      <c r="V2249">
        <v>7.0750000000000002</v>
      </c>
      <c r="W2249" s="2">
        <v>29408</v>
      </c>
      <c r="X2249">
        <v>10.057499999999999</v>
      </c>
      <c r="Y2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0" spans="1:25" x14ac:dyDescent="0.25">
      <c r="A2250" s="2">
        <v>29401</v>
      </c>
      <c r="B2250">
        <v>8.9528571428571428</v>
      </c>
      <c r="C2250"/>
      <c r="D2250"/>
      <c r="E2250" s="2"/>
      <c r="F2250" s="2"/>
      <c r="G2250" s="3"/>
      <c r="H2250"/>
      <c r="I2250" s="2">
        <v>29401</v>
      </c>
      <c r="J2250">
        <v>8.2319999999999993</v>
      </c>
      <c r="K2250" s="2">
        <v>29401</v>
      </c>
      <c r="L2250">
        <v>8.74</v>
      </c>
      <c r="M2250" s="2">
        <v>29401</v>
      </c>
      <c r="N2250">
        <v>8.9559999999999995</v>
      </c>
      <c r="O2250" s="2">
        <v>29401</v>
      </c>
      <c r="P2250">
        <v>9.2319999999999993</v>
      </c>
      <c r="Q2250" s="2">
        <v>29401</v>
      </c>
      <c r="R2250">
        <v>9.468</v>
      </c>
      <c r="S2250" s="2">
        <v>29401</v>
      </c>
      <c r="T2250">
        <v>9.8019999999999996</v>
      </c>
      <c r="U2250" s="2">
        <v>26944</v>
      </c>
      <c r="V2250">
        <v>7.1260000000000003</v>
      </c>
      <c r="W2250" s="2">
        <v>29401</v>
      </c>
      <c r="X2250">
        <v>9.8059999999999992</v>
      </c>
      <c r="Y2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1" spans="1:25" x14ac:dyDescent="0.25">
      <c r="A2251" s="2">
        <v>29394</v>
      </c>
      <c r="B2251">
        <v>9.4657142857142862</v>
      </c>
      <c r="C2251"/>
      <c r="D2251"/>
      <c r="E2251" s="2"/>
      <c r="F2251" s="2"/>
      <c r="G2251" s="3"/>
      <c r="H2251"/>
      <c r="I2251" s="2">
        <v>29394</v>
      </c>
      <c r="J2251">
        <v>7.8719999999999999</v>
      </c>
      <c r="K2251" s="2">
        <v>29394</v>
      </c>
      <c r="L2251">
        <v>8.4860000000000007</v>
      </c>
      <c r="M2251" s="2">
        <v>29394</v>
      </c>
      <c r="N2251">
        <v>8.6359999999999992</v>
      </c>
      <c r="O2251" s="2">
        <v>29394</v>
      </c>
      <c r="P2251">
        <v>8.9019999999999992</v>
      </c>
      <c r="Q2251" s="2">
        <v>29394</v>
      </c>
      <c r="R2251">
        <v>9.1560000000000006</v>
      </c>
      <c r="S2251" s="2">
        <v>29394</v>
      </c>
      <c r="T2251">
        <v>9.5139999999999993</v>
      </c>
      <c r="U2251" s="2">
        <v>26937</v>
      </c>
      <c r="V2251">
        <v>7.1159999999999997</v>
      </c>
      <c r="W2251" s="2">
        <v>29394</v>
      </c>
      <c r="X2251">
        <v>9.5359999999999996</v>
      </c>
      <c r="Y2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2" spans="1:25" x14ac:dyDescent="0.25">
      <c r="A2252" s="2">
        <v>29387</v>
      </c>
      <c r="B2252">
        <v>8.7085714285714282</v>
      </c>
      <c r="C2252"/>
      <c r="D2252"/>
      <c r="E2252" s="2"/>
      <c r="F2252" s="2"/>
      <c r="G2252" s="3"/>
      <c r="H2252"/>
      <c r="I2252" s="2">
        <v>29387</v>
      </c>
      <c r="J2252">
        <v>7.8940000000000001</v>
      </c>
      <c r="K2252" s="2">
        <v>29387</v>
      </c>
      <c r="L2252">
        <v>8.58</v>
      </c>
      <c r="M2252" s="2">
        <v>29387</v>
      </c>
      <c r="N2252">
        <v>8.782</v>
      </c>
      <c r="O2252" s="2">
        <v>29387</v>
      </c>
      <c r="P2252">
        <v>9.08</v>
      </c>
      <c r="Q2252" s="2">
        <v>29387</v>
      </c>
      <c r="R2252">
        <v>9.3160000000000007</v>
      </c>
      <c r="S2252" s="2">
        <v>29387</v>
      </c>
      <c r="T2252">
        <v>9.66</v>
      </c>
      <c r="U2252" s="2">
        <v>26930</v>
      </c>
      <c r="V2252">
        <v>7.3120000000000003</v>
      </c>
      <c r="W2252" s="2">
        <v>29387</v>
      </c>
      <c r="X2252">
        <v>9.702</v>
      </c>
      <c r="Y2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3" spans="1:25" x14ac:dyDescent="0.25">
      <c r="A2253" s="2">
        <v>29380</v>
      </c>
      <c r="B2253">
        <v>10.395714285714286</v>
      </c>
      <c r="C2253"/>
      <c r="D2253"/>
      <c r="E2253" s="2"/>
      <c r="F2253" s="2"/>
      <c r="G2253" s="3"/>
      <c r="H2253"/>
      <c r="I2253" s="2">
        <v>29380</v>
      </c>
      <c r="J2253">
        <v>8.56</v>
      </c>
      <c r="K2253" s="2">
        <v>29380</v>
      </c>
      <c r="L2253">
        <v>9.0579999999999998</v>
      </c>
      <c r="M2253" s="2">
        <v>29380</v>
      </c>
      <c r="N2253">
        <v>9.2279999999999998</v>
      </c>
      <c r="O2253" s="2">
        <v>29380</v>
      </c>
      <c r="P2253">
        <v>9.5779999999999994</v>
      </c>
      <c r="Q2253" s="2">
        <v>29380</v>
      </c>
      <c r="R2253">
        <v>9.798</v>
      </c>
      <c r="S2253" s="2">
        <v>29380</v>
      </c>
      <c r="T2253">
        <v>10.074</v>
      </c>
      <c r="U2253" s="2">
        <v>26923</v>
      </c>
      <c r="V2253">
        <v>7.3360000000000003</v>
      </c>
      <c r="W2253" s="2">
        <v>29380</v>
      </c>
      <c r="X2253">
        <v>10.173999999999999</v>
      </c>
      <c r="Y2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4" spans="1:25" x14ac:dyDescent="0.25">
      <c r="A2254" s="2">
        <v>29373</v>
      </c>
      <c r="B2254">
        <v>10.597142857142858</v>
      </c>
      <c r="C2254"/>
      <c r="D2254"/>
      <c r="E2254" s="2"/>
      <c r="F2254" s="2"/>
      <c r="G2254" s="3"/>
      <c r="H2254"/>
      <c r="I2254" s="2">
        <v>29373</v>
      </c>
      <c r="J2254">
        <v>8.6750000000000007</v>
      </c>
      <c r="K2254" s="2">
        <v>29373</v>
      </c>
      <c r="L2254">
        <v>9.0675000000000008</v>
      </c>
      <c r="M2254" s="2">
        <v>29373</v>
      </c>
      <c r="N2254">
        <v>9.14</v>
      </c>
      <c r="O2254" s="2">
        <v>29373</v>
      </c>
      <c r="P2254">
        <v>9.7899999999999991</v>
      </c>
      <c r="Q2254" s="2">
        <v>29373</v>
      </c>
      <c r="R2254">
        <v>9.9824999999999999</v>
      </c>
      <c r="S2254" s="2">
        <v>29373</v>
      </c>
      <c r="T2254">
        <v>10.137499999999999</v>
      </c>
      <c r="U2254" s="2">
        <v>26916</v>
      </c>
      <c r="V2254">
        <v>7.2450000000000001</v>
      </c>
      <c r="W2254" s="2">
        <v>29373</v>
      </c>
      <c r="X2254">
        <v>10.2525</v>
      </c>
      <c r="Y2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5" spans="1:25" x14ac:dyDescent="0.25">
      <c r="A2255" s="2">
        <v>29366</v>
      </c>
      <c r="B2255">
        <v>9.3228571428571421</v>
      </c>
      <c r="C2255"/>
      <c r="D2255"/>
      <c r="E2255" s="2"/>
      <c r="F2255" s="2"/>
      <c r="G2255" s="3"/>
      <c r="H2255"/>
      <c r="I2255" s="2">
        <v>29366</v>
      </c>
      <c r="J2255">
        <v>9.02</v>
      </c>
      <c r="K2255" s="2">
        <v>29366</v>
      </c>
      <c r="L2255">
        <v>9.2080000000000002</v>
      </c>
      <c r="M2255" s="2">
        <v>29366</v>
      </c>
      <c r="N2255">
        <v>9.2279999999999998</v>
      </c>
      <c r="O2255" s="2">
        <v>29366</v>
      </c>
      <c r="P2255">
        <v>9.8879999999999999</v>
      </c>
      <c r="Q2255" s="2">
        <v>29366</v>
      </c>
      <c r="R2255">
        <v>10.08</v>
      </c>
      <c r="S2255" s="2">
        <v>29366</v>
      </c>
      <c r="T2255">
        <v>10.156000000000001</v>
      </c>
      <c r="U2255" s="2">
        <v>26909</v>
      </c>
      <c r="V2255">
        <v>7.4</v>
      </c>
      <c r="W2255" s="2">
        <v>29366</v>
      </c>
      <c r="X2255">
        <v>10.378</v>
      </c>
      <c r="Y2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6" spans="1:25" x14ac:dyDescent="0.25">
      <c r="A2256" s="2">
        <v>29359</v>
      </c>
      <c r="B2256">
        <v>11.202857142857143</v>
      </c>
      <c r="C2256"/>
      <c r="D2256"/>
      <c r="E2256" s="2"/>
      <c r="F2256" s="2"/>
      <c r="G2256" s="3"/>
      <c r="H2256"/>
      <c r="I2256" s="2">
        <v>29359</v>
      </c>
      <c r="J2256">
        <v>9.4440000000000008</v>
      </c>
      <c r="K2256" s="2">
        <v>29359</v>
      </c>
      <c r="L2256">
        <v>9.4819999999999993</v>
      </c>
      <c r="M2256" s="2">
        <v>29359</v>
      </c>
      <c r="N2256">
        <v>9.4420000000000002</v>
      </c>
      <c r="O2256" s="2">
        <v>29359</v>
      </c>
      <c r="P2256">
        <v>9.9359999999999999</v>
      </c>
      <c r="Q2256" s="2">
        <v>29359</v>
      </c>
      <c r="R2256">
        <v>10.16</v>
      </c>
      <c r="S2256" s="2">
        <v>29359</v>
      </c>
      <c r="T2256">
        <v>10.25</v>
      </c>
      <c r="U2256" s="2">
        <v>26902</v>
      </c>
      <c r="V2256">
        <v>7.5220000000000002</v>
      </c>
      <c r="W2256" s="2">
        <v>29359</v>
      </c>
      <c r="X2256">
        <v>10.396000000000001</v>
      </c>
      <c r="Y2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7" spans="1:25" x14ac:dyDescent="0.25">
      <c r="A2257" s="2">
        <v>29352</v>
      </c>
      <c r="B2257">
        <v>10.958571428571428</v>
      </c>
      <c r="C2257"/>
      <c r="D2257"/>
      <c r="E2257" s="2"/>
      <c r="F2257" s="2"/>
      <c r="G2257" s="3"/>
      <c r="H2257"/>
      <c r="I2257" s="2">
        <v>29352</v>
      </c>
      <c r="J2257">
        <v>9.766</v>
      </c>
      <c r="K2257" s="2">
        <v>29352</v>
      </c>
      <c r="L2257">
        <v>9.5980000000000008</v>
      </c>
      <c r="M2257" s="2">
        <v>29352</v>
      </c>
      <c r="N2257">
        <v>9.5679999999999996</v>
      </c>
      <c r="O2257" s="2">
        <v>29352</v>
      </c>
      <c r="P2257">
        <v>9.9380000000000006</v>
      </c>
      <c r="Q2257" s="2">
        <v>29352</v>
      </c>
      <c r="R2257">
        <v>10.022</v>
      </c>
      <c r="S2257" s="2">
        <v>29352</v>
      </c>
      <c r="T2257">
        <v>10.084</v>
      </c>
      <c r="U2257" s="2">
        <v>26895</v>
      </c>
      <c r="V2257">
        <v>7.6459999999999999</v>
      </c>
      <c r="W2257" s="2">
        <v>29352</v>
      </c>
      <c r="X2257">
        <v>10.304</v>
      </c>
      <c r="Y2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8" spans="1:25" x14ac:dyDescent="0.25">
      <c r="A2258" s="2">
        <v>29345</v>
      </c>
      <c r="B2258">
        <v>14.322857142857142</v>
      </c>
      <c r="C2258"/>
      <c r="D2258"/>
      <c r="E2258" s="2"/>
      <c r="F2258" s="2"/>
      <c r="G2258" s="3"/>
      <c r="H2258"/>
      <c r="I2258" s="2">
        <v>29345</v>
      </c>
      <c r="J2258">
        <v>10.942</v>
      </c>
      <c r="K2258" s="2">
        <v>29345</v>
      </c>
      <c r="L2258">
        <v>10.606</v>
      </c>
      <c r="M2258" s="2">
        <v>29345</v>
      </c>
      <c r="N2258">
        <v>10.488</v>
      </c>
      <c r="O2258" s="2">
        <v>29345</v>
      </c>
      <c r="P2258">
        <v>10.634</v>
      </c>
      <c r="Q2258" s="2">
        <v>29345</v>
      </c>
      <c r="R2258">
        <v>10.542</v>
      </c>
      <c r="S2258" s="2">
        <v>29345</v>
      </c>
      <c r="T2258">
        <v>10.574</v>
      </c>
      <c r="U2258" s="2">
        <v>26888</v>
      </c>
      <c r="V2258">
        <v>7.7919999999999998</v>
      </c>
      <c r="W2258" s="2">
        <v>29345</v>
      </c>
      <c r="X2258">
        <v>10.766</v>
      </c>
      <c r="Y2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9" spans="1:25" x14ac:dyDescent="0.25">
      <c r="A2259" s="2">
        <v>29338</v>
      </c>
      <c r="B2259">
        <v>16.03</v>
      </c>
      <c r="C2259"/>
      <c r="D2259"/>
      <c r="E2259" s="2"/>
      <c r="F2259" s="2"/>
      <c r="G2259" s="3"/>
      <c r="H2259"/>
      <c r="I2259" s="2">
        <v>29338</v>
      </c>
      <c r="J2259">
        <v>11.856</v>
      </c>
      <c r="K2259" s="2">
        <v>29338</v>
      </c>
      <c r="L2259">
        <v>11.436</v>
      </c>
      <c r="M2259" s="2">
        <v>29338</v>
      </c>
      <c r="N2259">
        <v>11.226000000000001</v>
      </c>
      <c r="O2259" s="2">
        <v>29338</v>
      </c>
      <c r="P2259">
        <v>11.077999999999999</v>
      </c>
      <c r="Q2259" s="2">
        <v>29338</v>
      </c>
      <c r="R2259">
        <v>10.928000000000001</v>
      </c>
      <c r="S2259" s="2">
        <v>29338</v>
      </c>
      <c r="T2259">
        <v>10.904</v>
      </c>
      <c r="U2259" s="2">
        <v>26881</v>
      </c>
      <c r="V2259">
        <v>7.7060000000000004</v>
      </c>
      <c r="W2259" s="2">
        <v>29338</v>
      </c>
      <c r="X2259">
        <v>11.045999999999999</v>
      </c>
      <c r="Y2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0" spans="1:25" x14ac:dyDescent="0.25">
      <c r="A2260" s="2">
        <v>29331</v>
      </c>
      <c r="B2260">
        <v>18.001428571428573</v>
      </c>
      <c r="C2260"/>
      <c r="D2260"/>
      <c r="E2260" s="2"/>
      <c r="F2260" s="2"/>
      <c r="G2260" s="3"/>
      <c r="H2260"/>
      <c r="I2260" s="2">
        <v>29331</v>
      </c>
      <c r="J2260">
        <v>13.21</v>
      </c>
      <c r="K2260" s="2">
        <v>29331</v>
      </c>
      <c r="L2260">
        <v>12.276</v>
      </c>
      <c r="M2260" s="2">
        <v>29331</v>
      </c>
      <c r="N2260">
        <v>11.808</v>
      </c>
      <c r="O2260" s="2">
        <v>29331</v>
      </c>
      <c r="P2260">
        <v>11.672000000000001</v>
      </c>
      <c r="Q2260" s="2">
        <v>29331</v>
      </c>
      <c r="R2260">
        <v>11.25</v>
      </c>
      <c r="S2260" s="2">
        <v>29331</v>
      </c>
      <c r="T2260">
        <v>11.254</v>
      </c>
      <c r="U2260" s="2">
        <v>26874</v>
      </c>
      <c r="V2260">
        <v>7.3940000000000001</v>
      </c>
      <c r="W2260" s="2">
        <v>29331</v>
      </c>
      <c r="X2260">
        <v>11.17</v>
      </c>
      <c r="Y2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1" spans="1:25" x14ac:dyDescent="0.25">
      <c r="A2261" s="2">
        <v>29324</v>
      </c>
      <c r="B2261">
        <v>18.502857142857142</v>
      </c>
      <c r="C2261"/>
      <c r="D2261"/>
      <c r="E2261" s="2"/>
      <c r="F2261" s="2"/>
      <c r="G2261" s="3"/>
      <c r="H2261"/>
      <c r="I2261" s="2">
        <v>29324</v>
      </c>
      <c r="J2261">
        <v>14.68</v>
      </c>
      <c r="K2261" s="2">
        <v>29324</v>
      </c>
      <c r="L2261">
        <v>13.614000000000001</v>
      </c>
      <c r="M2261" s="2">
        <v>29324</v>
      </c>
      <c r="N2261">
        <v>12.906000000000001</v>
      </c>
      <c r="O2261" s="2">
        <v>29324</v>
      </c>
      <c r="P2261">
        <v>12.568</v>
      </c>
      <c r="Q2261" s="2">
        <v>29324</v>
      </c>
      <c r="R2261">
        <v>12.04</v>
      </c>
      <c r="S2261" s="2">
        <v>29324</v>
      </c>
      <c r="T2261">
        <v>12.05</v>
      </c>
      <c r="U2261" s="2">
        <v>26867</v>
      </c>
      <c r="V2261">
        <v>7.2539999999999996</v>
      </c>
      <c r="W2261" s="2">
        <v>29324</v>
      </c>
      <c r="X2261">
        <v>11.756</v>
      </c>
      <c r="Y2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2" spans="1:25" x14ac:dyDescent="0.25">
      <c r="A2262" s="2">
        <v>29317</v>
      </c>
      <c r="B2262">
        <v>19.578571428571429</v>
      </c>
      <c r="C2262"/>
      <c r="D2262"/>
      <c r="E2262" s="2"/>
      <c r="F2262" s="2"/>
      <c r="G2262" s="3"/>
      <c r="H2262"/>
      <c r="I2262" s="2">
        <v>29317</v>
      </c>
      <c r="J2262">
        <v>15.7425</v>
      </c>
      <c r="K2262" s="2">
        <v>29317</v>
      </c>
      <c r="L2262">
        <v>14.5625</v>
      </c>
      <c r="M2262" s="2">
        <v>29317</v>
      </c>
      <c r="N2262">
        <v>13.637499999999999</v>
      </c>
      <c r="O2262" s="2">
        <v>29317</v>
      </c>
      <c r="P2262">
        <v>13.29</v>
      </c>
      <c r="Q2262" s="2">
        <v>29317</v>
      </c>
      <c r="R2262">
        <v>12.737500000000001</v>
      </c>
      <c r="S2262" s="2">
        <v>29317</v>
      </c>
      <c r="T2262">
        <v>12.62</v>
      </c>
      <c r="U2262" s="2">
        <v>26860</v>
      </c>
      <c r="V2262">
        <v>7.1980000000000004</v>
      </c>
      <c r="W2262" s="2">
        <v>29317</v>
      </c>
      <c r="X2262">
        <v>12.3025</v>
      </c>
      <c r="Y2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3" spans="1:25" x14ac:dyDescent="0.25">
      <c r="A2263" s="2">
        <v>29310</v>
      </c>
      <c r="B2263">
        <v>18.967142857142857</v>
      </c>
      <c r="C2263"/>
      <c r="D2263"/>
      <c r="E2263" s="2"/>
      <c r="F2263" s="2"/>
      <c r="G2263" s="3"/>
      <c r="H2263"/>
      <c r="I2263" s="2">
        <v>29310</v>
      </c>
      <c r="J2263">
        <v>16.245999999999999</v>
      </c>
      <c r="K2263" s="2">
        <v>29310</v>
      </c>
      <c r="L2263">
        <v>15.162000000000001</v>
      </c>
      <c r="M2263" s="2">
        <v>29310</v>
      </c>
      <c r="N2263">
        <v>14.31</v>
      </c>
      <c r="O2263" s="2">
        <v>29310</v>
      </c>
      <c r="P2263">
        <v>13.83</v>
      </c>
      <c r="Q2263" s="2">
        <v>29310</v>
      </c>
      <c r="R2263">
        <v>13.282</v>
      </c>
      <c r="S2263" s="2">
        <v>29310</v>
      </c>
      <c r="T2263">
        <v>12.997999999999999</v>
      </c>
      <c r="U2263" s="2">
        <v>26853</v>
      </c>
      <c r="V2263">
        <v>7.1624999999999996</v>
      </c>
      <c r="W2263" s="2">
        <v>29310</v>
      </c>
      <c r="X2263">
        <v>12.554</v>
      </c>
      <c r="Y2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4" spans="1:25" x14ac:dyDescent="0.25">
      <c r="A2264" s="2">
        <v>29303</v>
      </c>
      <c r="B2264">
        <v>16.848571428571429</v>
      </c>
      <c r="C2264"/>
      <c r="D2264"/>
      <c r="E2264" s="2"/>
      <c r="F2264" s="2"/>
      <c r="G2264" s="3"/>
      <c r="H2264"/>
      <c r="I2264" s="2">
        <v>29303</v>
      </c>
      <c r="J2264">
        <v>15.577999999999999</v>
      </c>
      <c r="K2264" s="2">
        <v>29303</v>
      </c>
      <c r="L2264">
        <v>14.724</v>
      </c>
      <c r="M2264" s="2">
        <v>29303</v>
      </c>
      <c r="N2264">
        <v>13.856</v>
      </c>
      <c r="O2264" s="2">
        <v>29303</v>
      </c>
      <c r="P2264">
        <v>13.212</v>
      </c>
      <c r="Q2264" s="2">
        <v>29303</v>
      </c>
      <c r="R2264">
        <v>12.762</v>
      </c>
      <c r="S2264" s="2">
        <v>29303</v>
      </c>
      <c r="T2264">
        <v>12.54</v>
      </c>
      <c r="U2264" s="2">
        <v>26846</v>
      </c>
      <c r="V2264">
        <v>7.1120000000000001</v>
      </c>
      <c r="W2264" s="2">
        <v>29303</v>
      </c>
      <c r="X2264">
        <v>12.134</v>
      </c>
      <c r="Y2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5" spans="1:25" x14ac:dyDescent="0.25">
      <c r="A2265" s="2">
        <v>29296</v>
      </c>
      <c r="B2265">
        <v>16.14</v>
      </c>
      <c r="C2265"/>
      <c r="D2265"/>
      <c r="E2265" s="2"/>
      <c r="F2265" s="2"/>
      <c r="G2265" s="3"/>
      <c r="H2265"/>
      <c r="I2265" s="2">
        <v>29296</v>
      </c>
      <c r="J2265">
        <v>15.676</v>
      </c>
      <c r="K2265" s="2">
        <v>29296</v>
      </c>
      <c r="L2265">
        <v>14.673999999999999</v>
      </c>
      <c r="M2265" s="2">
        <v>29296</v>
      </c>
      <c r="N2265">
        <v>13.83</v>
      </c>
      <c r="O2265" s="2">
        <v>29296</v>
      </c>
      <c r="P2265">
        <v>13.215999999999999</v>
      </c>
      <c r="Q2265" s="2">
        <v>29296</v>
      </c>
      <c r="R2265">
        <v>12.76</v>
      </c>
      <c r="S2265" s="2">
        <v>29296</v>
      </c>
      <c r="T2265">
        <v>12.536</v>
      </c>
      <c r="U2265" s="2">
        <v>26839</v>
      </c>
      <c r="V2265">
        <v>7.0640000000000001</v>
      </c>
      <c r="W2265" s="2">
        <v>29296</v>
      </c>
      <c r="X2265">
        <v>12.231999999999999</v>
      </c>
      <c r="Y2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6" spans="1:25" x14ac:dyDescent="0.25">
      <c r="A2266" s="2">
        <v>29289</v>
      </c>
      <c r="B2266">
        <v>16.68</v>
      </c>
      <c r="C2266"/>
      <c r="D2266"/>
      <c r="E2266" s="2"/>
      <c r="F2266" s="2"/>
      <c r="G2266" s="3"/>
      <c r="H2266"/>
      <c r="I2266" s="2">
        <v>29289</v>
      </c>
      <c r="J2266">
        <v>15.773999999999999</v>
      </c>
      <c r="K2266" s="2">
        <v>29289</v>
      </c>
      <c r="L2266">
        <v>15.03</v>
      </c>
      <c r="M2266" s="2">
        <v>29289</v>
      </c>
      <c r="N2266">
        <v>14.266</v>
      </c>
      <c r="O2266" s="2">
        <v>29289</v>
      </c>
      <c r="P2266">
        <v>13.651999999999999</v>
      </c>
      <c r="Q2266" s="2">
        <v>29289</v>
      </c>
      <c r="R2266">
        <v>13.23</v>
      </c>
      <c r="S2266" s="2">
        <v>29289</v>
      </c>
      <c r="T2266">
        <v>12.944000000000001</v>
      </c>
      <c r="U2266" s="2">
        <v>26832</v>
      </c>
      <c r="V2266">
        <v>7.02</v>
      </c>
      <c r="W2266" s="2">
        <v>29289</v>
      </c>
      <c r="X2266">
        <v>12.442</v>
      </c>
      <c r="Y2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7" spans="1:25" x14ac:dyDescent="0.25">
      <c r="A2267" s="2">
        <v>29282</v>
      </c>
      <c r="B2267">
        <v>15.445714285714285</v>
      </c>
      <c r="C2267"/>
      <c r="D2267"/>
      <c r="E2267" s="2"/>
      <c r="F2267" s="2"/>
      <c r="G2267" s="3"/>
      <c r="H2267"/>
      <c r="I2267" s="2">
        <v>29282</v>
      </c>
      <c r="J2267">
        <v>15.24</v>
      </c>
      <c r="K2267" s="2">
        <v>29282</v>
      </c>
      <c r="L2267">
        <v>14.698</v>
      </c>
      <c r="M2267" s="2">
        <v>29282</v>
      </c>
      <c r="N2267">
        <v>14.074</v>
      </c>
      <c r="O2267" s="2">
        <v>29282</v>
      </c>
      <c r="P2267">
        <v>13.76</v>
      </c>
      <c r="Q2267" s="2">
        <v>29282</v>
      </c>
      <c r="R2267">
        <v>13.5</v>
      </c>
      <c r="S2267" s="2">
        <v>29282</v>
      </c>
      <c r="T2267">
        <v>13.204000000000001</v>
      </c>
      <c r="U2267" s="2">
        <v>26825</v>
      </c>
      <c r="V2267">
        <v>7.0460000000000003</v>
      </c>
      <c r="W2267" s="2">
        <v>29282</v>
      </c>
      <c r="X2267">
        <v>12.568</v>
      </c>
      <c r="Y2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8" spans="1:25" x14ac:dyDescent="0.25">
      <c r="A2268" s="2">
        <v>29275</v>
      </c>
      <c r="B2268">
        <v>14.884285714285713</v>
      </c>
      <c r="C2268"/>
      <c r="D2268"/>
      <c r="E2268" s="2"/>
      <c r="F2268" s="2"/>
      <c r="G2268" s="3"/>
      <c r="H2268"/>
      <c r="I2268" s="2">
        <v>29275</v>
      </c>
      <c r="J2268">
        <v>14.705</v>
      </c>
      <c r="K2268" s="2">
        <v>29275</v>
      </c>
      <c r="L2268">
        <v>14.255000000000001</v>
      </c>
      <c r="M2268" s="2">
        <v>29275</v>
      </c>
      <c r="N2268">
        <v>13.6525</v>
      </c>
      <c r="O2268" s="2">
        <v>29275</v>
      </c>
      <c r="P2268">
        <v>13.215</v>
      </c>
      <c r="Q2268" s="2">
        <v>29275</v>
      </c>
      <c r="R2268">
        <v>13.157500000000001</v>
      </c>
      <c r="S2268" s="2">
        <v>29275</v>
      </c>
      <c r="T2268">
        <v>12.9925</v>
      </c>
      <c r="U2268" s="2">
        <v>26818</v>
      </c>
      <c r="V2268">
        <v>7.0475000000000003</v>
      </c>
      <c r="W2268" s="2">
        <v>29275</v>
      </c>
      <c r="X2268">
        <v>12.6325</v>
      </c>
      <c r="Y2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9" spans="1:25" x14ac:dyDescent="0.25">
      <c r="A2269" s="2">
        <v>29268</v>
      </c>
      <c r="B2269">
        <v>14.411428571428571</v>
      </c>
      <c r="C2269"/>
      <c r="D2269"/>
      <c r="E2269" s="2"/>
      <c r="F2269" s="2"/>
      <c r="G2269" s="3"/>
      <c r="H2269"/>
      <c r="I2269" s="2">
        <v>29268</v>
      </c>
      <c r="J2269">
        <v>13.2225</v>
      </c>
      <c r="K2269" s="2">
        <v>29268</v>
      </c>
      <c r="L2269">
        <v>12.7125</v>
      </c>
      <c r="M2269" s="2">
        <v>29268</v>
      </c>
      <c r="N2269">
        <v>12.115</v>
      </c>
      <c r="O2269" s="2">
        <v>29268</v>
      </c>
      <c r="P2269">
        <v>11.99</v>
      </c>
      <c r="Q2269" s="2">
        <v>29268</v>
      </c>
      <c r="R2269">
        <v>12.015000000000001</v>
      </c>
      <c r="S2269" s="2">
        <v>29268</v>
      </c>
      <c r="T2269">
        <v>12.01</v>
      </c>
      <c r="U2269" s="2">
        <v>26811</v>
      </c>
      <c r="V2269">
        <v>7.0259999999999998</v>
      </c>
      <c r="W2269" s="2">
        <v>29268</v>
      </c>
      <c r="X2269">
        <v>11.942500000000001</v>
      </c>
      <c r="Y2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0" spans="1:25" x14ac:dyDescent="0.25">
      <c r="A2270" s="2">
        <v>29261</v>
      </c>
      <c r="B2270">
        <v>12.687142857142858</v>
      </c>
      <c r="C2270"/>
      <c r="D2270"/>
      <c r="E2270" s="2"/>
      <c r="F2270" s="2"/>
      <c r="G2270" s="3"/>
      <c r="H2270"/>
      <c r="I2270" s="2">
        <v>29261</v>
      </c>
      <c r="J2270">
        <v>12.798</v>
      </c>
      <c r="K2270" s="2">
        <v>29261</v>
      </c>
      <c r="L2270">
        <v>12.31</v>
      </c>
      <c r="M2270" s="2">
        <v>29261</v>
      </c>
      <c r="N2270">
        <v>11.826000000000001</v>
      </c>
      <c r="O2270" s="2">
        <v>29261</v>
      </c>
      <c r="P2270">
        <v>11.682</v>
      </c>
      <c r="Q2270" s="2">
        <v>29261</v>
      </c>
      <c r="R2270">
        <v>11.731999999999999</v>
      </c>
      <c r="S2270" s="2">
        <v>29261</v>
      </c>
      <c r="T2270">
        <v>11.712</v>
      </c>
      <c r="U2270" s="2">
        <v>26804</v>
      </c>
      <c r="V2270">
        <v>6.9820000000000002</v>
      </c>
      <c r="W2270" s="2">
        <v>29261</v>
      </c>
      <c r="X2270">
        <v>11.632</v>
      </c>
      <c r="Y2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1" spans="1:25" x14ac:dyDescent="0.25">
      <c r="A2271" s="2">
        <v>29254</v>
      </c>
      <c r="B2271">
        <v>13.228571428571428</v>
      </c>
      <c r="C2271"/>
      <c r="D2271"/>
      <c r="E2271" s="2"/>
      <c r="F2271" s="2"/>
      <c r="G2271" s="3"/>
      <c r="H2271"/>
      <c r="I2271" s="2">
        <v>29254</v>
      </c>
      <c r="J2271">
        <v>12.362</v>
      </c>
      <c r="K2271" s="2">
        <v>29254</v>
      </c>
      <c r="L2271">
        <v>11.86</v>
      </c>
      <c r="M2271" s="2">
        <v>29254</v>
      </c>
      <c r="N2271">
        <v>11.244</v>
      </c>
      <c r="O2271" s="2">
        <v>29254</v>
      </c>
      <c r="P2271">
        <v>11.15</v>
      </c>
      <c r="Q2271" s="2">
        <v>29254</v>
      </c>
      <c r="R2271">
        <v>11.166</v>
      </c>
      <c r="S2271" s="2">
        <v>29254</v>
      </c>
      <c r="T2271">
        <v>11.188000000000001</v>
      </c>
      <c r="U2271" s="2">
        <v>26797</v>
      </c>
      <c r="V2271">
        <v>6.9779999999999998</v>
      </c>
      <c r="W2271" s="2">
        <v>29254</v>
      </c>
      <c r="X2271">
        <v>11.116</v>
      </c>
      <c r="Y2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2" spans="1:25" x14ac:dyDescent="0.25">
      <c r="A2272" s="2">
        <v>29247</v>
      </c>
      <c r="B2272">
        <v>13.93</v>
      </c>
      <c r="C2272"/>
      <c r="D2272"/>
      <c r="E2272" s="2"/>
      <c r="F2272" s="2"/>
      <c r="G2272" s="3"/>
      <c r="H2272"/>
      <c r="I2272" s="2">
        <v>29247</v>
      </c>
      <c r="J2272">
        <v>12.112</v>
      </c>
      <c r="K2272" s="2">
        <v>29247</v>
      </c>
      <c r="L2272">
        <v>11.634</v>
      </c>
      <c r="M2272" s="2">
        <v>29247</v>
      </c>
      <c r="N2272">
        <v>10.958</v>
      </c>
      <c r="O2272" s="2">
        <v>29247</v>
      </c>
      <c r="P2272">
        <v>10.872</v>
      </c>
      <c r="Q2272" s="2">
        <v>29247</v>
      </c>
      <c r="R2272">
        <v>10.91</v>
      </c>
      <c r="S2272" s="2">
        <v>29247</v>
      </c>
      <c r="T2272">
        <v>10.948</v>
      </c>
      <c r="U2272" s="2">
        <v>26790</v>
      </c>
      <c r="V2272">
        <v>6.94</v>
      </c>
      <c r="W2272" s="2">
        <v>29247</v>
      </c>
      <c r="X2272">
        <v>10.802</v>
      </c>
      <c r="Y2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3" spans="1:25" x14ac:dyDescent="0.25">
      <c r="A2273" s="2">
        <v>29240</v>
      </c>
      <c r="B2273">
        <v>13.67</v>
      </c>
      <c r="C2273"/>
      <c r="D2273"/>
      <c r="E2273" s="2"/>
      <c r="F2273" s="2"/>
      <c r="G2273" s="3"/>
      <c r="H2273"/>
      <c r="I2273" s="2">
        <v>29240</v>
      </c>
      <c r="J2273">
        <v>11.923999999999999</v>
      </c>
      <c r="K2273" s="2">
        <v>29240</v>
      </c>
      <c r="L2273">
        <v>11.372</v>
      </c>
      <c r="M2273" s="2">
        <v>29240</v>
      </c>
      <c r="N2273">
        <v>10.778</v>
      </c>
      <c r="O2273" s="2">
        <v>29240</v>
      </c>
      <c r="P2273">
        <v>10.635999999999999</v>
      </c>
      <c r="Q2273" s="2">
        <v>29240</v>
      </c>
      <c r="R2273">
        <v>10.664</v>
      </c>
      <c r="S2273" s="2">
        <v>29240</v>
      </c>
      <c r="T2273">
        <v>10.706</v>
      </c>
      <c r="U2273" s="2">
        <v>26783</v>
      </c>
      <c r="V2273">
        <v>6.8819999999999997</v>
      </c>
      <c r="W2273" s="2">
        <v>29240</v>
      </c>
      <c r="X2273">
        <v>10.458</v>
      </c>
      <c r="Y2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4" spans="1:25" x14ac:dyDescent="0.25">
      <c r="A2274" s="2">
        <v>29233</v>
      </c>
      <c r="B2274">
        <v>14.025714285714285</v>
      </c>
      <c r="C2274"/>
      <c r="D2274"/>
      <c r="E2274" s="2"/>
      <c r="F2274" s="2"/>
      <c r="G2274" s="3"/>
      <c r="H2274"/>
      <c r="I2274" s="2">
        <v>29233</v>
      </c>
      <c r="J2274">
        <v>11.9</v>
      </c>
      <c r="K2274" s="2">
        <v>29233</v>
      </c>
      <c r="L2274">
        <v>11.272</v>
      </c>
      <c r="M2274" s="2">
        <v>29233</v>
      </c>
      <c r="N2274">
        <v>10.692</v>
      </c>
      <c r="O2274" s="2">
        <v>29233</v>
      </c>
      <c r="P2274">
        <v>10.538</v>
      </c>
      <c r="Q2274" s="2">
        <v>29233</v>
      </c>
      <c r="R2274">
        <v>10.566000000000001</v>
      </c>
      <c r="S2274" s="2">
        <v>29233</v>
      </c>
      <c r="T2274">
        <v>10.593999999999999</v>
      </c>
      <c r="U2274" s="2">
        <v>26776</v>
      </c>
      <c r="V2274">
        <v>6.8425000000000002</v>
      </c>
      <c r="W2274" s="2">
        <v>29233</v>
      </c>
      <c r="X2274">
        <v>10.311999999999999</v>
      </c>
      <c r="Y2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5" spans="1:25" x14ac:dyDescent="0.25">
      <c r="A2275" s="2">
        <v>29226</v>
      </c>
      <c r="B2275">
        <v>14.204285714285714</v>
      </c>
      <c r="C2275"/>
      <c r="D2275"/>
      <c r="E2275" s="2"/>
      <c r="F2275" s="2"/>
      <c r="G2275" s="3"/>
      <c r="H2275"/>
      <c r="I2275" s="2">
        <v>29226</v>
      </c>
      <c r="J2275">
        <v>12.022500000000001</v>
      </c>
      <c r="K2275" s="2">
        <v>29226</v>
      </c>
      <c r="L2275">
        <v>11.385</v>
      </c>
      <c r="M2275" s="2">
        <v>29226</v>
      </c>
      <c r="N2275">
        <v>10.7475</v>
      </c>
      <c r="O2275" s="2">
        <v>29226</v>
      </c>
      <c r="P2275">
        <v>10.515000000000001</v>
      </c>
      <c r="Q2275" s="2">
        <v>29226</v>
      </c>
      <c r="R2275">
        <v>10.522500000000001</v>
      </c>
      <c r="S2275" s="2">
        <v>29226</v>
      </c>
      <c r="T2275">
        <v>10.522500000000001</v>
      </c>
      <c r="U2275" s="2">
        <v>26769</v>
      </c>
      <c r="V2275">
        <v>6.8380000000000001</v>
      </c>
      <c r="W2275" s="2">
        <v>29226</v>
      </c>
      <c r="X2275">
        <v>10.2475</v>
      </c>
      <c r="Y2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6" spans="1:25" x14ac:dyDescent="0.25">
      <c r="A2276" s="2">
        <v>29219</v>
      </c>
      <c r="B2276">
        <v>13.335714285714285</v>
      </c>
      <c r="C2276"/>
      <c r="D2276"/>
      <c r="E2276" s="2"/>
      <c r="F2276" s="2"/>
      <c r="G2276" s="3"/>
      <c r="H2276"/>
      <c r="I2276" s="2">
        <v>29219</v>
      </c>
      <c r="J2276">
        <v>11.8375</v>
      </c>
      <c r="K2276" s="2">
        <v>29219</v>
      </c>
      <c r="L2276">
        <v>11.39</v>
      </c>
      <c r="M2276" s="2">
        <v>29219</v>
      </c>
      <c r="N2276">
        <v>10.705</v>
      </c>
      <c r="O2276" s="2">
        <v>29219</v>
      </c>
      <c r="P2276">
        <v>10.512499999999999</v>
      </c>
      <c r="Q2276" s="2">
        <v>29219</v>
      </c>
      <c r="R2276">
        <v>10.49</v>
      </c>
      <c r="S2276" s="2">
        <v>29219</v>
      </c>
      <c r="T2276">
        <v>10.45</v>
      </c>
      <c r="U2276" s="2">
        <v>26762</v>
      </c>
      <c r="V2276">
        <v>6.8680000000000003</v>
      </c>
      <c r="W2276" s="2">
        <v>29219</v>
      </c>
      <c r="X2276">
        <v>10.18</v>
      </c>
      <c r="Y2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7" spans="1:25" x14ac:dyDescent="0.25">
      <c r="A2277" s="2">
        <v>29212</v>
      </c>
      <c r="B2277">
        <v>13.802857142857142</v>
      </c>
      <c r="C2277"/>
      <c r="D2277"/>
      <c r="E2277" s="2"/>
      <c r="F2277" s="2"/>
      <c r="G2277" s="3"/>
      <c r="H2277"/>
      <c r="I2277" s="2">
        <v>29212</v>
      </c>
      <c r="J2277">
        <v>11.906000000000001</v>
      </c>
      <c r="K2277" s="2">
        <v>29212</v>
      </c>
      <c r="L2277">
        <v>11.391999999999999</v>
      </c>
      <c r="M2277" s="2">
        <v>29212</v>
      </c>
      <c r="N2277">
        <v>10.682</v>
      </c>
      <c r="O2277" s="2">
        <v>29212</v>
      </c>
      <c r="P2277">
        <v>10.385999999999999</v>
      </c>
      <c r="Q2277" s="2">
        <v>29212</v>
      </c>
      <c r="R2277">
        <v>10.394</v>
      </c>
      <c r="S2277" s="2">
        <v>29212</v>
      </c>
      <c r="T2277">
        <v>10.372</v>
      </c>
      <c r="U2277" s="2">
        <v>26755</v>
      </c>
      <c r="V2277">
        <v>6.8760000000000003</v>
      </c>
      <c r="W2277" s="2">
        <v>29212</v>
      </c>
      <c r="X2277">
        <v>10.128</v>
      </c>
      <c r="Y2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8" spans="1:25" x14ac:dyDescent="0.25">
      <c r="A2278" s="2">
        <v>29205</v>
      </c>
      <c r="B2278">
        <v>14.081428571428571</v>
      </c>
      <c r="C2278"/>
      <c r="D2278"/>
      <c r="E2278" s="2"/>
      <c r="F2278" s="2"/>
      <c r="G2278" s="3"/>
      <c r="H2278"/>
      <c r="I2278" s="2">
        <v>29205</v>
      </c>
      <c r="J2278">
        <v>12.284000000000001</v>
      </c>
      <c r="K2278" s="2">
        <v>29205</v>
      </c>
      <c r="L2278">
        <v>11.568</v>
      </c>
      <c r="M2278" s="2">
        <v>29205</v>
      </c>
      <c r="N2278">
        <v>10.864000000000001</v>
      </c>
      <c r="O2278" s="2">
        <v>29205</v>
      </c>
      <c r="P2278">
        <v>10.454000000000001</v>
      </c>
      <c r="Q2278" s="2">
        <v>29205</v>
      </c>
      <c r="R2278">
        <v>10.478</v>
      </c>
      <c r="S2278" s="2">
        <v>29205</v>
      </c>
      <c r="T2278">
        <v>10.454000000000001</v>
      </c>
      <c r="U2278" s="2">
        <v>26748</v>
      </c>
      <c r="V2278">
        <v>6.9240000000000004</v>
      </c>
      <c r="W2278" s="2">
        <v>29205</v>
      </c>
      <c r="X2278">
        <v>10.176</v>
      </c>
      <c r="Y2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9" spans="1:25" x14ac:dyDescent="0.25">
      <c r="A2279" s="2">
        <v>29198</v>
      </c>
      <c r="B2279">
        <v>13.701428571428572</v>
      </c>
      <c r="C2279"/>
      <c r="D2279"/>
      <c r="E2279" s="2"/>
      <c r="F2279" s="2"/>
      <c r="G2279" s="3"/>
      <c r="H2279"/>
      <c r="I2279" s="2">
        <v>29198</v>
      </c>
      <c r="J2279">
        <v>11.93</v>
      </c>
      <c r="K2279" s="2">
        <v>29198</v>
      </c>
      <c r="L2279">
        <v>11.244</v>
      </c>
      <c r="M2279" s="2">
        <v>29198</v>
      </c>
      <c r="N2279">
        <v>10.606</v>
      </c>
      <c r="O2279" s="2">
        <v>29198</v>
      </c>
      <c r="P2279">
        <v>10.336</v>
      </c>
      <c r="Q2279" s="2">
        <v>29198</v>
      </c>
      <c r="R2279">
        <v>10.348000000000001</v>
      </c>
      <c r="S2279" s="2">
        <v>29198</v>
      </c>
      <c r="T2279">
        <v>10.292</v>
      </c>
      <c r="U2279" s="2">
        <v>26741</v>
      </c>
      <c r="V2279">
        <v>6.9279999999999999</v>
      </c>
      <c r="W2279" s="2">
        <v>29198</v>
      </c>
      <c r="X2279">
        <v>10.026</v>
      </c>
      <c r="Y2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0" spans="1:25" x14ac:dyDescent="0.25">
      <c r="A2280" s="2">
        <v>29191</v>
      </c>
      <c r="B2280">
        <v>13.254285714285714</v>
      </c>
      <c r="C2280"/>
      <c r="D2280"/>
      <c r="E2280" s="2"/>
      <c r="F2280" s="2"/>
      <c r="G2280" s="3"/>
      <c r="H2280"/>
      <c r="I2280" s="2">
        <v>29191</v>
      </c>
      <c r="J2280">
        <v>11.763999999999999</v>
      </c>
      <c r="K2280" s="2">
        <v>29191</v>
      </c>
      <c r="L2280">
        <v>11.268000000000001</v>
      </c>
      <c r="M2280" s="2">
        <v>29191</v>
      </c>
      <c r="N2280">
        <v>10.64</v>
      </c>
      <c r="O2280" s="2">
        <v>29191</v>
      </c>
      <c r="P2280">
        <v>10.423999999999999</v>
      </c>
      <c r="Q2280" s="2">
        <v>29191</v>
      </c>
      <c r="R2280">
        <v>10.404</v>
      </c>
      <c r="S2280" s="2">
        <v>29191</v>
      </c>
      <c r="T2280">
        <v>10.34</v>
      </c>
      <c r="U2280" s="2">
        <v>26734</v>
      </c>
      <c r="V2280">
        <v>6.9059999999999997</v>
      </c>
      <c r="W2280" s="2">
        <v>29191</v>
      </c>
      <c r="X2280">
        <v>10.071999999999999</v>
      </c>
      <c r="Y2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1" spans="1:25" x14ac:dyDescent="0.25">
      <c r="A2281" s="2">
        <v>29184</v>
      </c>
      <c r="B2281">
        <v>12.56</v>
      </c>
      <c r="C2281"/>
      <c r="D2281"/>
      <c r="E2281" s="2"/>
      <c r="F2281" s="2"/>
      <c r="G2281" s="3"/>
      <c r="H2281"/>
      <c r="I2281" s="2">
        <v>29184</v>
      </c>
      <c r="J2281">
        <v>12.4475</v>
      </c>
      <c r="K2281" s="2">
        <v>29184</v>
      </c>
      <c r="L2281">
        <v>12.015000000000001</v>
      </c>
      <c r="M2281" s="2">
        <v>29184</v>
      </c>
      <c r="N2281">
        <v>11.31</v>
      </c>
      <c r="O2281" s="2">
        <v>29184</v>
      </c>
      <c r="P2281">
        <v>11.085000000000001</v>
      </c>
      <c r="Q2281" s="2">
        <v>29184</v>
      </c>
      <c r="R2281">
        <v>10.9125</v>
      </c>
      <c r="S2281" s="2">
        <v>29184</v>
      </c>
      <c r="T2281">
        <v>10.705</v>
      </c>
      <c r="U2281" s="2">
        <v>26727</v>
      </c>
      <c r="V2281">
        <v>6.9020000000000001</v>
      </c>
      <c r="W2281" s="2">
        <v>29184</v>
      </c>
      <c r="X2281">
        <v>10.345000000000001</v>
      </c>
      <c r="Y2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2" spans="1:25" x14ac:dyDescent="0.25">
      <c r="A2282" s="2">
        <v>29177</v>
      </c>
      <c r="B2282">
        <v>13.205714285714286</v>
      </c>
      <c r="C2282"/>
      <c r="D2282"/>
      <c r="E2282" s="2"/>
      <c r="F2282" s="2"/>
      <c r="G2282" s="3"/>
      <c r="H2282"/>
      <c r="I2282" s="2">
        <v>29177</v>
      </c>
      <c r="J2282">
        <v>12.31</v>
      </c>
      <c r="K2282" s="2">
        <v>29177</v>
      </c>
      <c r="L2282">
        <v>11.7775</v>
      </c>
      <c r="M2282" s="2">
        <v>29177</v>
      </c>
      <c r="N2282">
        <v>11.12</v>
      </c>
      <c r="O2282" s="2">
        <v>29177</v>
      </c>
      <c r="P2282">
        <v>10.945</v>
      </c>
      <c r="Q2282" s="2">
        <v>29177</v>
      </c>
      <c r="R2282">
        <v>10.83</v>
      </c>
      <c r="S2282" s="2">
        <v>29177</v>
      </c>
      <c r="T2282">
        <v>10.692500000000001</v>
      </c>
      <c r="U2282" s="2">
        <v>26720</v>
      </c>
      <c r="V2282">
        <v>6.8849999999999998</v>
      </c>
      <c r="W2282" s="2">
        <v>29177</v>
      </c>
      <c r="X2282">
        <v>10.3575</v>
      </c>
      <c r="Y2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3" spans="1:25" x14ac:dyDescent="0.25">
      <c r="A2283" s="2">
        <v>29170</v>
      </c>
      <c r="B2283">
        <v>12.992857142857144</v>
      </c>
      <c r="C2283"/>
      <c r="D2283"/>
      <c r="E2283" s="2"/>
      <c r="F2283" s="2"/>
      <c r="G2283" s="3"/>
      <c r="H2283"/>
      <c r="I2283" s="2">
        <v>29170</v>
      </c>
      <c r="J2283">
        <v>12.94</v>
      </c>
      <c r="K2283" s="2">
        <v>29170</v>
      </c>
      <c r="L2283">
        <v>12.145</v>
      </c>
      <c r="M2283" s="2">
        <v>29170</v>
      </c>
      <c r="N2283">
        <v>11.5625</v>
      </c>
      <c r="O2283" s="2">
        <v>29170</v>
      </c>
      <c r="P2283">
        <v>11.21</v>
      </c>
      <c r="Q2283" s="2">
        <v>29170</v>
      </c>
      <c r="R2283">
        <v>11.03</v>
      </c>
      <c r="S2283" s="2">
        <v>29170</v>
      </c>
      <c r="T2283">
        <v>10.8725</v>
      </c>
      <c r="U2283" s="2">
        <v>26713</v>
      </c>
      <c r="V2283">
        <v>6.8475000000000001</v>
      </c>
      <c r="W2283" s="2">
        <v>29170</v>
      </c>
      <c r="X2283">
        <v>10.45</v>
      </c>
      <c r="Y2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4" spans="1:25" x14ac:dyDescent="0.25">
      <c r="A2284" s="2">
        <v>29163</v>
      </c>
      <c r="B2284">
        <v>15.034285714285714</v>
      </c>
      <c r="C2284"/>
      <c r="D2284"/>
      <c r="E2284" s="2"/>
      <c r="F2284" s="2"/>
      <c r="G2284" s="3"/>
      <c r="H2284"/>
      <c r="I2284" s="2">
        <v>29163</v>
      </c>
      <c r="J2284">
        <v>12.906000000000001</v>
      </c>
      <c r="K2284" s="2">
        <v>29163</v>
      </c>
      <c r="L2284">
        <v>12.128</v>
      </c>
      <c r="M2284" s="2">
        <v>29163</v>
      </c>
      <c r="N2284">
        <v>11.635999999999999</v>
      </c>
      <c r="O2284" s="2">
        <v>29163</v>
      </c>
      <c r="P2284">
        <v>11.247999999999999</v>
      </c>
      <c r="Q2284" s="2">
        <v>29163</v>
      </c>
      <c r="R2284">
        <v>11.002000000000001</v>
      </c>
      <c r="S2284" s="2">
        <v>29163</v>
      </c>
      <c r="T2284">
        <v>10.776</v>
      </c>
      <c r="U2284" s="2">
        <v>26706</v>
      </c>
      <c r="V2284">
        <v>6.8879999999999999</v>
      </c>
      <c r="W2284" s="2">
        <v>29163</v>
      </c>
      <c r="X2284">
        <v>10.263999999999999</v>
      </c>
      <c r="Y2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5" spans="1:25" x14ac:dyDescent="0.25">
      <c r="A2285" s="2">
        <v>29156</v>
      </c>
      <c r="B2285">
        <v>15.768571428571429</v>
      </c>
      <c r="C2285"/>
      <c r="D2285"/>
      <c r="E2285" s="2"/>
      <c r="F2285" s="2"/>
      <c r="G2285" s="3"/>
      <c r="H2285"/>
      <c r="I2285" s="2">
        <v>29156</v>
      </c>
      <c r="J2285">
        <v>13.305999999999999</v>
      </c>
      <c r="K2285" s="2">
        <v>29156</v>
      </c>
      <c r="L2285">
        <v>12.444000000000001</v>
      </c>
      <c r="M2285" s="2">
        <v>29156</v>
      </c>
      <c r="N2285">
        <v>11.83</v>
      </c>
      <c r="O2285" s="2">
        <v>29156</v>
      </c>
      <c r="P2285">
        <v>11.37</v>
      </c>
      <c r="Q2285" s="2">
        <v>29156</v>
      </c>
      <c r="R2285">
        <v>11.09</v>
      </c>
      <c r="S2285" s="2">
        <v>29156</v>
      </c>
      <c r="T2285">
        <v>10.891999999999999</v>
      </c>
      <c r="U2285" s="2">
        <v>26699</v>
      </c>
      <c r="V2285">
        <v>6.8760000000000003</v>
      </c>
      <c r="W2285" s="2">
        <v>29156</v>
      </c>
      <c r="X2285">
        <v>10.25</v>
      </c>
      <c r="Y2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6" spans="1:25" x14ac:dyDescent="0.25">
      <c r="A2286" s="2">
        <v>29149</v>
      </c>
      <c r="B2286">
        <v>14.178571428571429</v>
      </c>
      <c r="C2286"/>
      <c r="D2286"/>
      <c r="E2286" s="2"/>
      <c r="F2286" s="2"/>
      <c r="G2286" s="3"/>
      <c r="H2286"/>
      <c r="I2286" s="2">
        <v>29149</v>
      </c>
      <c r="J2286">
        <v>12.683999999999999</v>
      </c>
      <c r="K2286" s="2">
        <v>29149</v>
      </c>
      <c r="L2286">
        <v>11.616</v>
      </c>
      <c r="M2286" s="2">
        <v>29149</v>
      </c>
      <c r="N2286">
        <v>11.006</v>
      </c>
      <c r="O2286" s="2">
        <v>29149</v>
      </c>
      <c r="P2286">
        <v>10.7</v>
      </c>
      <c r="Q2286" s="2">
        <v>29149</v>
      </c>
      <c r="R2286">
        <v>10.558</v>
      </c>
      <c r="S2286" s="2">
        <v>29149</v>
      </c>
      <c r="T2286">
        <v>10.374000000000001</v>
      </c>
      <c r="U2286" s="2">
        <v>26692</v>
      </c>
      <c r="V2286">
        <v>6.8659999999999997</v>
      </c>
      <c r="W2286" s="2">
        <v>29149</v>
      </c>
      <c r="X2286">
        <v>9.8780000000000001</v>
      </c>
      <c r="Y2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7" spans="1:25" x14ac:dyDescent="0.25">
      <c r="A2287" s="2">
        <v>29142</v>
      </c>
      <c r="B2287">
        <v>12.802857142857142</v>
      </c>
      <c r="C2287"/>
      <c r="D2287"/>
      <c r="E2287" s="2"/>
      <c r="F2287" s="2"/>
      <c r="G2287" s="3"/>
      <c r="H2287"/>
      <c r="I2287" s="2">
        <v>29142</v>
      </c>
      <c r="J2287">
        <v>12.5025</v>
      </c>
      <c r="K2287" s="2">
        <v>29142</v>
      </c>
      <c r="L2287">
        <v>11.237500000000001</v>
      </c>
      <c r="M2287" s="2">
        <v>29142</v>
      </c>
      <c r="N2287">
        <v>10.645</v>
      </c>
      <c r="O2287" s="2">
        <v>29142</v>
      </c>
      <c r="P2287">
        <v>10.4175</v>
      </c>
      <c r="Q2287" s="2">
        <v>29142</v>
      </c>
      <c r="R2287">
        <v>10.29</v>
      </c>
      <c r="S2287" s="2">
        <v>29142</v>
      </c>
      <c r="T2287">
        <v>10.085000000000001</v>
      </c>
      <c r="U2287" s="2">
        <v>26685</v>
      </c>
      <c r="V2287">
        <v>6.8559999999999999</v>
      </c>
      <c r="W2287" s="2">
        <v>29142</v>
      </c>
      <c r="X2287">
        <v>9.7074999999999996</v>
      </c>
      <c r="Y2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8" spans="1:25" x14ac:dyDescent="0.25">
      <c r="A2288" s="2">
        <v>29135</v>
      </c>
      <c r="B2288">
        <v>11.654285714285715</v>
      </c>
      <c r="C2288"/>
      <c r="D2288"/>
      <c r="E2288" s="2"/>
      <c r="F2288" s="2"/>
      <c r="G2288" s="3"/>
      <c r="H2288"/>
      <c r="I2288" s="2">
        <v>29135</v>
      </c>
      <c r="J2288">
        <v>11.018000000000001</v>
      </c>
      <c r="K2288" s="2">
        <v>29135</v>
      </c>
      <c r="L2288">
        <v>10.23</v>
      </c>
      <c r="M2288" s="2">
        <v>29135</v>
      </c>
      <c r="N2288">
        <v>9.85</v>
      </c>
      <c r="O2288" s="2">
        <v>29135</v>
      </c>
      <c r="P2288">
        <v>9.61</v>
      </c>
      <c r="Q2288" s="2">
        <v>29135</v>
      </c>
      <c r="R2288">
        <v>9.5760000000000005</v>
      </c>
      <c r="S2288" s="2">
        <v>29135</v>
      </c>
      <c r="T2288">
        <v>9.532</v>
      </c>
      <c r="U2288" s="2">
        <v>26678</v>
      </c>
      <c r="V2288">
        <v>6.8479999999999999</v>
      </c>
      <c r="W2288" s="2">
        <v>29135</v>
      </c>
      <c r="X2288">
        <v>9.32</v>
      </c>
      <c r="Y2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9" spans="1:25" x14ac:dyDescent="0.25">
      <c r="A2289" s="2">
        <v>29128</v>
      </c>
      <c r="B2289">
        <v>11.891428571428571</v>
      </c>
      <c r="C2289"/>
      <c r="D2289"/>
      <c r="E2289" s="2"/>
      <c r="F2289" s="2"/>
      <c r="G2289" s="3"/>
      <c r="H2289"/>
      <c r="I2289" s="2">
        <v>29128</v>
      </c>
      <c r="J2289">
        <v>10.81</v>
      </c>
      <c r="K2289" s="2">
        <v>29128</v>
      </c>
      <c r="L2289">
        <v>10.050000000000001</v>
      </c>
      <c r="M2289" s="2">
        <v>29128</v>
      </c>
      <c r="N2289">
        <v>9.7140000000000004</v>
      </c>
      <c r="O2289" s="2">
        <v>29128</v>
      </c>
      <c r="P2289">
        <v>9.4480000000000004</v>
      </c>
      <c r="Q2289" s="2">
        <v>29128</v>
      </c>
      <c r="R2289">
        <v>9.4139999999999997</v>
      </c>
      <c r="S2289" s="2">
        <v>29128</v>
      </c>
      <c r="T2289">
        <v>9.3800000000000008</v>
      </c>
      <c r="U2289" s="2">
        <v>26671</v>
      </c>
      <c r="V2289">
        <v>6.42</v>
      </c>
      <c r="W2289" s="2">
        <v>29128</v>
      </c>
      <c r="X2289">
        <v>9.2059999999999995</v>
      </c>
      <c r="Y2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0" spans="1:25" x14ac:dyDescent="0.25">
      <c r="A2290" s="2">
        <v>29121</v>
      </c>
      <c r="B2290">
        <v>11.498571428571429</v>
      </c>
      <c r="C2290"/>
      <c r="D2290"/>
      <c r="E2290" s="2"/>
      <c r="F2290" s="2"/>
      <c r="G2290" s="3"/>
      <c r="H2290"/>
      <c r="I2290" s="2">
        <v>29121</v>
      </c>
      <c r="J2290">
        <v>10.885999999999999</v>
      </c>
      <c r="K2290" s="2">
        <v>29121</v>
      </c>
      <c r="L2290">
        <v>10.076000000000001</v>
      </c>
      <c r="M2290" s="2">
        <v>29121</v>
      </c>
      <c r="N2290">
        <v>9.7200000000000006</v>
      </c>
      <c r="O2290" s="2">
        <v>29121</v>
      </c>
      <c r="P2290">
        <v>9.4060000000000006</v>
      </c>
      <c r="Q2290" s="2">
        <v>29121</v>
      </c>
      <c r="R2290">
        <v>9.3719999999999999</v>
      </c>
      <c r="S2290" s="2">
        <v>29121</v>
      </c>
      <c r="T2290">
        <v>9.3179999999999996</v>
      </c>
      <c r="U2290" s="2">
        <v>26664</v>
      </c>
      <c r="V2290">
        <v>6.03</v>
      </c>
      <c r="W2290" s="2">
        <v>29121</v>
      </c>
      <c r="X2290">
        <v>9.1560000000000006</v>
      </c>
      <c r="Y2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1" spans="1:25" x14ac:dyDescent="0.25">
      <c r="A2291" s="2">
        <v>29114</v>
      </c>
      <c r="B2291">
        <v>11.348571428571429</v>
      </c>
      <c r="C2291"/>
      <c r="D2291"/>
      <c r="E2291" s="2"/>
      <c r="F2291" s="2"/>
      <c r="G2291" s="3"/>
      <c r="H2291"/>
      <c r="I2291" s="2">
        <v>29114</v>
      </c>
      <c r="J2291">
        <v>10.914</v>
      </c>
      <c r="K2291" s="2">
        <v>29114</v>
      </c>
      <c r="L2291">
        <v>10.058</v>
      </c>
      <c r="M2291" s="2">
        <v>29114</v>
      </c>
      <c r="N2291">
        <v>9.6639999999999997</v>
      </c>
      <c r="O2291" s="2">
        <v>29114</v>
      </c>
      <c r="P2291">
        <v>9.3640000000000008</v>
      </c>
      <c r="Q2291" s="2">
        <v>29114</v>
      </c>
      <c r="R2291">
        <v>9.3360000000000003</v>
      </c>
      <c r="S2291" s="2">
        <v>29114</v>
      </c>
      <c r="T2291">
        <v>9.3079999999999998</v>
      </c>
      <c r="U2291" s="2">
        <v>26657</v>
      </c>
      <c r="V2291">
        <v>6.0339999999999998</v>
      </c>
      <c r="W2291" s="2">
        <v>29114</v>
      </c>
      <c r="X2291">
        <v>9.1539999999999999</v>
      </c>
      <c r="Y2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2" spans="1:25" x14ac:dyDescent="0.25">
      <c r="A2292" s="2">
        <v>29107</v>
      </c>
      <c r="B2292">
        <v>11.014285714285714</v>
      </c>
      <c r="C2292"/>
      <c r="D2292"/>
      <c r="E2292" s="2"/>
      <c r="F2292" s="2"/>
      <c r="G2292" s="3"/>
      <c r="H2292"/>
      <c r="I2292" s="2">
        <v>29107</v>
      </c>
      <c r="J2292">
        <v>10.75</v>
      </c>
      <c r="K2292" s="2">
        <v>29107</v>
      </c>
      <c r="L2292">
        <v>10.0375</v>
      </c>
      <c r="M2292" s="2">
        <v>29107</v>
      </c>
      <c r="N2292">
        <v>9.6750000000000007</v>
      </c>
      <c r="O2292" s="2">
        <v>29107</v>
      </c>
      <c r="P2292">
        <v>9.4175000000000004</v>
      </c>
      <c r="Q2292" s="2">
        <v>29107</v>
      </c>
      <c r="R2292">
        <v>9.3825000000000003</v>
      </c>
      <c r="S2292" s="2">
        <v>29107</v>
      </c>
      <c r="T2292">
        <v>9.3324999999999996</v>
      </c>
      <c r="U2292" s="2">
        <v>26650</v>
      </c>
      <c r="V2292">
        <v>5.93</v>
      </c>
      <c r="W2292" s="2">
        <v>29107</v>
      </c>
      <c r="X2292">
        <v>9.1575000000000006</v>
      </c>
      <c r="Y2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3" spans="1:25" x14ac:dyDescent="0.25">
      <c r="A2293" s="2">
        <v>29100</v>
      </c>
      <c r="B2293">
        <v>11.25</v>
      </c>
      <c r="C2293"/>
      <c r="D2293"/>
      <c r="E2293" s="2"/>
      <c r="F2293" s="2"/>
      <c r="G2293" s="3"/>
      <c r="H2293"/>
      <c r="I2293" s="2">
        <v>29100</v>
      </c>
      <c r="J2293">
        <v>10.28</v>
      </c>
      <c r="K2293" s="2">
        <v>29100</v>
      </c>
      <c r="L2293">
        <v>9.75</v>
      </c>
      <c r="M2293" s="2">
        <v>29100</v>
      </c>
      <c r="N2293">
        <v>9.4019999999999992</v>
      </c>
      <c r="O2293" s="2">
        <v>29100</v>
      </c>
      <c r="P2293">
        <v>9.2680000000000007</v>
      </c>
      <c r="Q2293" s="2">
        <v>29100</v>
      </c>
      <c r="R2293">
        <v>9.2260000000000009</v>
      </c>
      <c r="S2293" s="2">
        <v>29100</v>
      </c>
      <c r="T2293">
        <v>9.1720000000000006</v>
      </c>
      <c r="U2293" s="2">
        <v>26643</v>
      </c>
      <c r="V2293">
        <v>5.8680000000000003</v>
      </c>
      <c r="W2293" s="2">
        <v>29100</v>
      </c>
      <c r="X2293">
        <v>9.048</v>
      </c>
      <c r="Y2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4" spans="1:25" x14ac:dyDescent="0.25">
      <c r="A2294" s="2">
        <v>29093</v>
      </c>
      <c r="B2294">
        <v>11.085714285714285</v>
      </c>
      <c r="C2294"/>
      <c r="D2294"/>
      <c r="E2294" s="2"/>
      <c r="F2294" s="2"/>
      <c r="G2294" s="3"/>
      <c r="H2294"/>
      <c r="I2294" s="2">
        <v>29093</v>
      </c>
      <c r="J2294">
        <v>10.14</v>
      </c>
      <c r="K2294" s="2">
        <v>29093</v>
      </c>
      <c r="L2294">
        <v>9.5719999999999992</v>
      </c>
      <c r="M2294" s="2">
        <v>29093</v>
      </c>
      <c r="N2294">
        <v>9.2040000000000006</v>
      </c>
      <c r="O2294" s="2">
        <v>29093</v>
      </c>
      <c r="P2294">
        <v>9.11</v>
      </c>
      <c r="Q2294" s="2">
        <v>29093</v>
      </c>
      <c r="R2294">
        <v>9.0879999999999992</v>
      </c>
      <c r="S2294" s="2">
        <v>29093</v>
      </c>
      <c r="T2294">
        <v>9.0579999999999998</v>
      </c>
      <c r="U2294" s="2">
        <v>26636</v>
      </c>
      <c r="V2294">
        <v>5.8159999999999998</v>
      </c>
      <c r="W2294" s="2">
        <v>29093</v>
      </c>
      <c r="X2294">
        <v>8.9979999999999993</v>
      </c>
      <c r="Y2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5" spans="1:25" x14ac:dyDescent="0.25">
      <c r="A2295" s="2">
        <v>29086</v>
      </c>
      <c r="B2295">
        <v>10.99</v>
      </c>
      <c r="C2295"/>
      <c r="D2295"/>
      <c r="E2295" s="2"/>
      <c r="F2295" s="2"/>
      <c r="G2295" s="3"/>
      <c r="H2295"/>
      <c r="I2295" s="2">
        <v>29086</v>
      </c>
      <c r="J2295">
        <v>9.9540000000000006</v>
      </c>
      <c r="K2295" s="2">
        <v>29086</v>
      </c>
      <c r="L2295">
        <v>9.3800000000000008</v>
      </c>
      <c r="M2295" s="2">
        <v>29086</v>
      </c>
      <c r="N2295">
        <v>9.0559999999999992</v>
      </c>
      <c r="O2295" s="2">
        <v>29086</v>
      </c>
      <c r="P2295">
        <v>9.01</v>
      </c>
      <c r="Q2295" s="2">
        <v>29086</v>
      </c>
      <c r="R2295">
        <v>9</v>
      </c>
      <c r="S2295" s="2">
        <v>29086</v>
      </c>
      <c r="T2295">
        <v>8.9979999999999993</v>
      </c>
      <c r="U2295" s="2">
        <v>26629</v>
      </c>
      <c r="V2295">
        <v>5.76</v>
      </c>
      <c r="W2295" s="2">
        <v>29086</v>
      </c>
      <c r="X2295">
        <v>8.9559999999999995</v>
      </c>
      <c r="Y2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6" spans="1:25" x14ac:dyDescent="0.25">
      <c r="A2296" s="2">
        <v>29079</v>
      </c>
      <c r="B2296">
        <v>10.685714285714285</v>
      </c>
      <c r="C2296"/>
      <c r="D2296"/>
      <c r="E2296" s="2"/>
      <c r="F2296" s="2"/>
      <c r="G2296" s="3"/>
      <c r="H2296"/>
      <c r="I2296" s="2">
        <v>29079</v>
      </c>
      <c r="J2296">
        <v>9.7200000000000006</v>
      </c>
      <c r="K2296" s="2">
        <v>29079</v>
      </c>
      <c r="L2296">
        <v>9.2680000000000007</v>
      </c>
      <c r="M2296" s="2">
        <v>29079</v>
      </c>
      <c r="N2296">
        <v>8.9819999999999993</v>
      </c>
      <c r="O2296" s="2">
        <v>29079</v>
      </c>
      <c r="P2296">
        <v>8.9339999999999993</v>
      </c>
      <c r="Q2296" s="2">
        <v>29079</v>
      </c>
      <c r="R2296">
        <v>8.9499999999999993</v>
      </c>
      <c r="S2296" s="2">
        <v>29079</v>
      </c>
      <c r="T2296">
        <v>8.9440000000000008</v>
      </c>
      <c r="U2296" s="2">
        <v>26622</v>
      </c>
      <c r="V2296">
        <v>5.7380000000000004</v>
      </c>
      <c r="W2296" s="2">
        <v>29079</v>
      </c>
      <c r="X2296">
        <v>8.93</v>
      </c>
      <c r="Y2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7" spans="1:25" x14ac:dyDescent="0.25">
      <c r="A2297" s="2">
        <v>29072</v>
      </c>
      <c r="B2297">
        <v>10.755714285714285</v>
      </c>
      <c r="C2297"/>
      <c r="D2297"/>
      <c r="E2297" s="2"/>
      <c r="F2297" s="2"/>
      <c r="G2297" s="3"/>
      <c r="H2297"/>
      <c r="I2297" s="2">
        <v>29072</v>
      </c>
      <c r="J2297">
        <v>9.718</v>
      </c>
      <c r="K2297" s="2">
        <v>29072</v>
      </c>
      <c r="L2297">
        <v>9.266</v>
      </c>
      <c r="M2297" s="2">
        <v>29072</v>
      </c>
      <c r="N2297">
        <v>9.0060000000000002</v>
      </c>
      <c r="O2297" s="2">
        <v>29072</v>
      </c>
      <c r="P2297">
        <v>8.9559999999999995</v>
      </c>
      <c r="Q2297" s="2">
        <v>29072</v>
      </c>
      <c r="R2297">
        <v>8.9860000000000007</v>
      </c>
      <c r="S2297" s="2">
        <v>29072</v>
      </c>
      <c r="T2297">
        <v>8.9719999999999995</v>
      </c>
      <c r="U2297" s="2">
        <v>26615</v>
      </c>
      <c r="V2297">
        <v>5.7949999999999999</v>
      </c>
      <c r="W2297" s="2">
        <v>29072</v>
      </c>
      <c r="X2297">
        <v>8.9659999999999993</v>
      </c>
      <c r="Y2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8" spans="1:25" x14ac:dyDescent="0.25">
      <c r="A2298" s="2">
        <v>29065</v>
      </c>
      <c r="B2298">
        <v>10.697142857142858</v>
      </c>
      <c r="C2298"/>
      <c r="D2298"/>
      <c r="E2298" s="2"/>
      <c r="F2298" s="2"/>
      <c r="G2298" s="3"/>
      <c r="H2298"/>
      <c r="I2298" s="2">
        <v>29065</v>
      </c>
      <c r="J2298">
        <v>9.8160000000000007</v>
      </c>
      <c r="K2298" s="2">
        <v>29065</v>
      </c>
      <c r="L2298">
        <v>9.32</v>
      </c>
      <c r="M2298" s="2">
        <v>29065</v>
      </c>
      <c r="N2298">
        <v>9.048</v>
      </c>
      <c r="O2298" s="2">
        <v>29065</v>
      </c>
      <c r="P2298">
        <v>8.984</v>
      </c>
      <c r="Q2298" s="2">
        <v>29065</v>
      </c>
      <c r="R2298">
        <v>9.0039999999999996</v>
      </c>
      <c r="S2298" s="2">
        <v>29065</v>
      </c>
      <c r="T2298">
        <v>9.0139999999999993</v>
      </c>
      <c r="U2298" s="2">
        <v>26608</v>
      </c>
      <c r="V2298">
        <v>5.8860000000000001</v>
      </c>
      <c r="W2298" s="2">
        <v>29065</v>
      </c>
      <c r="X2298">
        <v>8.9920000000000009</v>
      </c>
      <c r="Y2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9" spans="1:25" x14ac:dyDescent="0.25">
      <c r="A2299" s="2">
        <v>29058</v>
      </c>
      <c r="B2299">
        <v>10.487142857142857</v>
      </c>
      <c r="C2299"/>
      <c r="D2299"/>
      <c r="E2299" s="2"/>
      <c r="F2299" s="2"/>
      <c r="G2299" s="3"/>
      <c r="H2299"/>
      <c r="I2299" s="2">
        <v>29058</v>
      </c>
      <c r="J2299">
        <v>9.6999999999999993</v>
      </c>
      <c r="K2299" s="2">
        <v>29058</v>
      </c>
      <c r="L2299">
        <v>9.1319999999999997</v>
      </c>
      <c r="M2299" s="2">
        <v>29058</v>
      </c>
      <c r="N2299">
        <v>8.9580000000000002</v>
      </c>
      <c r="O2299" s="2">
        <v>29058</v>
      </c>
      <c r="P2299">
        <v>8.94</v>
      </c>
      <c r="Q2299" s="2">
        <v>29058</v>
      </c>
      <c r="R2299">
        <v>8.9740000000000002</v>
      </c>
      <c r="S2299" s="2">
        <v>29058</v>
      </c>
      <c r="T2299">
        <v>9.01</v>
      </c>
      <c r="U2299" s="2">
        <v>26601</v>
      </c>
      <c r="V2299">
        <v>5.9450000000000003</v>
      </c>
      <c r="W2299" s="2">
        <v>29058</v>
      </c>
      <c r="X2299">
        <v>8.9700000000000006</v>
      </c>
      <c r="Y2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0" spans="1:25" x14ac:dyDescent="0.25">
      <c r="A2300" s="2">
        <v>29051</v>
      </c>
      <c r="B2300">
        <v>10.294285714285714</v>
      </c>
      <c r="C2300"/>
      <c r="D2300"/>
      <c r="E2300" s="2"/>
      <c r="F2300" s="2"/>
      <c r="G2300" s="3"/>
      <c r="H2300"/>
      <c r="I2300" s="2">
        <v>29051</v>
      </c>
      <c r="J2300">
        <v>9.5299999999999994</v>
      </c>
      <c r="K2300" s="2">
        <v>29051</v>
      </c>
      <c r="L2300">
        <v>9.0280000000000005</v>
      </c>
      <c r="M2300" s="2">
        <v>29051</v>
      </c>
      <c r="N2300">
        <v>8.8819999999999997</v>
      </c>
      <c r="O2300" s="2">
        <v>29051</v>
      </c>
      <c r="P2300">
        <v>8.8620000000000001</v>
      </c>
      <c r="Q2300" s="2">
        <v>29051</v>
      </c>
      <c r="R2300">
        <v>8.8740000000000006</v>
      </c>
      <c r="S2300" s="2">
        <v>29051</v>
      </c>
      <c r="T2300">
        <v>8.9280000000000008</v>
      </c>
      <c r="U2300" s="2">
        <v>26594</v>
      </c>
      <c r="V2300">
        <v>5.9980000000000002</v>
      </c>
      <c r="W2300" s="2">
        <v>29051</v>
      </c>
      <c r="X2300">
        <v>8.9</v>
      </c>
      <c r="Y2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1" spans="1:25" x14ac:dyDescent="0.25">
      <c r="A2301" s="2">
        <v>29044</v>
      </c>
      <c r="B2301">
        <v>10.28</v>
      </c>
      <c r="C2301"/>
      <c r="D2301"/>
      <c r="E2301" s="2"/>
      <c r="F2301" s="2"/>
      <c r="G2301" s="3"/>
      <c r="H2301"/>
      <c r="I2301" s="2">
        <v>29044</v>
      </c>
      <c r="J2301">
        <v>9.4425000000000008</v>
      </c>
      <c r="K2301" s="2">
        <v>29044</v>
      </c>
      <c r="L2301">
        <v>8.9649999999999999</v>
      </c>
      <c r="M2301" s="2">
        <v>29044</v>
      </c>
      <c r="N2301">
        <v>8.7774999999999999</v>
      </c>
      <c r="O2301" s="2">
        <v>29044</v>
      </c>
      <c r="P2301">
        <v>8.73</v>
      </c>
      <c r="Q2301" s="2">
        <v>29044</v>
      </c>
      <c r="R2301">
        <v>8.7349999999999994</v>
      </c>
      <c r="S2301" s="2">
        <v>29044</v>
      </c>
      <c r="T2301">
        <v>8.7874999999999996</v>
      </c>
      <c r="U2301" s="2">
        <v>26587</v>
      </c>
      <c r="V2301">
        <v>6.0125000000000002</v>
      </c>
      <c r="W2301" s="2">
        <v>29044</v>
      </c>
      <c r="X2301">
        <v>8.8149999999999995</v>
      </c>
      <c r="Y2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2" spans="1:25" x14ac:dyDescent="0.25">
      <c r="A2302" s="2">
        <v>29037</v>
      </c>
      <c r="B2302">
        <v>10.484285714285715</v>
      </c>
      <c r="C2302"/>
      <c r="D2302"/>
      <c r="E2302" s="2"/>
      <c r="F2302" s="2"/>
      <c r="G2302" s="3"/>
      <c r="H2302"/>
      <c r="I2302" s="2">
        <v>29037</v>
      </c>
      <c r="J2302">
        <v>9.3940000000000001</v>
      </c>
      <c r="K2302" s="2">
        <v>29037</v>
      </c>
      <c r="L2302">
        <v>9.0020000000000007</v>
      </c>
      <c r="M2302" s="2">
        <v>29037</v>
      </c>
      <c r="N2302">
        <v>8.8079999999999998</v>
      </c>
      <c r="O2302" s="2">
        <v>29037</v>
      </c>
      <c r="P2302">
        <v>8.7639999999999993</v>
      </c>
      <c r="Q2302" s="2">
        <v>29037</v>
      </c>
      <c r="R2302">
        <v>8.7780000000000005</v>
      </c>
      <c r="S2302" s="2">
        <v>29037</v>
      </c>
      <c r="T2302">
        <v>8.8320000000000007</v>
      </c>
      <c r="U2302" s="2">
        <v>26580</v>
      </c>
      <c r="V2302">
        <v>6.0720000000000001</v>
      </c>
      <c r="W2302" s="2">
        <v>29037</v>
      </c>
      <c r="X2302">
        <v>8.8520000000000003</v>
      </c>
      <c r="Y2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3" spans="1:25" x14ac:dyDescent="0.25">
      <c r="A2303" s="2">
        <v>29030</v>
      </c>
      <c r="B2303">
        <v>10.252857142857144</v>
      </c>
      <c r="C2303"/>
      <c r="D2303"/>
      <c r="E2303" s="2"/>
      <c r="F2303" s="2"/>
      <c r="G2303" s="3"/>
      <c r="H2303"/>
      <c r="I2303" s="2">
        <v>29030</v>
      </c>
      <c r="J2303">
        <v>9.6120000000000001</v>
      </c>
      <c r="K2303" s="2">
        <v>29030</v>
      </c>
      <c r="L2303">
        <v>9.2539999999999996</v>
      </c>
      <c r="M2303" s="2">
        <v>29030</v>
      </c>
      <c r="N2303">
        <v>8.99</v>
      </c>
      <c r="O2303" s="2">
        <v>29030</v>
      </c>
      <c r="P2303">
        <v>8.8859999999999992</v>
      </c>
      <c r="Q2303" s="2">
        <v>29030</v>
      </c>
      <c r="R2303">
        <v>8.8740000000000006</v>
      </c>
      <c r="S2303" s="2">
        <v>29030</v>
      </c>
      <c r="T2303">
        <v>8.9499999999999993</v>
      </c>
      <c r="U2303" s="2">
        <v>26573</v>
      </c>
      <c r="V2303">
        <v>6.1180000000000003</v>
      </c>
      <c r="W2303" s="2">
        <v>29030</v>
      </c>
      <c r="X2303">
        <v>8.9320000000000004</v>
      </c>
      <c r="Y2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4" spans="1:25" x14ac:dyDescent="0.25">
      <c r="A2304" s="2">
        <v>29023</v>
      </c>
      <c r="B2304">
        <v>10.254285714285714</v>
      </c>
      <c r="C2304"/>
      <c r="D2304"/>
      <c r="E2304" s="2"/>
      <c r="F2304" s="2"/>
      <c r="G2304" s="3"/>
      <c r="H2304"/>
      <c r="I2304" s="2">
        <v>29023</v>
      </c>
      <c r="J2304">
        <v>9.484</v>
      </c>
      <c r="K2304" s="2">
        <v>29023</v>
      </c>
      <c r="L2304">
        <v>9.1519999999999992</v>
      </c>
      <c r="M2304" s="2">
        <v>29023</v>
      </c>
      <c r="N2304">
        <v>8.9</v>
      </c>
      <c r="O2304" s="2">
        <v>29023</v>
      </c>
      <c r="P2304">
        <v>8.8040000000000003</v>
      </c>
      <c r="Q2304" s="2">
        <v>29023</v>
      </c>
      <c r="R2304">
        <v>8.8239999999999998</v>
      </c>
      <c r="S2304" s="2">
        <v>29023</v>
      </c>
      <c r="T2304">
        <v>8.8780000000000001</v>
      </c>
      <c r="U2304" s="2">
        <v>26566</v>
      </c>
      <c r="V2304">
        <v>6.0679999999999996</v>
      </c>
      <c r="W2304" s="2">
        <v>29023</v>
      </c>
      <c r="X2304">
        <v>8.8960000000000008</v>
      </c>
      <c r="Y2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5" spans="1:25" x14ac:dyDescent="0.25">
      <c r="A2305" s="2">
        <v>29016</v>
      </c>
      <c r="B2305">
        <v>10.232857142857142</v>
      </c>
      <c r="C2305"/>
      <c r="D2305"/>
      <c r="E2305" s="2"/>
      <c r="F2305" s="2"/>
      <c r="G2305" s="3"/>
      <c r="H2305"/>
      <c r="I2305" s="2">
        <v>29016</v>
      </c>
      <c r="J2305">
        <v>9.7379999999999995</v>
      </c>
      <c r="K2305" s="2">
        <v>29016</v>
      </c>
      <c r="L2305">
        <v>9.4060000000000006</v>
      </c>
      <c r="M2305" s="2">
        <v>29016</v>
      </c>
      <c r="N2305">
        <v>9.0619999999999994</v>
      </c>
      <c r="O2305" s="2">
        <v>29016</v>
      </c>
      <c r="P2305">
        <v>8.91</v>
      </c>
      <c r="Q2305" s="2">
        <v>29016</v>
      </c>
      <c r="R2305">
        <v>8.9440000000000008</v>
      </c>
      <c r="S2305" s="2">
        <v>29016</v>
      </c>
      <c r="T2305">
        <v>8.968</v>
      </c>
      <c r="U2305" s="2">
        <v>26559</v>
      </c>
      <c r="V2305">
        <v>6.0279999999999996</v>
      </c>
      <c r="W2305" s="2">
        <v>29016</v>
      </c>
      <c r="X2305">
        <v>8.984</v>
      </c>
      <c r="Y2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6" spans="1:25" x14ac:dyDescent="0.25">
      <c r="A2306" s="2">
        <v>29009</v>
      </c>
      <c r="B2306">
        <v>10.378571428571428</v>
      </c>
      <c r="C2306"/>
      <c r="D2306"/>
      <c r="E2306" s="2"/>
      <c r="F2306" s="2"/>
      <c r="G2306" s="3"/>
      <c r="H2306"/>
      <c r="I2306" s="2">
        <v>29009</v>
      </c>
      <c r="J2306">
        <v>9.8800000000000008</v>
      </c>
      <c r="K2306" s="2">
        <v>29009</v>
      </c>
      <c r="L2306">
        <v>9.5399999999999991</v>
      </c>
      <c r="M2306" s="2">
        <v>29009</v>
      </c>
      <c r="N2306">
        <v>9.19</v>
      </c>
      <c r="O2306" s="2">
        <v>29009</v>
      </c>
      <c r="P2306">
        <v>9.0133333333333336</v>
      </c>
      <c r="Q2306" s="2">
        <v>29009</v>
      </c>
      <c r="R2306">
        <v>9.0066666666666659</v>
      </c>
      <c r="S2306" s="2">
        <v>29009</v>
      </c>
      <c r="T2306">
        <v>9.0399999999999991</v>
      </c>
      <c r="U2306" s="2">
        <v>26552</v>
      </c>
      <c r="V2306">
        <v>6.0075000000000003</v>
      </c>
      <c r="W2306" s="2">
        <v>29009</v>
      </c>
      <c r="X2306">
        <v>9.06</v>
      </c>
      <c r="Y2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7" spans="1:25" x14ac:dyDescent="0.25">
      <c r="A2307" s="2">
        <v>29002</v>
      </c>
      <c r="B2307">
        <v>10.072857142857142</v>
      </c>
      <c r="C2307"/>
      <c r="D2307"/>
      <c r="E2307" s="2"/>
      <c r="F2307" s="2"/>
      <c r="G2307" s="3"/>
      <c r="H2307"/>
      <c r="I2307" s="2">
        <v>29002</v>
      </c>
      <c r="J2307">
        <v>9.952</v>
      </c>
      <c r="K2307" s="2">
        <v>29002</v>
      </c>
      <c r="L2307">
        <v>9.6340000000000003</v>
      </c>
      <c r="M2307" s="2">
        <v>29002</v>
      </c>
      <c r="N2307">
        <v>9.2720000000000002</v>
      </c>
      <c r="O2307" s="2">
        <v>29002</v>
      </c>
      <c r="P2307">
        <v>9.0820000000000007</v>
      </c>
      <c r="Q2307" s="2">
        <v>29002</v>
      </c>
      <c r="R2307">
        <v>9.0779999999999994</v>
      </c>
      <c r="S2307" s="2">
        <v>29002</v>
      </c>
      <c r="T2307">
        <v>9.1059999999999999</v>
      </c>
      <c r="U2307" s="2">
        <v>26545</v>
      </c>
      <c r="V2307">
        <v>5.9720000000000004</v>
      </c>
      <c r="W2307" s="2">
        <v>29002</v>
      </c>
      <c r="X2307">
        <v>9.11</v>
      </c>
      <c r="Y2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8" spans="1:25" x14ac:dyDescent="0.25">
      <c r="A2308" s="2">
        <v>28995</v>
      </c>
      <c r="B2308">
        <v>10.247142857142856</v>
      </c>
      <c r="C2308"/>
      <c r="D2308"/>
      <c r="E2308" s="2"/>
      <c r="F2308" s="2"/>
      <c r="G2308" s="3"/>
      <c r="H2308"/>
      <c r="I2308" s="2">
        <v>28995</v>
      </c>
      <c r="J2308">
        <v>10.087999999999999</v>
      </c>
      <c r="K2308" s="2">
        <v>28995</v>
      </c>
      <c r="L2308">
        <v>9.8019999999999996</v>
      </c>
      <c r="M2308" s="2">
        <v>28995</v>
      </c>
      <c r="N2308">
        <v>9.452</v>
      </c>
      <c r="O2308" s="2">
        <v>28995</v>
      </c>
      <c r="P2308">
        <v>9.2680000000000007</v>
      </c>
      <c r="Q2308" s="2">
        <v>28995</v>
      </c>
      <c r="R2308">
        <v>9.2639999999999993</v>
      </c>
      <c r="S2308" s="2">
        <v>28995</v>
      </c>
      <c r="T2308">
        <v>9.2799999999999994</v>
      </c>
      <c r="U2308" s="2">
        <v>26538</v>
      </c>
      <c r="V2308">
        <v>5.9219999999999997</v>
      </c>
      <c r="W2308" s="2">
        <v>28995</v>
      </c>
      <c r="X2308">
        <v>9.2119999999999997</v>
      </c>
      <c r="Y2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9" spans="1:25" x14ac:dyDescent="0.25">
      <c r="A2309" s="2">
        <v>28988</v>
      </c>
      <c r="B2309">
        <v>10.251428571428571</v>
      </c>
      <c r="C2309"/>
      <c r="D2309"/>
      <c r="E2309" s="2"/>
      <c r="F2309" s="2"/>
      <c r="G2309" s="3"/>
      <c r="H2309"/>
      <c r="I2309" s="2">
        <v>28988</v>
      </c>
      <c r="J2309">
        <v>10.27</v>
      </c>
      <c r="K2309" s="2">
        <v>28988</v>
      </c>
      <c r="L2309">
        <v>9.9079999999999995</v>
      </c>
      <c r="M2309" s="2">
        <v>28988</v>
      </c>
      <c r="N2309">
        <v>9.5399999999999991</v>
      </c>
      <c r="O2309" s="2">
        <v>28988</v>
      </c>
      <c r="P2309">
        <v>9.3539999999999992</v>
      </c>
      <c r="Q2309" s="2">
        <v>28988</v>
      </c>
      <c r="R2309">
        <v>9.3439999999999994</v>
      </c>
      <c r="S2309" s="2">
        <v>28988</v>
      </c>
      <c r="T2309">
        <v>9.3659999999999997</v>
      </c>
      <c r="U2309" s="2">
        <v>26531</v>
      </c>
      <c r="V2309">
        <v>5.9240000000000004</v>
      </c>
      <c r="W2309" s="2">
        <v>28988</v>
      </c>
      <c r="X2309">
        <v>9.27</v>
      </c>
      <c r="Y2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0" spans="1:25" x14ac:dyDescent="0.25">
      <c r="A2310" s="2">
        <v>28981</v>
      </c>
      <c r="B2310">
        <v>10.285714285714286</v>
      </c>
      <c r="C2310"/>
      <c r="D2310"/>
      <c r="E2310" s="2"/>
      <c r="F2310" s="2"/>
      <c r="G2310" s="3"/>
      <c r="H2310"/>
      <c r="I2310" s="2">
        <v>28981</v>
      </c>
      <c r="J2310">
        <v>10.295999999999999</v>
      </c>
      <c r="K2310" s="2">
        <v>28981</v>
      </c>
      <c r="L2310">
        <v>9.9179999999999993</v>
      </c>
      <c r="M2310" s="2">
        <v>28981</v>
      </c>
      <c r="N2310">
        <v>9.5419999999999998</v>
      </c>
      <c r="O2310" s="2">
        <v>28981</v>
      </c>
      <c r="P2310">
        <v>9.3559999999999999</v>
      </c>
      <c r="Q2310" s="2">
        <v>28981</v>
      </c>
      <c r="R2310">
        <v>9.3379999999999992</v>
      </c>
      <c r="S2310" s="2">
        <v>28981</v>
      </c>
      <c r="T2310">
        <v>9.3640000000000008</v>
      </c>
      <c r="U2310" s="2">
        <v>26524</v>
      </c>
      <c r="V2310">
        <v>5.9320000000000004</v>
      </c>
      <c r="W2310" s="2">
        <v>28981</v>
      </c>
      <c r="X2310">
        <v>9.2420000000000009</v>
      </c>
      <c r="Y2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1" spans="1:25" x14ac:dyDescent="0.25">
      <c r="A2311" s="2">
        <v>28974</v>
      </c>
      <c r="B2311">
        <v>10.137142857142857</v>
      </c>
      <c r="C2311"/>
      <c r="D2311"/>
      <c r="E2311" s="2"/>
      <c r="F2311" s="2"/>
      <c r="G2311" s="3"/>
      <c r="H2311"/>
      <c r="I2311" s="2">
        <v>28974</v>
      </c>
      <c r="J2311">
        <v>10.116</v>
      </c>
      <c r="K2311" s="2">
        <v>28974</v>
      </c>
      <c r="L2311">
        <v>9.7959999999999994</v>
      </c>
      <c r="M2311" s="2">
        <v>28974</v>
      </c>
      <c r="N2311">
        <v>9.4700000000000006</v>
      </c>
      <c r="O2311" s="2">
        <v>28974</v>
      </c>
      <c r="P2311">
        <v>9.2840000000000007</v>
      </c>
      <c r="Q2311" s="2">
        <v>28974</v>
      </c>
      <c r="R2311">
        <v>9.2579999999999991</v>
      </c>
      <c r="S2311" s="2">
        <v>28974</v>
      </c>
      <c r="T2311">
        <v>9.2539999999999996</v>
      </c>
      <c r="U2311" s="2">
        <v>26517</v>
      </c>
      <c r="V2311">
        <v>5.9660000000000002</v>
      </c>
      <c r="W2311" s="2">
        <v>28974</v>
      </c>
      <c r="X2311">
        <v>9.1539999999999999</v>
      </c>
      <c r="Y2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2" spans="1:25" x14ac:dyDescent="0.25">
      <c r="A2312" s="2">
        <v>28967</v>
      </c>
      <c r="B2312">
        <v>10.06</v>
      </c>
      <c r="C2312"/>
      <c r="D2312"/>
      <c r="E2312" s="2"/>
      <c r="F2312" s="2"/>
      <c r="G2312" s="3"/>
      <c r="H2312"/>
      <c r="I2312" s="2">
        <v>28967</v>
      </c>
      <c r="J2312">
        <v>10.038</v>
      </c>
      <c r="K2312" s="2">
        <v>28967</v>
      </c>
      <c r="L2312">
        <v>9.75</v>
      </c>
      <c r="M2312" s="2">
        <v>28967</v>
      </c>
      <c r="N2312">
        <v>9.4440000000000008</v>
      </c>
      <c r="O2312" s="2">
        <v>28967</v>
      </c>
      <c r="P2312">
        <v>9.2420000000000009</v>
      </c>
      <c r="Q2312" s="2">
        <v>28967</v>
      </c>
      <c r="R2312">
        <v>9.1999999999999993</v>
      </c>
      <c r="S2312" s="2">
        <v>28967</v>
      </c>
      <c r="T2312">
        <v>9.1679999999999993</v>
      </c>
      <c r="U2312" s="2">
        <v>26510</v>
      </c>
      <c r="V2312">
        <v>5.9859999999999998</v>
      </c>
      <c r="W2312" s="2">
        <v>28967</v>
      </c>
      <c r="X2312">
        <v>9.0779999999999994</v>
      </c>
      <c r="Y2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3" spans="1:25" x14ac:dyDescent="0.25">
      <c r="A2313" s="2">
        <v>28960</v>
      </c>
      <c r="B2313">
        <v>9.8485714285714288</v>
      </c>
      <c r="C2313"/>
      <c r="D2313"/>
      <c r="E2313" s="2"/>
      <c r="F2313" s="2"/>
      <c r="G2313" s="3"/>
      <c r="H2313"/>
      <c r="I2313" s="2">
        <v>28960</v>
      </c>
      <c r="J2313">
        <v>10.234999999999999</v>
      </c>
      <c r="K2313" s="2">
        <v>28960</v>
      </c>
      <c r="L2313">
        <v>9.83</v>
      </c>
      <c r="M2313" s="2">
        <v>28960</v>
      </c>
      <c r="N2313">
        <v>9.4625000000000004</v>
      </c>
      <c r="O2313" s="2">
        <v>28960</v>
      </c>
      <c r="P2313">
        <v>9.2750000000000004</v>
      </c>
      <c r="Q2313" s="2">
        <v>28960</v>
      </c>
      <c r="R2313">
        <v>9.2249999999999996</v>
      </c>
      <c r="S2313" s="2">
        <v>28960</v>
      </c>
      <c r="T2313">
        <v>9.1775000000000002</v>
      </c>
      <c r="U2313" s="2">
        <v>26503</v>
      </c>
      <c r="V2313">
        <v>6.0019999999999998</v>
      </c>
      <c r="W2313" s="2">
        <v>28960</v>
      </c>
      <c r="X2313">
        <v>9.07</v>
      </c>
      <c r="Y2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4" spans="1:25" x14ac:dyDescent="0.25">
      <c r="A2314" s="2">
        <v>28953</v>
      </c>
      <c r="B2314">
        <v>9.9271428571428579</v>
      </c>
      <c r="C2314"/>
      <c r="D2314"/>
      <c r="E2314" s="2"/>
      <c r="F2314" s="2"/>
      <c r="G2314" s="3"/>
      <c r="H2314"/>
      <c r="I2314" s="2">
        <v>28953</v>
      </c>
      <c r="J2314">
        <v>10.087999999999999</v>
      </c>
      <c r="K2314" s="2">
        <v>28953</v>
      </c>
      <c r="L2314">
        <v>9.7219999999999995</v>
      </c>
      <c r="M2314" s="2">
        <v>28953</v>
      </c>
      <c r="N2314">
        <v>9.3420000000000005</v>
      </c>
      <c r="O2314" s="2">
        <v>28953</v>
      </c>
      <c r="P2314">
        <v>9.1820000000000004</v>
      </c>
      <c r="Q2314" s="2">
        <v>28953</v>
      </c>
      <c r="R2314">
        <v>9.1240000000000006</v>
      </c>
      <c r="S2314" s="2">
        <v>28953</v>
      </c>
      <c r="T2314">
        <v>9.0939999999999994</v>
      </c>
      <c r="U2314" s="2">
        <v>26496</v>
      </c>
      <c r="V2314">
        <v>6.0179999999999998</v>
      </c>
      <c r="W2314" s="2">
        <v>28953</v>
      </c>
      <c r="X2314">
        <v>9.0060000000000002</v>
      </c>
      <c r="Y2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5" spans="1:25" x14ac:dyDescent="0.25">
      <c r="A2315" s="2">
        <v>28946</v>
      </c>
      <c r="B2315">
        <v>10.022857142857143</v>
      </c>
      <c r="C2315"/>
      <c r="D2315"/>
      <c r="E2315" s="2"/>
      <c r="F2315" s="2"/>
      <c r="G2315" s="3"/>
      <c r="H2315"/>
      <c r="I2315" s="2">
        <v>28946</v>
      </c>
      <c r="J2315">
        <v>10.11</v>
      </c>
      <c r="K2315" s="2">
        <v>28946</v>
      </c>
      <c r="L2315">
        <v>9.718</v>
      </c>
      <c r="M2315" s="2">
        <v>28946</v>
      </c>
      <c r="N2315">
        <v>9.3279999999999994</v>
      </c>
      <c r="O2315" s="2">
        <v>28946</v>
      </c>
      <c r="P2315">
        <v>9.1760000000000002</v>
      </c>
      <c r="Q2315" s="2">
        <v>28946</v>
      </c>
      <c r="R2315">
        <v>9.1280000000000001</v>
      </c>
      <c r="S2315" s="2">
        <v>28946</v>
      </c>
      <c r="T2315">
        <v>9.0939999999999994</v>
      </c>
      <c r="U2315" s="2">
        <v>26489</v>
      </c>
      <c r="V2315">
        <v>6.0374999999999996</v>
      </c>
      <c r="W2315" s="2">
        <v>28946</v>
      </c>
      <c r="X2315">
        <v>9.0079999999999991</v>
      </c>
      <c r="Y2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6" spans="1:25" x14ac:dyDescent="0.25">
      <c r="A2316" s="2">
        <v>28939</v>
      </c>
      <c r="B2316">
        <v>9.9985714285714291</v>
      </c>
      <c r="C2316"/>
      <c r="D2316"/>
      <c r="E2316" s="2"/>
      <c r="F2316" s="2"/>
      <c r="G2316" s="3"/>
      <c r="H2316"/>
      <c r="I2316" s="2">
        <v>28939</v>
      </c>
      <c r="J2316">
        <v>10.224</v>
      </c>
      <c r="K2316" s="2">
        <v>28939</v>
      </c>
      <c r="L2316">
        <v>9.7859999999999996</v>
      </c>
      <c r="M2316" s="2">
        <v>28939</v>
      </c>
      <c r="N2316">
        <v>9.3780000000000001</v>
      </c>
      <c r="O2316" s="2">
        <v>28939</v>
      </c>
      <c r="P2316">
        <v>9.2059999999999995</v>
      </c>
      <c r="Q2316" s="2">
        <v>28939</v>
      </c>
      <c r="R2316">
        <v>9.1519999999999992</v>
      </c>
      <c r="S2316" s="2">
        <v>28939</v>
      </c>
      <c r="T2316">
        <v>9.1240000000000006</v>
      </c>
      <c r="U2316" s="2">
        <v>26482</v>
      </c>
      <c r="V2316">
        <v>6.032</v>
      </c>
      <c r="W2316" s="2">
        <v>28939</v>
      </c>
      <c r="X2316">
        <v>9.0299999999999994</v>
      </c>
      <c r="Y2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7" spans="1:25" x14ac:dyDescent="0.25">
      <c r="A2317" s="2">
        <v>28932</v>
      </c>
      <c r="B2317">
        <v>10.231428571428571</v>
      </c>
      <c r="C2317"/>
      <c r="D2317"/>
      <c r="E2317" s="2"/>
      <c r="F2317" s="2"/>
      <c r="G2317" s="3"/>
      <c r="H2317"/>
      <c r="I2317" s="2">
        <v>28932</v>
      </c>
      <c r="J2317">
        <v>10.308</v>
      </c>
      <c r="K2317" s="2">
        <v>28932</v>
      </c>
      <c r="L2317">
        <v>9.8179999999999996</v>
      </c>
      <c r="M2317" s="2">
        <v>28932</v>
      </c>
      <c r="N2317">
        <v>9.3919999999999995</v>
      </c>
      <c r="O2317" s="2">
        <v>28932</v>
      </c>
      <c r="P2317">
        <v>9.2040000000000006</v>
      </c>
      <c r="Q2317" s="2">
        <v>28932</v>
      </c>
      <c r="R2317">
        <v>9.1560000000000006</v>
      </c>
      <c r="S2317" s="2">
        <v>28932</v>
      </c>
      <c r="T2317">
        <v>9.1199999999999992</v>
      </c>
      <c r="U2317" s="2">
        <v>26475</v>
      </c>
      <c r="V2317">
        <v>6</v>
      </c>
      <c r="W2317" s="2">
        <v>28932</v>
      </c>
      <c r="X2317">
        <v>9.032</v>
      </c>
      <c r="Y2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8" spans="1:25" x14ac:dyDescent="0.25">
      <c r="A2318" s="2">
        <v>28925</v>
      </c>
      <c r="B2318">
        <v>10.095714285714285</v>
      </c>
      <c r="C2318"/>
      <c r="D2318"/>
      <c r="E2318" s="2"/>
      <c r="F2318" s="2"/>
      <c r="G2318" s="3"/>
      <c r="H2318"/>
      <c r="I2318" s="2">
        <v>28925</v>
      </c>
      <c r="J2318">
        <v>10.298</v>
      </c>
      <c r="K2318" s="2">
        <v>28925</v>
      </c>
      <c r="L2318">
        <v>9.8040000000000003</v>
      </c>
      <c r="M2318" s="2">
        <v>28925</v>
      </c>
      <c r="N2318">
        <v>9.3879999999999999</v>
      </c>
      <c r="O2318" s="2">
        <v>28925</v>
      </c>
      <c r="P2318">
        <v>9.1959999999999997</v>
      </c>
      <c r="Q2318" s="2">
        <v>28925</v>
      </c>
      <c r="R2318">
        <v>9.1319999999999997</v>
      </c>
      <c r="S2318" s="2">
        <v>28925</v>
      </c>
      <c r="T2318">
        <v>9.1120000000000001</v>
      </c>
      <c r="U2318" s="2">
        <v>26468</v>
      </c>
      <c r="V2318">
        <v>6.0060000000000002</v>
      </c>
      <c r="W2318" s="2">
        <v>28925</v>
      </c>
      <c r="X2318">
        <v>9.0299999999999994</v>
      </c>
      <c r="Y2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9" spans="1:25" x14ac:dyDescent="0.25">
      <c r="A2319" s="2">
        <v>28918</v>
      </c>
      <c r="B2319">
        <v>10.102857142857143</v>
      </c>
      <c r="C2319"/>
      <c r="D2319"/>
      <c r="E2319" s="2"/>
      <c r="F2319" s="2"/>
      <c r="G2319" s="3"/>
      <c r="H2319"/>
      <c r="I2319" s="2">
        <v>28918</v>
      </c>
      <c r="J2319">
        <v>10.364000000000001</v>
      </c>
      <c r="K2319" s="2">
        <v>28918</v>
      </c>
      <c r="L2319">
        <v>9.8859999999999992</v>
      </c>
      <c r="M2319" s="2">
        <v>28918</v>
      </c>
      <c r="N2319">
        <v>9.4499999999999993</v>
      </c>
      <c r="O2319" s="2">
        <v>28918</v>
      </c>
      <c r="P2319">
        <v>9.282</v>
      </c>
      <c r="Q2319" s="2">
        <v>28918</v>
      </c>
      <c r="R2319">
        <v>9.2219999999999995</v>
      </c>
      <c r="S2319" s="2">
        <v>28918</v>
      </c>
      <c r="T2319">
        <v>9.1780000000000008</v>
      </c>
      <c r="U2319" s="2">
        <v>26461</v>
      </c>
      <c r="V2319">
        <v>6.01</v>
      </c>
      <c r="W2319" s="2">
        <v>28918</v>
      </c>
      <c r="X2319">
        <v>9.0839999999999996</v>
      </c>
      <c r="Y2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0" spans="1:25" x14ac:dyDescent="0.25">
      <c r="A2320" s="2">
        <v>28911</v>
      </c>
      <c r="B2320">
        <v>9.9771428571428569</v>
      </c>
      <c r="C2320"/>
      <c r="D2320"/>
      <c r="E2320" s="2"/>
      <c r="F2320" s="2"/>
      <c r="G2320" s="3"/>
      <c r="H2320"/>
      <c r="I2320" s="2">
        <v>28911</v>
      </c>
      <c r="J2320">
        <v>10.33</v>
      </c>
      <c r="K2320" s="2">
        <v>28911</v>
      </c>
      <c r="L2320">
        <v>9.8049999999999997</v>
      </c>
      <c r="M2320" s="2">
        <v>28911</v>
      </c>
      <c r="N2320">
        <v>9.39</v>
      </c>
      <c r="O2320" s="2">
        <v>28911</v>
      </c>
      <c r="P2320">
        <v>9.2424999999999997</v>
      </c>
      <c r="Q2320" s="2">
        <v>28911</v>
      </c>
      <c r="R2320">
        <v>9.2074999999999996</v>
      </c>
      <c r="S2320" s="2">
        <v>28911</v>
      </c>
      <c r="T2320">
        <v>9.17</v>
      </c>
      <c r="U2320" s="2">
        <v>26454</v>
      </c>
      <c r="V2320">
        <v>5.9725000000000001</v>
      </c>
      <c r="W2320" s="2">
        <v>28911</v>
      </c>
      <c r="X2320">
        <v>9.06</v>
      </c>
      <c r="Y2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1" spans="1:25" x14ac:dyDescent="0.25">
      <c r="A2321" s="2">
        <v>28904</v>
      </c>
      <c r="B2321">
        <v>10.145714285714286</v>
      </c>
      <c r="C2321"/>
      <c r="D2321"/>
      <c r="E2321" s="2"/>
      <c r="F2321" s="2"/>
      <c r="G2321" s="3"/>
      <c r="H2321"/>
      <c r="I2321" s="2">
        <v>28904</v>
      </c>
      <c r="J2321">
        <v>10.1875</v>
      </c>
      <c r="K2321" s="2">
        <v>28904</v>
      </c>
      <c r="L2321">
        <v>9.68</v>
      </c>
      <c r="M2321" s="2">
        <v>28904</v>
      </c>
      <c r="N2321">
        <v>9.2799999999999994</v>
      </c>
      <c r="O2321" s="2">
        <v>28904</v>
      </c>
      <c r="P2321">
        <v>9.1300000000000008</v>
      </c>
      <c r="Q2321" s="2">
        <v>28904</v>
      </c>
      <c r="R2321">
        <v>9.1150000000000002</v>
      </c>
      <c r="S2321" s="2">
        <v>28904</v>
      </c>
      <c r="T2321">
        <v>9.1150000000000002</v>
      </c>
      <c r="U2321" s="2">
        <v>26447</v>
      </c>
      <c r="V2321">
        <v>5.99</v>
      </c>
      <c r="W2321" s="2">
        <v>28904</v>
      </c>
      <c r="X2321">
        <v>9.0050000000000008</v>
      </c>
      <c r="Y2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2" spans="1:25" x14ac:dyDescent="0.25">
      <c r="A2322" s="2">
        <v>28897</v>
      </c>
      <c r="B2322">
        <v>10.008571428571429</v>
      </c>
      <c r="C2322"/>
      <c r="D2322"/>
      <c r="E2322" s="2"/>
      <c r="F2322" s="2"/>
      <c r="G2322" s="3"/>
      <c r="H2322"/>
      <c r="I2322" s="2">
        <v>28897</v>
      </c>
      <c r="J2322">
        <v>10.194000000000001</v>
      </c>
      <c r="K2322" s="2">
        <v>28897</v>
      </c>
      <c r="L2322">
        <v>9.6359999999999992</v>
      </c>
      <c r="M2322" s="2">
        <v>28897</v>
      </c>
      <c r="N2322">
        <v>9.1959999999999997</v>
      </c>
      <c r="O2322" s="2">
        <v>28897</v>
      </c>
      <c r="P2322">
        <v>9.0519999999999996</v>
      </c>
      <c r="Q2322" s="2">
        <v>28897</v>
      </c>
      <c r="R2322">
        <v>9.0459999999999994</v>
      </c>
      <c r="S2322" s="2">
        <v>28897</v>
      </c>
      <c r="T2322">
        <v>9.048</v>
      </c>
      <c r="U2322" s="2">
        <v>26440</v>
      </c>
      <c r="V2322">
        <v>6.0640000000000001</v>
      </c>
      <c r="W2322" s="2">
        <v>28897</v>
      </c>
      <c r="X2322">
        <v>8.9640000000000004</v>
      </c>
      <c r="Y2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3" spans="1:25" x14ac:dyDescent="0.25">
      <c r="A2323" s="2">
        <v>28890</v>
      </c>
      <c r="B2323">
        <v>10.151428571428571</v>
      </c>
      <c r="C2323"/>
      <c r="D2323"/>
      <c r="E2323" s="2"/>
      <c r="F2323" s="2"/>
      <c r="G2323" s="3"/>
      <c r="H2323"/>
      <c r="I2323" s="2">
        <v>28890</v>
      </c>
      <c r="J2323">
        <v>10.134</v>
      </c>
      <c r="K2323" s="2">
        <v>28890</v>
      </c>
      <c r="L2323">
        <v>9.6159999999999997</v>
      </c>
      <c r="M2323" s="2">
        <v>28890</v>
      </c>
      <c r="N2323">
        <v>9.1479999999999997</v>
      </c>
      <c r="O2323" s="2">
        <v>28890</v>
      </c>
      <c r="P2323">
        <v>8.9440000000000008</v>
      </c>
      <c r="Q2323" s="2">
        <v>28890</v>
      </c>
      <c r="R2323">
        <v>8.9339999999999993</v>
      </c>
      <c r="S2323" s="2">
        <v>28890</v>
      </c>
      <c r="T2323">
        <v>8.9380000000000006</v>
      </c>
      <c r="U2323" s="2">
        <v>26433</v>
      </c>
      <c r="V2323">
        <v>6.1260000000000003</v>
      </c>
      <c r="W2323" s="2">
        <v>28890</v>
      </c>
      <c r="X2323">
        <v>8.8480000000000008</v>
      </c>
      <c r="Y2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4" spans="1:25" x14ac:dyDescent="0.25">
      <c r="A2324" s="2">
        <v>28883</v>
      </c>
      <c r="B2324">
        <v>10.057142857142857</v>
      </c>
      <c r="C2324"/>
      <c r="D2324"/>
      <c r="E2324" s="2"/>
      <c r="F2324" s="2"/>
      <c r="G2324" s="3"/>
      <c r="H2324"/>
      <c r="I2324" s="2">
        <v>28883</v>
      </c>
      <c r="J2324">
        <v>10.311999999999999</v>
      </c>
      <c r="K2324" s="2">
        <v>28883</v>
      </c>
      <c r="L2324">
        <v>9.8019999999999996</v>
      </c>
      <c r="M2324" s="2">
        <v>28883</v>
      </c>
      <c r="N2324">
        <v>9.4160000000000004</v>
      </c>
      <c r="O2324" s="2">
        <v>28883</v>
      </c>
      <c r="P2324">
        <v>9.1020000000000003</v>
      </c>
      <c r="Q2324" s="2">
        <v>28883</v>
      </c>
      <c r="R2324">
        <v>9.0640000000000001</v>
      </c>
      <c r="S2324" s="2">
        <v>28883</v>
      </c>
      <c r="T2324">
        <v>9.0419999999999998</v>
      </c>
      <c r="U2324" s="2">
        <v>26426</v>
      </c>
      <c r="V2324">
        <v>6.13</v>
      </c>
      <c r="W2324" s="2">
        <v>28883</v>
      </c>
      <c r="X2324">
        <v>8.8879999999999999</v>
      </c>
      <c r="Y2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5" spans="1:25" x14ac:dyDescent="0.25">
      <c r="A2325" s="2">
        <v>28876</v>
      </c>
      <c r="B2325">
        <v>10.058571428571428</v>
      </c>
      <c r="C2325"/>
      <c r="D2325"/>
      <c r="E2325" s="2"/>
      <c r="F2325" s="2"/>
      <c r="G2325" s="3"/>
      <c r="H2325"/>
      <c r="I2325" s="2">
        <v>28876</v>
      </c>
      <c r="J2325">
        <v>10.497999999999999</v>
      </c>
      <c r="K2325" s="2">
        <v>28876</v>
      </c>
      <c r="L2325">
        <v>9.9139999999999997</v>
      </c>
      <c r="M2325" s="2">
        <v>28876</v>
      </c>
      <c r="N2325">
        <v>9.5860000000000003</v>
      </c>
      <c r="O2325" s="2">
        <v>28876</v>
      </c>
      <c r="P2325">
        <v>9.2639999999999993</v>
      </c>
      <c r="Q2325" s="2">
        <v>28876</v>
      </c>
      <c r="R2325">
        <v>9.2080000000000002</v>
      </c>
      <c r="S2325" s="2">
        <v>28876</v>
      </c>
      <c r="T2325">
        <v>9.1639999999999997</v>
      </c>
      <c r="U2325" s="2">
        <v>26419</v>
      </c>
      <c r="V2325">
        <v>6.1520000000000001</v>
      </c>
      <c r="W2325" s="2">
        <v>28876</v>
      </c>
      <c r="X2325">
        <v>8.98</v>
      </c>
      <c r="Y2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6" spans="1:25" x14ac:dyDescent="0.25">
      <c r="A2326" s="2">
        <v>28869</v>
      </c>
      <c r="B2326">
        <v>9.9942857142857147</v>
      </c>
      <c r="C2326"/>
      <c r="D2326"/>
      <c r="E2326" s="2"/>
      <c r="F2326" s="2"/>
      <c r="G2326" s="3"/>
      <c r="H2326"/>
      <c r="I2326" s="2">
        <v>28869</v>
      </c>
      <c r="J2326">
        <v>10.513999999999999</v>
      </c>
      <c r="K2326" s="2">
        <v>28869</v>
      </c>
      <c r="L2326">
        <v>9.9239999999999995</v>
      </c>
      <c r="M2326" s="2">
        <v>28869</v>
      </c>
      <c r="N2326">
        <v>9.6039999999999992</v>
      </c>
      <c r="O2326" s="2">
        <v>28869</v>
      </c>
      <c r="P2326">
        <v>9.298</v>
      </c>
      <c r="Q2326" s="2">
        <v>28869</v>
      </c>
      <c r="R2326">
        <v>9.2159999999999993</v>
      </c>
      <c r="S2326" s="2">
        <v>28869</v>
      </c>
      <c r="T2326">
        <v>9.15</v>
      </c>
      <c r="U2326" s="2">
        <v>26412</v>
      </c>
      <c r="V2326">
        <v>6.194</v>
      </c>
      <c r="W2326" s="2">
        <v>28869</v>
      </c>
      <c r="X2326">
        <v>8.9819999999999993</v>
      </c>
      <c r="Y2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7" spans="1:25" x14ac:dyDescent="0.25">
      <c r="A2327" s="2">
        <v>28862</v>
      </c>
      <c r="B2327">
        <v>10.107142857142858</v>
      </c>
      <c r="C2327"/>
      <c r="D2327"/>
      <c r="E2327" s="2"/>
      <c r="F2327" s="2"/>
      <c r="G2327" s="3"/>
      <c r="H2327"/>
      <c r="I2327" s="2">
        <v>28862</v>
      </c>
      <c r="J2327">
        <v>10.505000000000001</v>
      </c>
      <c r="K2327" s="2">
        <v>28862</v>
      </c>
      <c r="L2327">
        <v>9.9324999999999992</v>
      </c>
      <c r="M2327" s="2">
        <v>28862</v>
      </c>
      <c r="N2327">
        <v>9.5824999999999996</v>
      </c>
      <c r="O2327" s="2">
        <v>28862</v>
      </c>
      <c r="P2327">
        <v>9.3025000000000002</v>
      </c>
      <c r="Q2327" s="2">
        <v>28862</v>
      </c>
      <c r="R2327">
        <v>9.2074999999999996</v>
      </c>
      <c r="S2327" s="2">
        <v>28862</v>
      </c>
      <c r="T2327">
        <v>9.1374999999999993</v>
      </c>
      <c r="U2327" s="2">
        <v>26405</v>
      </c>
      <c r="V2327">
        <v>6.1859999999999999</v>
      </c>
      <c r="W2327" s="2">
        <v>28862</v>
      </c>
      <c r="X2327">
        <v>8.9600000000000009</v>
      </c>
      <c r="Y2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8" spans="1:25" x14ac:dyDescent="0.25">
      <c r="A2328" s="2">
        <v>28855</v>
      </c>
      <c r="B2328">
        <v>10.707142857142857</v>
      </c>
      <c r="C2328"/>
      <c r="D2328"/>
      <c r="E2328" s="2"/>
      <c r="F2328" s="2"/>
      <c r="G2328" s="3"/>
      <c r="H2328"/>
      <c r="I2328" s="2">
        <v>28855</v>
      </c>
      <c r="J2328">
        <v>10.5375</v>
      </c>
      <c r="K2328" s="2">
        <v>28855</v>
      </c>
      <c r="L2328">
        <v>9.98</v>
      </c>
      <c r="M2328" s="2">
        <v>28855</v>
      </c>
      <c r="N2328">
        <v>9.59</v>
      </c>
      <c r="O2328" s="2">
        <v>28855</v>
      </c>
      <c r="P2328">
        <v>9.3224999999999998</v>
      </c>
      <c r="Q2328" s="2">
        <v>28855</v>
      </c>
      <c r="R2328">
        <v>9.2174999999999994</v>
      </c>
      <c r="S2328" s="2">
        <v>28855</v>
      </c>
      <c r="T2328">
        <v>9.14</v>
      </c>
      <c r="U2328" s="2">
        <v>26398</v>
      </c>
      <c r="V2328">
        <v>6.1260000000000003</v>
      </c>
      <c r="W2328" s="2">
        <v>28855</v>
      </c>
      <c r="X2328">
        <v>8.9499999999999993</v>
      </c>
      <c r="Y2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9" spans="1:25" x14ac:dyDescent="0.25">
      <c r="A2329" s="2">
        <v>28848</v>
      </c>
      <c r="B2329">
        <v>9.8442857142857143</v>
      </c>
      <c r="C2329"/>
      <c r="D2329"/>
      <c r="E2329" s="2"/>
      <c r="F2329" s="2"/>
      <c r="G2329" s="3"/>
      <c r="H2329"/>
      <c r="I2329" s="2">
        <v>28848</v>
      </c>
      <c r="J2329">
        <v>10.486000000000001</v>
      </c>
      <c r="K2329" s="2">
        <v>28848</v>
      </c>
      <c r="L2329">
        <v>9.9339999999999993</v>
      </c>
      <c r="M2329" s="2">
        <v>28848</v>
      </c>
      <c r="N2329">
        <v>9.5220000000000002</v>
      </c>
      <c r="O2329" s="2">
        <v>28848</v>
      </c>
      <c r="P2329">
        <v>9.2539999999999996</v>
      </c>
      <c r="Q2329" s="2">
        <v>28848</v>
      </c>
      <c r="R2329">
        <v>9.19</v>
      </c>
      <c r="S2329" s="2">
        <v>28848</v>
      </c>
      <c r="T2329">
        <v>9.14</v>
      </c>
      <c r="U2329" s="2">
        <v>26391</v>
      </c>
      <c r="V2329">
        <v>6.1</v>
      </c>
      <c r="W2329" s="2">
        <v>28848</v>
      </c>
      <c r="X2329">
        <v>8.9760000000000009</v>
      </c>
      <c r="Y2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0" spans="1:25" x14ac:dyDescent="0.25">
      <c r="A2330" s="2">
        <v>28841</v>
      </c>
      <c r="B2330">
        <v>9.8000000000000007</v>
      </c>
      <c r="C2330"/>
      <c r="D2330"/>
      <c r="E2330" s="2"/>
      <c r="F2330" s="2"/>
      <c r="G2330" s="3"/>
      <c r="H2330"/>
      <c r="I2330" s="2">
        <v>28841</v>
      </c>
      <c r="J2330">
        <v>10.118</v>
      </c>
      <c r="K2330" s="2">
        <v>28841</v>
      </c>
      <c r="L2330">
        <v>9.5399999999999991</v>
      </c>
      <c r="M2330" s="2">
        <v>28841</v>
      </c>
      <c r="N2330">
        <v>9.1880000000000006</v>
      </c>
      <c r="O2330" s="2">
        <v>28841</v>
      </c>
      <c r="P2330">
        <v>8.9719999999999995</v>
      </c>
      <c r="Q2330" s="2">
        <v>28841</v>
      </c>
      <c r="R2330">
        <v>8.9499999999999993</v>
      </c>
      <c r="S2330" s="2">
        <v>28841</v>
      </c>
      <c r="T2330">
        <v>8.952</v>
      </c>
      <c r="U2330" s="2">
        <v>26384</v>
      </c>
      <c r="V2330">
        <v>6.08</v>
      </c>
      <c r="W2330" s="2">
        <v>28841</v>
      </c>
      <c r="X2330">
        <v>8.86</v>
      </c>
      <c r="Y2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1" spans="1:25" x14ac:dyDescent="0.25">
      <c r="A2331" s="2">
        <v>28834</v>
      </c>
      <c r="B2331">
        <v>9.7971428571428572</v>
      </c>
      <c r="C2331"/>
      <c r="D2331"/>
      <c r="E2331" s="2"/>
      <c r="F2331" s="2"/>
      <c r="G2331" s="3"/>
      <c r="H2331"/>
      <c r="I2331" s="2">
        <v>28834</v>
      </c>
      <c r="J2331">
        <v>10.144</v>
      </c>
      <c r="K2331" s="2">
        <v>28834</v>
      </c>
      <c r="L2331">
        <v>9.5039999999999996</v>
      </c>
      <c r="M2331" s="2">
        <v>28834</v>
      </c>
      <c r="N2331">
        <v>9.1240000000000006</v>
      </c>
      <c r="O2331" s="2">
        <v>28834</v>
      </c>
      <c r="P2331">
        <v>8.89</v>
      </c>
      <c r="Q2331" s="2">
        <v>28834</v>
      </c>
      <c r="R2331">
        <v>8.8580000000000005</v>
      </c>
      <c r="S2331" s="2">
        <v>28834</v>
      </c>
      <c r="T2331">
        <v>8.8620000000000001</v>
      </c>
      <c r="U2331" s="2">
        <v>26377</v>
      </c>
      <c r="V2331">
        <v>6.0679999999999996</v>
      </c>
      <c r="W2331" s="2">
        <v>28834</v>
      </c>
      <c r="X2331">
        <v>8.7959999999999994</v>
      </c>
      <c r="Y2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2" spans="1:25" x14ac:dyDescent="0.25">
      <c r="A2332" s="2">
        <v>28827</v>
      </c>
      <c r="B2332">
        <v>9.9485714285714284</v>
      </c>
      <c r="C2332"/>
      <c r="D2332"/>
      <c r="E2332" s="2"/>
      <c r="F2332" s="2"/>
      <c r="G2332" s="3"/>
      <c r="H2332"/>
      <c r="I2332" s="2">
        <v>28827</v>
      </c>
      <c r="J2332">
        <v>10.106</v>
      </c>
      <c r="K2332" s="2">
        <v>28827</v>
      </c>
      <c r="L2332">
        <v>9.56</v>
      </c>
      <c r="M2332" s="2">
        <v>28827</v>
      </c>
      <c r="N2332">
        <v>9.1560000000000006</v>
      </c>
      <c r="O2332" s="2">
        <v>28827</v>
      </c>
      <c r="P2332">
        <v>8.92</v>
      </c>
      <c r="Q2332" s="2">
        <v>28827</v>
      </c>
      <c r="R2332">
        <v>8.8780000000000001</v>
      </c>
      <c r="S2332" s="2">
        <v>28827</v>
      </c>
      <c r="T2332">
        <v>8.8480000000000008</v>
      </c>
      <c r="U2332" s="2">
        <v>26370</v>
      </c>
      <c r="V2332">
        <v>6.02</v>
      </c>
      <c r="W2332" s="2">
        <v>28827</v>
      </c>
      <c r="X2332">
        <v>8.7780000000000005</v>
      </c>
      <c r="Y2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3" spans="1:25" x14ac:dyDescent="0.25">
      <c r="A2333" s="2">
        <v>28820</v>
      </c>
      <c r="B2333">
        <v>9.7442857142857147</v>
      </c>
      <c r="C2333"/>
      <c r="D2333"/>
      <c r="E2333" s="2"/>
      <c r="F2333" s="2"/>
      <c r="G2333" s="3"/>
      <c r="H2333"/>
      <c r="I2333" s="2">
        <v>28820</v>
      </c>
      <c r="J2333">
        <v>9.9149999999999991</v>
      </c>
      <c r="K2333" s="2">
        <v>28820</v>
      </c>
      <c r="L2333">
        <v>9.3475000000000001</v>
      </c>
      <c r="M2333" s="2">
        <v>28820</v>
      </c>
      <c r="N2333">
        <v>8.9600000000000009</v>
      </c>
      <c r="O2333" s="2">
        <v>28820</v>
      </c>
      <c r="P2333">
        <v>8.8049999999999997</v>
      </c>
      <c r="Q2333" s="2">
        <v>28820</v>
      </c>
      <c r="R2333">
        <v>8.7825000000000006</v>
      </c>
      <c r="S2333" s="2">
        <v>28820</v>
      </c>
      <c r="T2333">
        <v>8.7799999999999994</v>
      </c>
      <c r="U2333" s="2">
        <v>26363</v>
      </c>
      <c r="V2333">
        <v>6.02</v>
      </c>
      <c r="W2333" s="2">
        <v>28820</v>
      </c>
      <c r="X2333">
        <v>8.7324999999999999</v>
      </c>
      <c r="Y2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4" spans="1:25" x14ac:dyDescent="0.25">
      <c r="A2334" s="2">
        <v>28813</v>
      </c>
      <c r="B2334">
        <v>9.6657142857142855</v>
      </c>
      <c r="C2334"/>
      <c r="D2334"/>
      <c r="E2334" s="2"/>
      <c r="F2334" s="2"/>
      <c r="G2334" s="3"/>
      <c r="H2334"/>
      <c r="I2334" s="2">
        <v>28813</v>
      </c>
      <c r="J2334">
        <v>9.8940000000000001</v>
      </c>
      <c r="K2334" s="2">
        <v>28813</v>
      </c>
      <c r="L2334">
        <v>9.31</v>
      </c>
      <c r="M2334" s="2">
        <v>28813</v>
      </c>
      <c r="N2334">
        <v>8.9480000000000004</v>
      </c>
      <c r="O2334" s="2">
        <v>28813</v>
      </c>
      <c r="P2334">
        <v>8.7780000000000005</v>
      </c>
      <c r="Q2334" s="2">
        <v>28813</v>
      </c>
      <c r="R2334">
        <v>8.7560000000000002</v>
      </c>
      <c r="S2334" s="2">
        <v>28813</v>
      </c>
      <c r="T2334">
        <v>8.77</v>
      </c>
      <c r="U2334" s="2">
        <v>26356</v>
      </c>
      <c r="V2334">
        <v>6.0225</v>
      </c>
      <c r="W2334" s="2">
        <v>28813</v>
      </c>
      <c r="X2334">
        <v>8.718</v>
      </c>
      <c r="Y2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5" spans="1:25" x14ac:dyDescent="0.25">
      <c r="A2335" s="2">
        <v>28806</v>
      </c>
      <c r="B2335">
        <v>9.6300000000000008</v>
      </c>
      <c r="C2335"/>
      <c r="D2335"/>
      <c r="E2335" s="2"/>
      <c r="F2335" s="2"/>
      <c r="G2335" s="3"/>
      <c r="H2335"/>
      <c r="I2335" s="2">
        <v>28806</v>
      </c>
      <c r="J2335">
        <v>10.154999999999999</v>
      </c>
      <c r="K2335" s="2">
        <v>28806</v>
      </c>
      <c r="L2335">
        <v>9.4749999999999996</v>
      </c>
      <c r="M2335" s="2">
        <v>28806</v>
      </c>
      <c r="N2335">
        <v>9.0975000000000001</v>
      </c>
      <c r="O2335" s="2">
        <v>28806</v>
      </c>
      <c r="P2335">
        <v>8.8625000000000007</v>
      </c>
      <c r="Q2335" s="2">
        <v>28806</v>
      </c>
      <c r="R2335">
        <v>8.8375000000000004</v>
      </c>
      <c r="S2335" s="2">
        <v>28806</v>
      </c>
      <c r="T2335">
        <v>8.86</v>
      </c>
      <c r="U2335" s="2">
        <v>26349</v>
      </c>
      <c r="V2335">
        <v>6.0460000000000003</v>
      </c>
      <c r="W2335" s="2">
        <v>28806</v>
      </c>
      <c r="X2335">
        <v>8.8049999999999997</v>
      </c>
      <c r="Y2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6" spans="1:25" x14ac:dyDescent="0.25">
      <c r="A2336" s="2">
        <v>28799</v>
      </c>
      <c r="B2336">
        <v>9.7371428571428567</v>
      </c>
      <c r="C2336"/>
      <c r="D2336"/>
      <c r="E2336" s="2"/>
      <c r="F2336" s="2"/>
      <c r="G2336" s="3"/>
      <c r="H2336"/>
      <c r="I2336" s="2">
        <v>28799</v>
      </c>
      <c r="J2336">
        <v>9.952</v>
      </c>
      <c r="K2336" s="2">
        <v>28799</v>
      </c>
      <c r="L2336">
        <v>9.4380000000000006</v>
      </c>
      <c r="M2336" s="2">
        <v>28799</v>
      </c>
      <c r="N2336">
        <v>9.1199999999999992</v>
      </c>
      <c r="O2336" s="2">
        <v>28799</v>
      </c>
      <c r="P2336">
        <v>8.8879999999999999</v>
      </c>
      <c r="Q2336" s="2">
        <v>28799</v>
      </c>
      <c r="R2336">
        <v>8.8219999999999992</v>
      </c>
      <c r="S2336" s="2">
        <v>28799</v>
      </c>
      <c r="T2336">
        <v>8.8179999999999996</v>
      </c>
      <c r="U2336" s="2">
        <v>26342</v>
      </c>
      <c r="V2336">
        <v>6.0960000000000001</v>
      </c>
      <c r="W2336" s="2">
        <v>28799</v>
      </c>
      <c r="X2336">
        <v>8.7680000000000007</v>
      </c>
      <c r="Y2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7" spans="1:25" x14ac:dyDescent="0.25">
      <c r="A2337" s="2">
        <v>28792</v>
      </c>
      <c r="B2337">
        <v>9.3000000000000007</v>
      </c>
      <c r="C2337"/>
      <c r="D2337"/>
      <c r="E2337" s="2"/>
      <c r="F2337" s="2"/>
      <c r="G2337" s="3"/>
      <c r="H2337"/>
      <c r="I2337" s="2">
        <v>28792</v>
      </c>
      <c r="J2337">
        <v>9.2360000000000007</v>
      </c>
      <c r="K2337" s="2">
        <v>28792</v>
      </c>
      <c r="L2337">
        <v>8.9640000000000004</v>
      </c>
      <c r="M2337" s="2">
        <v>28792</v>
      </c>
      <c r="N2337">
        <v>8.69</v>
      </c>
      <c r="O2337" s="2">
        <v>28792</v>
      </c>
      <c r="P2337">
        <v>8.6620000000000008</v>
      </c>
      <c r="Q2337" s="2">
        <v>28792</v>
      </c>
      <c r="R2337">
        <v>8.6880000000000006</v>
      </c>
      <c r="S2337" s="2">
        <v>28792</v>
      </c>
      <c r="T2337">
        <v>8.69</v>
      </c>
      <c r="U2337" s="2">
        <v>26335</v>
      </c>
      <c r="V2337">
        <v>6.0919999999999996</v>
      </c>
      <c r="W2337" s="2">
        <v>28792</v>
      </c>
      <c r="X2337">
        <v>8.6999999999999993</v>
      </c>
      <c r="Y2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8" spans="1:25" x14ac:dyDescent="0.25">
      <c r="A2338" s="2">
        <v>28785</v>
      </c>
      <c r="B2338">
        <v>8.9457142857142848</v>
      </c>
      <c r="C2338"/>
      <c r="D2338"/>
      <c r="E2338" s="2"/>
      <c r="F2338" s="2"/>
      <c r="G2338" s="3"/>
      <c r="H2338"/>
      <c r="I2338" s="2">
        <v>28785</v>
      </c>
      <c r="J2338">
        <v>9.1679999999999993</v>
      </c>
      <c r="K2338" s="2">
        <v>28785</v>
      </c>
      <c r="L2338">
        <v>8.8040000000000003</v>
      </c>
      <c r="M2338" s="2">
        <v>28785</v>
      </c>
      <c r="N2338">
        <v>8.5719999999999992</v>
      </c>
      <c r="O2338" s="2">
        <v>28785</v>
      </c>
      <c r="P2338">
        <v>8.5879999999999992</v>
      </c>
      <c r="Q2338" s="2">
        <v>28785</v>
      </c>
      <c r="R2338">
        <v>8.6340000000000003</v>
      </c>
      <c r="S2338" s="2">
        <v>28785</v>
      </c>
      <c r="T2338">
        <v>8.6219999999999999</v>
      </c>
      <c r="U2338" s="2">
        <v>26328</v>
      </c>
      <c r="V2338">
        <v>6.0439999999999996</v>
      </c>
      <c r="W2338" s="2">
        <v>28785</v>
      </c>
      <c r="X2338">
        <v>8.6620000000000008</v>
      </c>
      <c r="Y2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9" spans="1:25" x14ac:dyDescent="0.25">
      <c r="A2339" s="2">
        <v>28778</v>
      </c>
      <c r="B2339">
        <v>8.7242857142857151</v>
      </c>
      <c r="C2339"/>
      <c r="D2339"/>
      <c r="E2339" s="2"/>
      <c r="F2339" s="2"/>
      <c r="G2339" s="3"/>
      <c r="H2339"/>
      <c r="I2339" s="2">
        <v>28778</v>
      </c>
      <c r="J2339">
        <v>8.93</v>
      </c>
      <c r="K2339" s="2">
        <v>28778</v>
      </c>
      <c r="L2339">
        <v>8.6950000000000003</v>
      </c>
      <c r="M2339" s="2">
        <v>28778</v>
      </c>
      <c r="N2339">
        <v>8.4725000000000001</v>
      </c>
      <c r="O2339" s="2">
        <v>28778</v>
      </c>
      <c r="P2339">
        <v>8.4875000000000007</v>
      </c>
      <c r="Q2339" s="2">
        <v>28778</v>
      </c>
      <c r="R2339">
        <v>8.5150000000000006</v>
      </c>
      <c r="S2339" s="2">
        <v>28778</v>
      </c>
      <c r="T2339">
        <v>8.5425000000000004</v>
      </c>
      <c r="U2339" s="2">
        <v>26321</v>
      </c>
      <c r="V2339">
        <v>5.9980000000000002</v>
      </c>
      <c r="W2339" s="2">
        <v>28778</v>
      </c>
      <c r="X2339">
        <v>8.5975000000000001</v>
      </c>
      <c r="Y2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0" spans="1:25" x14ac:dyDescent="0.25">
      <c r="A2340" s="2">
        <v>28771</v>
      </c>
      <c r="B2340">
        <v>8.7642857142857142</v>
      </c>
      <c r="C2340"/>
      <c r="D2340"/>
      <c r="E2340" s="2"/>
      <c r="F2340" s="2"/>
      <c r="G2340" s="3"/>
      <c r="H2340"/>
      <c r="I2340" s="2">
        <v>28771</v>
      </c>
      <c r="J2340">
        <v>8.8780000000000001</v>
      </c>
      <c r="K2340" s="2">
        <v>28771</v>
      </c>
      <c r="L2340">
        <v>8.6940000000000008</v>
      </c>
      <c r="M2340" s="2">
        <v>28771</v>
      </c>
      <c r="N2340">
        <v>8.4979999999999993</v>
      </c>
      <c r="O2340" s="2">
        <v>28771</v>
      </c>
      <c r="P2340">
        <v>8.5239999999999991</v>
      </c>
      <c r="Q2340" s="2">
        <v>28771</v>
      </c>
      <c r="R2340">
        <v>8.56</v>
      </c>
      <c r="S2340" s="2">
        <v>28771</v>
      </c>
      <c r="T2340">
        <v>8.5839999999999996</v>
      </c>
      <c r="U2340" s="2">
        <v>26314</v>
      </c>
      <c r="V2340">
        <v>5.9619999999999997</v>
      </c>
      <c r="W2340" s="2">
        <v>28771</v>
      </c>
      <c r="X2340">
        <v>8.6280000000000001</v>
      </c>
      <c r="Y2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1" spans="1:25" x14ac:dyDescent="0.25">
      <c r="A2341" s="2">
        <v>28764</v>
      </c>
      <c r="B2341">
        <v>8.8342857142857145</v>
      </c>
      <c r="C2341"/>
      <c r="D2341"/>
      <c r="E2341" s="2"/>
      <c r="F2341" s="2"/>
      <c r="G2341" s="3"/>
      <c r="H2341"/>
      <c r="I2341" s="2">
        <v>28764</v>
      </c>
      <c r="J2341">
        <v>8.8079999999999998</v>
      </c>
      <c r="K2341" s="2">
        <v>28764</v>
      </c>
      <c r="L2341">
        <v>8.7319999999999993</v>
      </c>
      <c r="M2341" s="2">
        <v>28764</v>
      </c>
      <c r="N2341">
        <v>8.4939999999999998</v>
      </c>
      <c r="O2341" s="2">
        <v>28764</v>
      </c>
      <c r="P2341">
        <v>8.516</v>
      </c>
      <c r="Q2341" s="2">
        <v>28764</v>
      </c>
      <c r="R2341">
        <v>8.5399999999999991</v>
      </c>
      <c r="S2341" s="2">
        <v>28764</v>
      </c>
      <c r="T2341">
        <v>8.5459999999999994</v>
      </c>
      <c r="U2341" s="2">
        <v>26307</v>
      </c>
      <c r="V2341">
        <v>6.01</v>
      </c>
      <c r="W2341" s="2">
        <v>28764</v>
      </c>
      <c r="X2341">
        <v>8.59</v>
      </c>
      <c r="Y2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2" spans="1:25" x14ac:dyDescent="0.25">
      <c r="A2342" s="2">
        <v>28757</v>
      </c>
      <c r="B2342">
        <v>8.4428571428571431</v>
      </c>
      <c r="C2342"/>
      <c r="D2342"/>
      <c r="E2342" s="2"/>
      <c r="F2342" s="2"/>
      <c r="G2342" s="3"/>
      <c r="H2342"/>
      <c r="I2342" s="2">
        <v>28757</v>
      </c>
      <c r="J2342">
        <v>8.7200000000000006</v>
      </c>
      <c r="K2342" s="2">
        <v>28757</v>
      </c>
      <c r="L2342">
        <v>8.6159999999999997</v>
      </c>
      <c r="M2342" s="2">
        <v>28757</v>
      </c>
      <c r="N2342">
        <v>8.4480000000000004</v>
      </c>
      <c r="O2342" s="2">
        <v>28757</v>
      </c>
      <c r="P2342">
        <v>8.4580000000000002</v>
      </c>
      <c r="Q2342" s="2">
        <v>28757</v>
      </c>
      <c r="R2342">
        <v>8.4640000000000004</v>
      </c>
      <c r="S2342" s="2">
        <v>28757</v>
      </c>
      <c r="T2342">
        <v>8.4559999999999995</v>
      </c>
      <c r="U2342" s="2">
        <v>26300</v>
      </c>
      <c r="V2342">
        <v>5.9960000000000004</v>
      </c>
      <c r="W2342" s="2">
        <v>28757</v>
      </c>
      <c r="X2342">
        <v>8.5020000000000007</v>
      </c>
      <c r="Y2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3" spans="1:25" x14ac:dyDescent="0.25">
      <c r="A2343" s="2">
        <v>28750</v>
      </c>
      <c r="B2343">
        <v>8.3642857142857139</v>
      </c>
      <c r="C2343"/>
      <c r="D2343"/>
      <c r="E2343" s="2"/>
      <c r="F2343" s="2"/>
      <c r="G2343" s="3"/>
      <c r="H2343"/>
      <c r="I2343" s="2">
        <v>28750</v>
      </c>
      <c r="J2343">
        <v>8.5619999999999994</v>
      </c>
      <c r="K2343" s="2">
        <v>28750</v>
      </c>
      <c r="L2343">
        <v>8.4540000000000006</v>
      </c>
      <c r="M2343" s="2">
        <v>28750</v>
      </c>
      <c r="N2343">
        <v>8.3420000000000005</v>
      </c>
      <c r="O2343" s="2">
        <v>28750</v>
      </c>
      <c r="P2343">
        <v>8.3539999999999992</v>
      </c>
      <c r="Q2343" s="2">
        <v>28750</v>
      </c>
      <c r="R2343">
        <v>8.3260000000000005</v>
      </c>
      <c r="S2343" s="2">
        <v>28750</v>
      </c>
      <c r="T2343">
        <v>8.3140000000000001</v>
      </c>
      <c r="U2343" s="2">
        <v>26293</v>
      </c>
      <c r="V2343">
        <v>6.0674999999999999</v>
      </c>
      <c r="W2343" s="2">
        <v>28750</v>
      </c>
      <c r="X2343">
        <v>8.3780000000000001</v>
      </c>
      <c r="Y2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4" spans="1:25" x14ac:dyDescent="0.25">
      <c r="A2344" s="2">
        <v>28743</v>
      </c>
      <c r="B2344">
        <v>8.2714285714285722</v>
      </c>
      <c r="C2344"/>
      <c r="D2344"/>
      <c r="E2344" s="2"/>
      <c r="F2344" s="2"/>
      <c r="G2344" s="3"/>
      <c r="H2344"/>
      <c r="I2344" s="2">
        <v>28743</v>
      </c>
      <c r="J2344">
        <v>8.4550000000000001</v>
      </c>
      <c r="K2344" s="2">
        <v>28743</v>
      </c>
      <c r="L2344">
        <v>8.4499999999999993</v>
      </c>
      <c r="M2344" s="2">
        <v>28743</v>
      </c>
      <c r="N2344">
        <v>8.3524999999999991</v>
      </c>
      <c r="O2344" s="2">
        <v>28743</v>
      </c>
      <c r="P2344">
        <v>8.3725000000000005</v>
      </c>
      <c r="Q2344" s="2">
        <v>28743</v>
      </c>
      <c r="R2344">
        <v>8.3475000000000001</v>
      </c>
      <c r="S2344" s="2">
        <v>28743</v>
      </c>
      <c r="T2344">
        <v>8.3424999999999994</v>
      </c>
      <c r="U2344" s="2">
        <v>26286</v>
      </c>
      <c r="V2344">
        <v>6.0119999999999996</v>
      </c>
      <c r="W2344" s="2">
        <v>28743</v>
      </c>
      <c r="X2344">
        <v>8.4049999999999994</v>
      </c>
      <c r="Y2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5" spans="1:25" x14ac:dyDescent="0.25">
      <c r="A2345" s="2">
        <v>28736</v>
      </c>
      <c r="B2345">
        <v>8.36</v>
      </c>
      <c r="C2345"/>
      <c r="D2345"/>
      <c r="E2345" s="2"/>
      <c r="F2345" s="2"/>
      <c r="G2345" s="3"/>
      <c r="H2345"/>
      <c r="I2345" s="2">
        <v>28736</v>
      </c>
      <c r="J2345">
        <v>8.468</v>
      </c>
      <c r="K2345" s="2">
        <v>28736</v>
      </c>
      <c r="L2345">
        <v>8.4580000000000002</v>
      </c>
      <c r="M2345" s="2">
        <v>28736</v>
      </c>
      <c r="N2345">
        <v>8.3699999999999992</v>
      </c>
      <c r="O2345" s="2">
        <v>28736</v>
      </c>
      <c r="P2345">
        <v>8.3859999999999992</v>
      </c>
      <c r="Q2345" s="2">
        <v>28736</v>
      </c>
      <c r="R2345">
        <v>8.3879999999999999</v>
      </c>
      <c r="S2345" s="2">
        <v>28736</v>
      </c>
      <c r="T2345">
        <v>8.3819999999999997</v>
      </c>
      <c r="U2345" s="2">
        <v>26279</v>
      </c>
      <c r="V2345">
        <v>5.98</v>
      </c>
      <c r="W2345" s="2">
        <v>28736</v>
      </c>
      <c r="X2345">
        <v>8.452</v>
      </c>
      <c r="Y2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6" spans="1:25" x14ac:dyDescent="0.25">
      <c r="A2346" s="2">
        <v>28729</v>
      </c>
      <c r="B2346">
        <v>8.2371428571428567</v>
      </c>
      <c r="C2346"/>
      <c r="D2346"/>
      <c r="E2346" s="2"/>
      <c r="F2346" s="2"/>
      <c r="G2346" s="3"/>
      <c r="H2346"/>
      <c r="I2346" s="2">
        <v>28729</v>
      </c>
      <c r="J2346">
        <v>8.3979999999999997</v>
      </c>
      <c r="K2346" s="2">
        <v>28729</v>
      </c>
      <c r="L2346">
        <v>8.4359999999999999</v>
      </c>
      <c r="M2346" s="2">
        <v>28729</v>
      </c>
      <c r="N2346">
        <v>8.3539999999999992</v>
      </c>
      <c r="O2346" s="2">
        <v>28729</v>
      </c>
      <c r="P2346">
        <v>8.3460000000000001</v>
      </c>
      <c r="Q2346" s="2">
        <v>28729</v>
      </c>
      <c r="R2346">
        <v>8.36</v>
      </c>
      <c r="S2346" s="2">
        <v>28729</v>
      </c>
      <c r="T2346">
        <v>8.3659999999999997</v>
      </c>
      <c r="U2346" s="2">
        <v>26272</v>
      </c>
      <c r="V2346">
        <v>5.9560000000000004</v>
      </c>
      <c r="W2346" s="2">
        <v>28729</v>
      </c>
      <c r="X2346">
        <v>8.4499999999999993</v>
      </c>
      <c r="Y2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7" spans="1:25" x14ac:dyDescent="0.25">
      <c r="A2347" s="2">
        <v>28722</v>
      </c>
      <c r="B2347">
        <v>7.98</v>
      </c>
      <c r="C2347"/>
      <c r="D2347"/>
      <c r="E2347" s="2"/>
      <c r="F2347" s="2"/>
      <c r="G2347" s="3"/>
      <c r="H2347"/>
      <c r="I2347" s="2">
        <v>28722</v>
      </c>
      <c r="J2347">
        <v>8.3759999999999994</v>
      </c>
      <c r="K2347" s="2">
        <v>28722</v>
      </c>
      <c r="L2347">
        <v>8.4120000000000008</v>
      </c>
      <c r="M2347" s="2">
        <v>28722</v>
      </c>
      <c r="N2347">
        <v>8.3699999999999992</v>
      </c>
      <c r="O2347" s="2">
        <v>28722</v>
      </c>
      <c r="P2347">
        <v>8.3659999999999997</v>
      </c>
      <c r="Q2347" s="2">
        <v>28722</v>
      </c>
      <c r="R2347">
        <v>8.4339999999999993</v>
      </c>
      <c r="S2347" s="2">
        <v>28722</v>
      </c>
      <c r="T2347">
        <v>8.48</v>
      </c>
      <c r="U2347" s="2">
        <v>26265</v>
      </c>
      <c r="V2347">
        <v>5.9325000000000001</v>
      </c>
      <c r="W2347" s="2">
        <v>28722</v>
      </c>
      <c r="X2347">
        <v>8.5440000000000005</v>
      </c>
      <c r="Y2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8" spans="1:25" x14ac:dyDescent="0.25">
      <c r="A2348" s="2">
        <v>28715</v>
      </c>
      <c r="B2348">
        <v>7.8442857142857143</v>
      </c>
      <c r="C2348"/>
      <c r="D2348"/>
      <c r="E2348" s="2"/>
      <c r="F2348" s="2"/>
      <c r="G2348" s="3"/>
      <c r="H2348"/>
      <c r="I2348" s="2">
        <v>28715</v>
      </c>
      <c r="J2348">
        <v>8.1340000000000003</v>
      </c>
      <c r="K2348" s="2">
        <v>28715</v>
      </c>
      <c r="L2348">
        <v>8.2059999999999995</v>
      </c>
      <c r="M2348" s="2">
        <v>28715</v>
      </c>
      <c r="N2348">
        <v>8.2140000000000004</v>
      </c>
      <c r="O2348" s="2">
        <v>28715</v>
      </c>
      <c r="P2348">
        <v>8.2520000000000007</v>
      </c>
      <c r="Q2348" s="2">
        <v>28715</v>
      </c>
      <c r="R2348">
        <v>8.3219999999999992</v>
      </c>
      <c r="S2348" s="2">
        <v>28715</v>
      </c>
      <c r="T2348">
        <v>8.3879999999999999</v>
      </c>
      <c r="U2348" s="2">
        <v>26258</v>
      </c>
      <c r="V2348">
        <v>5.8319999999999999</v>
      </c>
      <c r="W2348" s="2">
        <v>28715</v>
      </c>
      <c r="X2348">
        <v>8.4459999999999997</v>
      </c>
      <c r="Y2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9" spans="1:25" x14ac:dyDescent="0.25">
      <c r="A2349" s="2">
        <v>28708</v>
      </c>
      <c r="B2349">
        <v>7.878571428571429</v>
      </c>
      <c r="C2349"/>
      <c r="D2349"/>
      <c r="E2349" s="2"/>
      <c r="F2349" s="2"/>
      <c r="G2349" s="3"/>
      <c r="H2349"/>
      <c r="I2349" s="2">
        <v>28708</v>
      </c>
      <c r="J2349">
        <v>8.2279999999999998</v>
      </c>
      <c r="K2349" s="2">
        <v>28708</v>
      </c>
      <c r="L2349">
        <v>8.3680000000000003</v>
      </c>
      <c r="M2349" s="2">
        <v>28708</v>
      </c>
      <c r="N2349">
        <v>8.36</v>
      </c>
      <c r="O2349" s="2">
        <v>28708</v>
      </c>
      <c r="P2349">
        <v>8.3620000000000001</v>
      </c>
      <c r="Q2349" s="2">
        <v>28708</v>
      </c>
      <c r="R2349">
        <v>8.4039999999999999</v>
      </c>
      <c r="S2349" s="2">
        <v>28708</v>
      </c>
      <c r="T2349">
        <v>8.4619999999999997</v>
      </c>
      <c r="U2349" s="2">
        <v>26251</v>
      </c>
      <c r="V2349">
        <v>5.84</v>
      </c>
      <c r="W2349" s="2">
        <v>28708</v>
      </c>
      <c r="X2349">
        <v>8.4879999999999995</v>
      </c>
      <c r="Y2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0" spans="1:25" x14ac:dyDescent="0.25">
      <c r="A2350" s="2">
        <v>28701</v>
      </c>
      <c r="B2350">
        <v>7.8114285714285714</v>
      </c>
      <c r="C2350"/>
      <c r="D2350"/>
      <c r="E2350" s="2"/>
      <c r="F2350" s="2"/>
      <c r="G2350" s="3"/>
      <c r="H2350"/>
      <c r="I2350" s="2">
        <v>28701</v>
      </c>
      <c r="J2350">
        <v>8.3879999999999999</v>
      </c>
      <c r="K2350" s="2">
        <v>28701</v>
      </c>
      <c r="L2350">
        <v>8.5120000000000005</v>
      </c>
      <c r="M2350" s="2">
        <v>28701</v>
      </c>
      <c r="N2350">
        <v>8.5500000000000007</v>
      </c>
      <c r="O2350" s="2">
        <v>28701</v>
      </c>
      <c r="P2350">
        <v>8.5340000000000007</v>
      </c>
      <c r="Q2350" s="2">
        <v>28701</v>
      </c>
      <c r="R2350">
        <v>8.5519999999999996</v>
      </c>
      <c r="S2350" s="2">
        <v>28701</v>
      </c>
      <c r="T2350">
        <v>8.6259999999999994</v>
      </c>
      <c r="U2350" s="2">
        <v>26244</v>
      </c>
      <c r="V2350">
        <v>5.79</v>
      </c>
      <c r="W2350" s="2">
        <v>28701</v>
      </c>
      <c r="X2350">
        <v>8.6340000000000003</v>
      </c>
      <c r="Y2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1" spans="1:25" x14ac:dyDescent="0.25">
      <c r="A2351" s="2">
        <v>28694</v>
      </c>
      <c r="B2351">
        <v>8.048571428571428</v>
      </c>
      <c r="C2351"/>
      <c r="D2351"/>
      <c r="E2351" s="2"/>
      <c r="F2351" s="2"/>
      <c r="G2351" s="3"/>
      <c r="H2351"/>
      <c r="I2351" s="2">
        <v>28694</v>
      </c>
      <c r="J2351">
        <v>8.4239999999999995</v>
      </c>
      <c r="K2351" s="2">
        <v>28694</v>
      </c>
      <c r="L2351">
        <v>8.4979999999999993</v>
      </c>
      <c r="M2351" s="2">
        <v>28694</v>
      </c>
      <c r="N2351">
        <v>8.5540000000000003</v>
      </c>
      <c r="O2351" s="2">
        <v>28694</v>
      </c>
      <c r="P2351">
        <v>8.5559999999999992</v>
      </c>
      <c r="Q2351" s="2">
        <v>28694</v>
      </c>
      <c r="R2351">
        <v>8.56</v>
      </c>
      <c r="S2351" s="2">
        <v>28694</v>
      </c>
      <c r="T2351">
        <v>8.6460000000000008</v>
      </c>
      <c r="U2351" s="2">
        <v>26237</v>
      </c>
      <c r="V2351">
        <v>5.89</v>
      </c>
      <c r="W2351" s="2">
        <v>28694</v>
      </c>
      <c r="X2351">
        <v>8.6579999999999995</v>
      </c>
      <c r="Y2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2" spans="1:25" x14ac:dyDescent="0.25">
      <c r="A2352" s="2">
        <v>28687</v>
      </c>
      <c r="B2352">
        <v>7.7557142857142853</v>
      </c>
      <c r="C2352"/>
      <c r="D2352"/>
      <c r="E2352" s="2"/>
      <c r="F2352" s="2"/>
      <c r="G2352" s="3"/>
      <c r="H2352"/>
      <c r="I2352" s="2">
        <v>28687</v>
      </c>
      <c r="J2352">
        <v>8.4160000000000004</v>
      </c>
      <c r="K2352" s="2">
        <v>28687</v>
      </c>
      <c r="L2352">
        <v>8.4939999999999998</v>
      </c>
      <c r="M2352" s="2">
        <v>28687</v>
      </c>
      <c r="N2352">
        <v>8.5559999999999992</v>
      </c>
      <c r="O2352" s="2">
        <v>28687</v>
      </c>
      <c r="P2352">
        <v>8.5640000000000001</v>
      </c>
      <c r="Q2352" s="2">
        <v>28687</v>
      </c>
      <c r="R2352">
        <v>8.57</v>
      </c>
      <c r="S2352" s="2">
        <v>28687</v>
      </c>
      <c r="T2352">
        <v>8.6780000000000008</v>
      </c>
      <c r="U2352" s="2">
        <v>26230</v>
      </c>
      <c r="V2352">
        <v>5.9279999999999999</v>
      </c>
      <c r="W2352" s="2">
        <v>28687</v>
      </c>
      <c r="X2352">
        <v>8.6920000000000002</v>
      </c>
      <c r="Y2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3" spans="1:25" x14ac:dyDescent="0.25">
      <c r="A2353" s="2">
        <v>28680</v>
      </c>
      <c r="B2353">
        <v>7.5428571428571427</v>
      </c>
      <c r="C2353"/>
      <c r="D2353"/>
      <c r="E2353" s="2"/>
      <c r="F2353" s="2"/>
      <c r="G2353" s="3"/>
      <c r="H2353"/>
      <c r="I2353" s="2">
        <v>28680</v>
      </c>
      <c r="J2353">
        <v>8.34</v>
      </c>
      <c r="K2353" s="2">
        <v>28680</v>
      </c>
      <c r="L2353">
        <v>8.4499999999999993</v>
      </c>
      <c r="M2353" s="2">
        <v>28680</v>
      </c>
      <c r="N2353">
        <v>8.5075000000000003</v>
      </c>
      <c r="O2353" s="2">
        <v>28680</v>
      </c>
      <c r="P2353">
        <v>8.5</v>
      </c>
      <c r="Q2353" s="2">
        <v>28680</v>
      </c>
      <c r="R2353">
        <v>8.5150000000000006</v>
      </c>
      <c r="S2353" s="2">
        <v>28680</v>
      </c>
      <c r="T2353">
        <v>8.6225000000000005</v>
      </c>
      <c r="U2353" s="2">
        <v>26223</v>
      </c>
      <c r="V2353">
        <v>5.8949999999999996</v>
      </c>
      <c r="W2353" s="2">
        <v>28680</v>
      </c>
      <c r="X2353">
        <v>8.6274999999999995</v>
      </c>
      <c r="Y2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4" spans="1:25" x14ac:dyDescent="0.25">
      <c r="A2354" s="2">
        <v>28673</v>
      </c>
      <c r="B2354">
        <v>7.9557142857142855</v>
      </c>
      <c r="C2354"/>
      <c r="D2354"/>
      <c r="E2354" s="2"/>
      <c r="F2354" s="2"/>
      <c r="G2354" s="3"/>
      <c r="H2354"/>
      <c r="I2354" s="2">
        <v>28673</v>
      </c>
      <c r="J2354">
        <v>8.3179999999999996</v>
      </c>
      <c r="K2354" s="2">
        <v>28673</v>
      </c>
      <c r="L2354">
        <v>8.452</v>
      </c>
      <c r="M2354" s="2">
        <v>28673</v>
      </c>
      <c r="N2354">
        <v>8.5060000000000002</v>
      </c>
      <c r="O2354" s="2">
        <v>28673</v>
      </c>
      <c r="P2354">
        <v>8.4879999999999995</v>
      </c>
      <c r="Q2354" s="2">
        <v>28673</v>
      </c>
      <c r="R2354">
        <v>8.4979999999999993</v>
      </c>
      <c r="S2354" s="2">
        <v>28673</v>
      </c>
      <c r="T2354">
        <v>8.5860000000000003</v>
      </c>
      <c r="U2354" s="2">
        <v>26216</v>
      </c>
      <c r="V2354">
        <v>5.952</v>
      </c>
      <c r="W2354" s="2">
        <v>28673</v>
      </c>
      <c r="X2354">
        <v>8.5920000000000005</v>
      </c>
      <c r="Y2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5" spans="1:25" x14ac:dyDescent="0.25">
      <c r="A2355" s="2">
        <v>28666</v>
      </c>
      <c r="B2355">
        <v>7.6514285714285712</v>
      </c>
      <c r="C2355"/>
      <c r="D2355"/>
      <c r="E2355" s="2"/>
      <c r="F2355" s="2"/>
      <c r="G2355" s="3"/>
      <c r="H2355"/>
      <c r="I2355" s="2">
        <v>28666</v>
      </c>
      <c r="J2355">
        <v>8.218</v>
      </c>
      <c r="K2355" s="2">
        <v>28666</v>
      </c>
      <c r="L2355">
        <v>8.3559999999999999</v>
      </c>
      <c r="M2355" s="2">
        <v>28666</v>
      </c>
      <c r="N2355">
        <v>8.4</v>
      </c>
      <c r="O2355" s="2">
        <v>28666</v>
      </c>
      <c r="P2355">
        <v>8.4280000000000008</v>
      </c>
      <c r="Q2355" s="2">
        <v>28666</v>
      </c>
      <c r="R2355">
        <v>8.4600000000000009</v>
      </c>
      <c r="S2355" s="2">
        <v>28666</v>
      </c>
      <c r="T2355">
        <v>8.4939999999999998</v>
      </c>
      <c r="U2355" s="2">
        <v>26209</v>
      </c>
      <c r="V2355">
        <v>6.008</v>
      </c>
      <c r="W2355" s="2">
        <v>28666</v>
      </c>
      <c r="X2355">
        <v>8.52</v>
      </c>
      <c r="Y2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6" spans="1:25" x14ac:dyDescent="0.25">
      <c r="A2356" s="2">
        <v>28659</v>
      </c>
      <c r="B2356">
        <v>7.4885714285714284</v>
      </c>
      <c r="C2356"/>
      <c r="D2356"/>
      <c r="E2356" s="2"/>
      <c r="F2356" s="2"/>
      <c r="G2356" s="3"/>
      <c r="H2356"/>
      <c r="I2356" s="2">
        <v>28659</v>
      </c>
      <c r="J2356">
        <v>8.0259999999999998</v>
      </c>
      <c r="K2356" s="2">
        <v>28659</v>
      </c>
      <c r="L2356">
        <v>8.1300000000000008</v>
      </c>
      <c r="M2356" s="2">
        <v>28659</v>
      </c>
      <c r="N2356">
        <v>8.19</v>
      </c>
      <c r="O2356" s="2">
        <v>28659</v>
      </c>
      <c r="P2356">
        <v>8.2880000000000003</v>
      </c>
      <c r="Q2356" s="2">
        <v>28659</v>
      </c>
      <c r="R2356">
        <v>8.3520000000000003</v>
      </c>
      <c r="S2356" s="2">
        <v>28659</v>
      </c>
      <c r="T2356">
        <v>8.4120000000000008</v>
      </c>
      <c r="U2356" s="2">
        <v>26202</v>
      </c>
      <c r="V2356">
        <v>6.0860000000000003</v>
      </c>
      <c r="W2356" s="2">
        <v>28659</v>
      </c>
      <c r="X2356">
        <v>8.4480000000000004</v>
      </c>
      <c r="Y2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7" spans="1:25" x14ac:dyDescent="0.25">
      <c r="A2357" s="2">
        <v>28652</v>
      </c>
      <c r="B2357">
        <v>7.475714285714286</v>
      </c>
      <c r="C2357"/>
      <c r="D2357"/>
      <c r="E2357" s="2"/>
      <c r="F2357" s="2"/>
      <c r="G2357" s="3"/>
      <c r="H2357"/>
      <c r="I2357" s="2">
        <v>28652</v>
      </c>
      <c r="J2357">
        <v>7.8920000000000003</v>
      </c>
      <c r="K2357" s="2">
        <v>28652</v>
      </c>
      <c r="L2357">
        <v>8.0739999999999998</v>
      </c>
      <c r="M2357" s="2">
        <v>28652</v>
      </c>
      <c r="N2357">
        <v>8.1560000000000006</v>
      </c>
      <c r="O2357" s="2">
        <v>28652</v>
      </c>
      <c r="P2357">
        <v>8.25</v>
      </c>
      <c r="Q2357" s="2">
        <v>28652</v>
      </c>
      <c r="R2357">
        <v>8.3040000000000003</v>
      </c>
      <c r="S2357" s="2">
        <v>28652</v>
      </c>
      <c r="T2357">
        <v>8.3819999999999997</v>
      </c>
      <c r="U2357" s="2">
        <v>26195</v>
      </c>
      <c r="V2357">
        <v>6.0839999999999996</v>
      </c>
      <c r="W2357" s="2">
        <v>28652</v>
      </c>
      <c r="X2357">
        <v>8.4459999999999997</v>
      </c>
      <c r="Y2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8" spans="1:25" x14ac:dyDescent="0.25">
      <c r="A2358" s="2">
        <v>28645</v>
      </c>
      <c r="B2358">
        <v>7.4571428571428573</v>
      </c>
      <c r="C2358"/>
      <c r="D2358"/>
      <c r="E2358" s="2"/>
      <c r="F2358" s="2"/>
      <c r="G2358" s="3"/>
      <c r="H2358"/>
      <c r="I2358" s="2">
        <v>28645</v>
      </c>
      <c r="J2358">
        <v>7.916666666666667</v>
      </c>
      <c r="K2358" s="2">
        <v>28645</v>
      </c>
      <c r="L2358">
        <v>8.11</v>
      </c>
      <c r="M2358" s="2">
        <v>28645</v>
      </c>
      <c r="N2358">
        <v>8.19</v>
      </c>
      <c r="O2358" s="2">
        <v>28645</v>
      </c>
      <c r="P2358">
        <v>8.2733333333333334</v>
      </c>
      <c r="Q2358" s="2">
        <v>28645</v>
      </c>
      <c r="R2358">
        <v>8.336666666666666</v>
      </c>
      <c r="S2358" s="2">
        <v>28645</v>
      </c>
      <c r="T2358">
        <v>8.4066666666666663</v>
      </c>
      <c r="U2358" s="2">
        <v>26188</v>
      </c>
      <c r="V2358">
        <v>5.9850000000000003</v>
      </c>
      <c r="W2358" s="2">
        <v>28645</v>
      </c>
      <c r="X2358">
        <v>8.4933333333333341</v>
      </c>
      <c r="Y2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9" spans="1:25" x14ac:dyDescent="0.25">
      <c r="A2359" s="2">
        <v>28638</v>
      </c>
      <c r="B2359">
        <v>7.3685714285714283</v>
      </c>
      <c r="C2359"/>
      <c r="D2359"/>
      <c r="E2359" s="2"/>
      <c r="F2359" s="2"/>
      <c r="G2359" s="3"/>
      <c r="H2359"/>
      <c r="I2359" s="2">
        <v>28638</v>
      </c>
      <c r="J2359">
        <v>7.9340000000000002</v>
      </c>
      <c r="K2359" s="2">
        <v>28638</v>
      </c>
      <c r="L2359">
        <v>8.0879999999999992</v>
      </c>
      <c r="M2359" s="2">
        <v>28638</v>
      </c>
      <c r="N2359">
        <v>8.1460000000000008</v>
      </c>
      <c r="O2359" s="2">
        <v>28638</v>
      </c>
      <c r="P2359">
        <v>8.2420000000000009</v>
      </c>
      <c r="Q2359" s="2">
        <v>28638</v>
      </c>
      <c r="R2359">
        <v>8.3040000000000003</v>
      </c>
      <c r="S2359" s="2">
        <v>28638</v>
      </c>
      <c r="T2359">
        <v>8.3919999999999995</v>
      </c>
      <c r="U2359" s="2">
        <v>26181</v>
      </c>
      <c r="V2359">
        <v>6.0640000000000001</v>
      </c>
      <c r="W2359" s="2">
        <v>28638</v>
      </c>
      <c r="X2359">
        <v>8.4619999999999997</v>
      </c>
      <c r="Y2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0" spans="1:25" x14ac:dyDescent="0.25">
      <c r="A2360" s="2">
        <v>28631</v>
      </c>
      <c r="B2360">
        <v>7.3671428571428574</v>
      </c>
      <c r="C2360"/>
      <c r="D2360"/>
      <c r="E2360" s="2"/>
      <c r="F2360" s="2"/>
      <c r="G2360" s="3"/>
      <c r="H2360"/>
      <c r="I2360" s="2">
        <v>28631</v>
      </c>
      <c r="J2360">
        <v>7.86</v>
      </c>
      <c r="K2360" s="2">
        <v>28631</v>
      </c>
      <c r="L2360">
        <v>8.0079999999999991</v>
      </c>
      <c r="M2360" s="2">
        <v>28631</v>
      </c>
      <c r="N2360">
        <v>8.0679999999999996</v>
      </c>
      <c r="O2360" s="2">
        <v>28631</v>
      </c>
      <c r="P2360">
        <v>8.1739999999999995</v>
      </c>
      <c r="Q2360" s="2">
        <v>28631</v>
      </c>
      <c r="R2360">
        <v>8.2560000000000002</v>
      </c>
      <c r="S2360" s="2">
        <v>28631</v>
      </c>
      <c r="T2360">
        <v>8.3539999999999992</v>
      </c>
      <c r="U2360" s="2">
        <v>26174</v>
      </c>
      <c r="V2360">
        <v>6.1859999999999999</v>
      </c>
      <c r="W2360" s="2">
        <v>28631</v>
      </c>
      <c r="X2360">
        <v>8.4220000000000006</v>
      </c>
      <c r="Y2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1" spans="1:25" x14ac:dyDescent="0.25">
      <c r="A2361" s="2">
        <v>28624</v>
      </c>
      <c r="B2361">
        <v>7.371428571428571</v>
      </c>
      <c r="C2361"/>
      <c r="D2361"/>
      <c r="E2361" s="2"/>
      <c r="F2361" s="2"/>
      <c r="G2361" s="3"/>
      <c r="H2361"/>
      <c r="I2361" s="2">
        <v>28624</v>
      </c>
      <c r="J2361">
        <v>7.7839999999999998</v>
      </c>
      <c r="K2361" s="2">
        <v>28624</v>
      </c>
      <c r="L2361">
        <v>7.9880000000000004</v>
      </c>
      <c r="M2361" s="2">
        <v>28624</v>
      </c>
      <c r="N2361">
        <v>8.0640000000000001</v>
      </c>
      <c r="O2361" s="2">
        <v>28624</v>
      </c>
      <c r="P2361">
        <v>8.1720000000000006</v>
      </c>
      <c r="Q2361" s="2">
        <v>28624</v>
      </c>
      <c r="R2361">
        <v>8.2479999999999993</v>
      </c>
      <c r="S2361" s="2">
        <v>28624</v>
      </c>
      <c r="T2361">
        <v>8.3460000000000001</v>
      </c>
      <c r="U2361" s="2">
        <v>26167</v>
      </c>
      <c r="V2361">
        <v>6.1239999999999997</v>
      </c>
      <c r="W2361" s="2">
        <v>28624</v>
      </c>
      <c r="X2361">
        <v>8.4420000000000002</v>
      </c>
      <c r="Y2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2" spans="1:25" x14ac:dyDescent="0.25">
      <c r="A2362" s="2">
        <v>28617</v>
      </c>
      <c r="B2362">
        <v>7.3042857142857143</v>
      </c>
      <c r="C2362"/>
      <c r="D2362"/>
      <c r="E2362" s="2"/>
      <c r="F2362" s="2"/>
      <c r="G2362" s="3"/>
      <c r="H2362"/>
      <c r="I2362" s="2">
        <v>28617</v>
      </c>
      <c r="J2362">
        <v>7.6779999999999999</v>
      </c>
      <c r="K2362" s="2">
        <v>28617</v>
      </c>
      <c r="L2362">
        <v>7.9180000000000001</v>
      </c>
      <c r="M2362" s="2">
        <v>28617</v>
      </c>
      <c r="N2362">
        <v>7.9880000000000004</v>
      </c>
      <c r="O2362" s="2">
        <v>28617</v>
      </c>
      <c r="P2362">
        <v>8.0939999999999994</v>
      </c>
      <c r="Q2362" s="2">
        <v>28617</v>
      </c>
      <c r="R2362">
        <v>8.1620000000000008</v>
      </c>
      <c r="S2362" s="2">
        <v>28617</v>
      </c>
      <c r="T2362">
        <v>8.2759999999999998</v>
      </c>
      <c r="U2362" s="2">
        <v>26160</v>
      </c>
      <c r="V2362">
        <v>6.4059999999999997</v>
      </c>
      <c r="W2362" s="2">
        <v>28617</v>
      </c>
      <c r="X2362">
        <v>8.4</v>
      </c>
      <c r="Y2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3" spans="1:25" x14ac:dyDescent="0.25">
      <c r="A2363" s="2">
        <v>28610</v>
      </c>
      <c r="B2363">
        <v>7.152857142857143</v>
      </c>
      <c r="C2363"/>
      <c r="D2363"/>
      <c r="E2363" s="2"/>
      <c r="F2363" s="2"/>
      <c r="G2363" s="3"/>
      <c r="H2363"/>
      <c r="I2363" s="2">
        <v>28610</v>
      </c>
      <c r="J2363">
        <v>7.5720000000000001</v>
      </c>
      <c r="K2363" s="2">
        <v>28610</v>
      </c>
      <c r="L2363">
        <v>7.8659999999999997</v>
      </c>
      <c r="M2363" s="2">
        <v>28610</v>
      </c>
      <c r="N2363">
        <v>7.9459999999999997</v>
      </c>
      <c r="O2363" s="2">
        <v>28610</v>
      </c>
      <c r="P2363">
        <v>8.0519999999999996</v>
      </c>
      <c r="Q2363" s="2">
        <v>28610</v>
      </c>
      <c r="R2363">
        <v>8.1259999999999994</v>
      </c>
      <c r="S2363" s="2">
        <v>28610</v>
      </c>
      <c r="T2363">
        <v>8.2119999999999997</v>
      </c>
      <c r="U2363" s="2">
        <v>26153</v>
      </c>
      <c r="V2363">
        <v>6.4420000000000002</v>
      </c>
      <c r="W2363" s="2">
        <v>28610</v>
      </c>
      <c r="X2363">
        <v>8.3780000000000001</v>
      </c>
      <c r="Y2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4" spans="1:25" x14ac:dyDescent="0.25">
      <c r="A2364" s="2">
        <v>28603</v>
      </c>
      <c r="B2364">
        <v>6.89</v>
      </c>
      <c r="C2364"/>
      <c r="D2364"/>
      <c r="E2364" s="2"/>
      <c r="F2364" s="2"/>
      <c r="G2364" s="3"/>
      <c r="H2364"/>
      <c r="I2364" s="2">
        <v>28603</v>
      </c>
      <c r="J2364">
        <v>7.42</v>
      </c>
      <c r="K2364" s="2">
        <v>28603</v>
      </c>
      <c r="L2364">
        <v>7.718</v>
      </c>
      <c r="M2364" s="2">
        <v>28603</v>
      </c>
      <c r="N2364">
        <v>7.8280000000000003</v>
      </c>
      <c r="O2364" s="2">
        <v>28603</v>
      </c>
      <c r="P2364">
        <v>7.9580000000000002</v>
      </c>
      <c r="Q2364" s="2">
        <v>28603</v>
      </c>
      <c r="R2364">
        <v>8.0399999999999991</v>
      </c>
      <c r="S2364" s="2">
        <v>28603</v>
      </c>
      <c r="T2364">
        <v>8.1180000000000003</v>
      </c>
      <c r="U2364" s="2">
        <v>26146</v>
      </c>
      <c r="V2364">
        <v>6.4459999999999997</v>
      </c>
      <c r="W2364" s="2">
        <v>28603</v>
      </c>
      <c r="X2364">
        <v>8.3119999999999994</v>
      </c>
      <c r="Y2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5" spans="1:25" x14ac:dyDescent="0.25">
      <c r="A2365" s="2">
        <v>28596</v>
      </c>
      <c r="B2365">
        <v>6.7528571428571427</v>
      </c>
      <c r="C2365"/>
      <c r="D2365"/>
      <c r="E2365" s="2"/>
      <c r="F2365" s="2"/>
      <c r="G2365" s="3"/>
      <c r="H2365"/>
      <c r="I2365" s="2">
        <v>28596</v>
      </c>
      <c r="J2365">
        <v>7.3959999999999999</v>
      </c>
      <c r="K2365" s="2">
        <v>28596</v>
      </c>
      <c r="L2365">
        <v>7.68</v>
      </c>
      <c r="M2365" s="2">
        <v>28596</v>
      </c>
      <c r="N2365">
        <v>7.8079999999999998</v>
      </c>
      <c r="O2365" s="2">
        <v>28596</v>
      </c>
      <c r="P2365">
        <v>7.9539999999999997</v>
      </c>
      <c r="Q2365" s="2">
        <v>28596</v>
      </c>
      <c r="R2365">
        <v>8.0440000000000005</v>
      </c>
      <c r="S2365" s="2">
        <v>28596</v>
      </c>
      <c r="T2365">
        <v>8.1479999999999997</v>
      </c>
      <c r="U2365" s="2">
        <v>26139</v>
      </c>
      <c r="V2365">
        <v>6.3920000000000003</v>
      </c>
      <c r="W2365" s="2">
        <v>28596</v>
      </c>
      <c r="X2365">
        <v>8.3460000000000001</v>
      </c>
      <c r="Y2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6" spans="1:25" x14ac:dyDescent="0.25">
      <c r="A2366" s="2">
        <v>28589</v>
      </c>
      <c r="B2366">
        <v>6.7357142857142858</v>
      </c>
      <c r="C2366"/>
      <c r="D2366"/>
      <c r="E2366" s="2"/>
      <c r="F2366" s="2"/>
      <c r="G2366" s="3"/>
      <c r="H2366"/>
      <c r="I2366" s="2">
        <v>28589</v>
      </c>
      <c r="J2366">
        <v>7.43</v>
      </c>
      <c r="K2366" s="2">
        <v>28589</v>
      </c>
      <c r="L2366">
        <v>7.71</v>
      </c>
      <c r="M2366" s="2">
        <v>28589</v>
      </c>
      <c r="N2366">
        <v>7.82</v>
      </c>
      <c r="O2366" s="2">
        <v>28589</v>
      </c>
      <c r="P2366">
        <v>7.9660000000000002</v>
      </c>
      <c r="Q2366" s="2">
        <v>28589</v>
      </c>
      <c r="R2366">
        <v>8.0440000000000005</v>
      </c>
      <c r="S2366" s="2">
        <v>28589</v>
      </c>
      <c r="T2366">
        <v>8.1379999999999999</v>
      </c>
      <c r="U2366" s="2">
        <v>26132</v>
      </c>
      <c r="V2366">
        <v>6.298</v>
      </c>
      <c r="W2366" s="2">
        <v>28589</v>
      </c>
      <c r="X2366">
        <v>8.3239999999999998</v>
      </c>
      <c r="Y2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7" spans="1:25" x14ac:dyDescent="0.25">
      <c r="A2367" s="2">
        <v>28582</v>
      </c>
      <c r="B2367">
        <v>6.918571428571429</v>
      </c>
      <c r="C2367"/>
      <c r="D2367"/>
      <c r="E2367" s="2"/>
      <c r="F2367" s="2"/>
      <c r="G2367" s="3"/>
      <c r="H2367"/>
      <c r="I2367" s="2">
        <v>28582</v>
      </c>
      <c r="J2367">
        <v>7.3860000000000001</v>
      </c>
      <c r="K2367" s="2">
        <v>28582</v>
      </c>
      <c r="L2367">
        <v>7.6459999999999999</v>
      </c>
      <c r="M2367" s="2">
        <v>28582</v>
      </c>
      <c r="N2367">
        <v>7.7859999999999996</v>
      </c>
      <c r="O2367" s="2">
        <v>28582</v>
      </c>
      <c r="P2367">
        <v>7.9420000000000002</v>
      </c>
      <c r="Q2367" s="2">
        <v>28582</v>
      </c>
      <c r="R2367">
        <v>8.0239999999999991</v>
      </c>
      <c r="S2367" s="2">
        <v>28582</v>
      </c>
      <c r="T2367">
        <v>8.1240000000000006</v>
      </c>
      <c r="U2367" s="2">
        <v>26125</v>
      </c>
      <c r="V2367">
        <v>6.3825000000000003</v>
      </c>
      <c r="W2367" s="2">
        <v>28582</v>
      </c>
      <c r="X2367">
        <v>8.298</v>
      </c>
      <c r="Y2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8" spans="1:25" x14ac:dyDescent="0.25">
      <c r="A2368" s="2">
        <v>28575</v>
      </c>
      <c r="B2368">
        <v>6.7842857142857147</v>
      </c>
      <c r="C2368"/>
      <c r="D2368"/>
      <c r="E2368" s="2"/>
      <c r="F2368" s="2"/>
      <c r="G2368" s="3"/>
      <c r="H2368"/>
      <c r="I2368" s="2">
        <v>28575</v>
      </c>
      <c r="J2368">
        <v>7.2450000000000001</v>
      </c>
      <c r="K2368" s="2">
        <v>28575</v>
      </c>
      <c r="L2368">
        <v>7.54</v>
      </c>
      <c r="M2368" s="2">
        <v>28575</v>
      </c>
      <c r="N2368">
        <v>7.65</v>
      </c>
      <c r="O2368" s="2">
        <v>28575</v>
      </c>
      <c r="P2368">
        <v>7.81</v>
      </c>
      <c r="Q2368" s="2">
        <v>28575</v>
      </c>
      <c r="R2368">
        <v>7.8975</v>
      </c>
      <c r="S2368" s="2">
        <v>28575</v>
      </c>
      <c r="T2368">
        <v>7.9824999999999999</v>
      </c>
      <c r="U2368" s="2">
        <v>26118</v>
      </c>
      <c r="V2368">
        <v>6.4359999999999999</v>
      </c>
      <c r="W2368" s="2">
        <v>28575</v>
      </c>
      <c r="X2368">
        <v>8.1925000000000008</v>
      </c>
      <c r="Y2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9" spans="1:25" x14ac:dyDescent="0.25">
      <c r="A2369" s="2">
        <v>28568</v>
      </c>
      <c r="B2369">
        <v>6.7628571428571433</v>
      </c>
      <c r="C2369"/>
      <c r="D2369"/>
      <c r="E2369" s="2"/>
      <c r="F2369" s="2"/>
      <c r="G2369" s="3"/>
      <c r="H2369"/>
      <c r="I2369" s="2">
        <v>28568</v>
      </c>
      <c r="J2369">
        <v>7.28</v>
      </c>
      <c r="K2369" s="2">
        <v>28568</v>
      </c>
      <c r="L2369">
        <v>7.5419999999999998</v>
      </c>
      <c r="M2369" s="2">
        <v>28568</v>
      </c>
      <c r="N2369">
        <v>7.64</v>
      </c>
      <c r="O2369" s="2">
        <v>28568</v>
      </c>
      <c r="P2369">
        <v>7.8140000000000001</v>
      </c>
      <c r="Q2369" s="2">
        <v>28568</v>
      </c>
      <c r="R2369">
        <v>7.9080000000000004</v>
      </c>
      <c r="S2369" s="2">
        <v>28568</v>
      </c>
      <c r="T2369">
        <v>7.9960000000000004</v>
      </c>
      <c r="U2369" s="2">
        <v>26111</v>
      </c>
      <c r="V2369">
        <v>6.4420000000000002</v>
      </c>
      <c r="W2369" s="2">
        <v>28568</v>
      </c>
      <c r="X2369">
        <v>8.1999999999999993</v>
      </c>
      <c r="Y2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0" spans="1:25" x14ac:dyDescent="0.25">
      <c r="A2370" s="2">
        <v>28561</v>
      </c>
      <c r="B2370">
        <v>6.76</v>
      </c>
      <c r="C2370"/>
      <c r="D2370"/>
      <c r="E2370" s="2"/>
      <c r="F2370" s="2"/>
      <c r="G2370" s="3"/>
      <c r="H2370"/>
      <c r="I2370" s="2">
        <v>28561</v>
      </c>
      <c r="J2370">
        <v>7.2880000000000003</v>
      </c>
      <c r="K2370" s="2">
        <v>28561</v>
      </c>
      <c r="L2370">
        <v>7.556</v>
      </c>
      <c r="M2370" s="2">
        <v>28561</v>
      </c>
      <c r="N2370">
        <v>7.6859999999999999</v>
      </c>
      <c r="O2370" s="2">
        <v>28561</v>
      </c>
      <c r="P2370">
        <v>7.8479999999999999</v>
      </c>
      <c r="Q2370" s="2">
        <v>28561</v>
      </c>
      <c r="R2370">
        <v>7.944</v>
      </c>
      <c r="S2370" s="2">
        <v>28561</v>
      </c>
      <c r="T2370">
        <v>8.0259999999999998</v>
      </c>
      <c r="U2370" s="2">
        <v>26104</v>
      </c>
      <c r="V2370">
        <v>6.5060000000000002</v>
      </c>
      <c r="W2370" s="2">
        <v>28561</v>
      </c>
      <c r="X2370">
        <v>8.2279999999999998</v>
      </c>
      <c r="Y2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1" spans="1:25" x14ac:dyDescent="0.25">
      <c r="A2371" s="2">
        <v>28554</v>
      </c>
      <c r="B2371">
        <v>6.8085714285714287</v>
      </c>
      <c r="C2371"/>
      <c r="D2371"/>
      <c r="E2371" s="2"/>
      <c r="F2371" s="2"/>
      <c r="G2371" s="3"/>
      <c r="H2371"/>
      <c r="I2371" s="2">
        <v>28554</v>
      </c>
      <c r="J2371">
        <v>7.3440000000000003</v>
      </c>
      <c r="K2371" s="2">
        <v>28554</v>
      </c>
      <c r="L2371">
        <v>7.5860000000000003</v>
      </c>
      <c r="M2371" s="2">
        <v>28554</v>
      </c>
      <c r="N2371">
        <v>7.7060000000000004</v>
      </c>
      <c r="O2371" s="2">
        <v>28554</v>
      </c>
      <c r="P2371">
        <v>7.8659999999999997</v>
      </c>
      <c r="Q2371" s="2">
        <v>28554</v>
      </c>
      <c r="R2371">
        <v>7.9539999999999997</v>
      </c>
      <c r="S2371" s="2">
        <v>28554</v>
      </c>
      <c r="T2371">
        <v>8.0380000000000003</v>
      </c>
      <c r="U2371" s="2">
        <v>26097</v>
      </c>
      <c r="V2371">
        <v>6.3239999999999998</v>
      </c>
      <c r="W2371" s="2">
        <v>28554</v>
      </c>
      <c r="X2371">
        <v>8.25</v>
      </c>
      <c r="Y2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2" spans="1:25" x14ac:dyDescent="0.25">
      <c r="A2372" s="2">
        <v>28547</v>
      </c>
      <c r="B2372">
        <v>6.774285714285714</v>
      </c>
      <c r="C2372"/>
      <c r="D2372"/>
      <c r="E2372" s="2"/>
      <c r="F2372" s="2"/>
      <c r="G2372" s="3"/>
      <c r="H2372"/>
      <c r="I2372" s="2">
        <v>28547</v>
      </c>
      <c r="J2372">
        <v>7.3775000000000004</v>
      </c>
      <c r="K2372" s="2">
        <v>28547</v>
      </c>
      <c r="L2372">
        <v>7.64</v>
      </c>
      <c r="M2372" s="2">
        <v>28547</v>
      </c>
      <c r="N2372">
        <v>7.7350000000000003</v>
      </c>
      <c r="O2372" s="2">
        <v>28547</v>
      </c>
      <c r="P2372">
        <v>7.8949999999999996</v>
      </c>
      <c r="Q2372" s="2">
        <v>28547</v>
      </c>
      <c r="R2372">
        <v>7.99</v>
      </c>
      <c r="S2372" s="2">
        <v>28547</v>
      </c>
      <c r="T2372">
        <v>8.08</v>
      </c>
      <c r="U2372" s="2">
        <v>26090</v>
      </c>
      <c r="V2372">
        <v>6.19</v>
      </c>
      <c r="W2372" s="2">
        <v>28547</v>
      </c>
      <c r="X2372">
        <v>8.2874999999999996</v>
      </c>
      <c r="Y2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3" spans="1:25" x14ac:dyDescent="0.25">
      <c r="A2373" s="2">
        <v>28540</v>
      </c>
      <c r="B2373">
        <v>6.79</v>
      </c>
      <c r="C2373"/>
      <c r="D2373"/>
      <c r="E2373" s="2"/>
      <c r="F2373" s="2"/>
      <c r="G2373" s="3"/>
      <c r="H2373"/>
      <c r="I2373" s="2">
        <v>28540</v>
      </c>
      <c r="J2373">
        <v>7.375</v>
      </c>
      <c r="K2373" s="2">
        <v>28540</v>
      </c>
      <c r="L2373">
        <v>7.6074999999999999</v>
      </c>
      <c r="M2373" s="2">
        <v>28540</v>
      </c>
      <c r="N2373">
        <v>7.7074999999999996</v>
      </c>
      <c r="O2373" s="2">
        <v>28540</v>
      </c>
      <c r="P2373">
        <v>7.8724999999999996</v>
      </c>
      <c r="Q2373" s="2">
        <v>28540</v>
      </c>
      <c r="R2373">
        <v>7.9874999999999998</v>
      </c>
      <c r="S2373" s="2">
        <v>28540</v>
      </c>
      <c r="T2373">
        <v>8.08</v>
      </c>
      <c r="U2373" s="2">
        <v>26083</v>
      </c>
      <c r="V2373">
        <v>6.2880000000000003</v>
      </c>
      <c r="W2373" s="2">
        <v>28540</v>
      </c>
      <c r="X2373">
        <v>8.2774999999999999</v>
      </c>
      <c r="Y2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4" spans="1:25" x14ac:dyDescent="0.25">
      <c r="A2374" s="2">
        <v>28533</v>
      </c>
      <c r="B2374">
        <v>6.7128571428571426</v>
      </c>
      <c r="C2374"/>
      <c r="D2374"/>
      <c r="E2374" s="2"/>
      <c r="F2374" s="2"/>
      <c r="G2374" s="3"/>
      <c r="H2374"/>
      <c r="I2374" s="2">
        <v>28533</v>
      </c>
      <c r="J2374">
        <v>7.3140000000000001</v>
      </c>
      <c r="K2374" s="2">
        <v>28533</v>
      </c>
      <c r="L2374">
        <v>7.5179999999999998</v>
      </c>
      <c r="M2374" s="2">
        <v>28533</v>
      </c>
      <c r="N2374">
        <v>7.6159999999999997</v>
      </c>
      <c r="O2374" s="2">
        <v>28533</v>
      </c>
      <c r="P2374">
        <v>7.79</v>
      </c>
      <c r="Q2374" s="2">
        <v>28533</v>
      </c>
      <c r="R2374">
        <v>7.91</v>
      </c>
      <c r="S2374" s="2">
        <v>28533</v>
      </c>
      <c r="T2374">
        <v>8.0020000000000007</v>
      </c>
      <c r="U2374" s="2">
        <v>26076</v>
      </c>
      <c r="V2374">
        <v>6.42</v>
      </c>
      <c r="W2374" s="2">
        <v>28533</v>
      </c>
      <c r="X2374">
        <v>8.24</v>
      </c>
      <c r="Y2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5" spans="1:25" x14ac:dyDescent="0.25">
      <c r="A2375" s="2">
        <v>28526</v>
      </c>
      <c r="B2375">
        <v>6.831428571428571</v>
      </c>
      <c r="C2375"/>
      <c r="D2375"/>
      <c r="E2375" s="2"/>
      <c r="F2375" s="2"/>
      <c r="G2375" s="3"/>
      <c r="H2375"/>
      <c r="I2375" s="2">
        <v>28526</v>
      </c>
      <c r="J2375">
        <v>7.2779999999999996</v>
      </c>
      <c r="K2375" s="2">
        <v>28526</v>
      </c>
      <c r="L2375">
        <v>7.4740000000000002</v>
      </c>
      <c r="M2375" s="2">
        <v>28526</v>
      </c>
      <c r="N2375">
        <v>7.5839999999999996</v>
      </c>
      <c r="O2375" s="2">
        <v>28526</v>
      </c>
      <c r="P2375">
        <v>7.742</v>
      </c>
      <c r="Q2375" s="2">
        <v>28526</v>
      </c>
      <c r="R2375">
        <v>7.8540000000000001</v>
      </c>
      <c r="S2375" s="2">
        <v>28526</v>
      </c>
      <c r="T2375">
        <v>7.9580000000000002</v>
      </c>
      <c r="U2375" s="2">
        <v>26069</v>
      </c>
      <c r="V2375">
        <v>6.33</v>
      </c>
      <c r="W2375" s="2">
        <v>28526</v>
      </c>
      <c r="X2375">
        <v>8.1999999999999993</v>
      </c>
      <c r="Y2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6" spans="1:25" x14ac:dyDescent="0.25">
      <c r="A2376" s="2">
        <v>28519</v>
      </c>
      <c r="B2376">
        <v>6.7542857142857144</v>
      </c>
      <c r="C2376"/>
      <c r="D2376"/>
      <c r="E2376" s="2"/>
      <c r="F2376" s="2"/>
      <c r="G2376" s="3"/>
      <c r="H2376"/>
      <c r="I2376" s="2">
        <v>28519</v>
      </c>
      <c r="J2376">
        <v>7.2960000000000003</v>
      </c>
      <c r="K2376" s="2">
        <v>28519</v>
      </c>
      <c r="L2376">
        <v>7.516</v>
      </c>
      <c r="M2376" s="2">
        <v>28519</v>
      </c>
      <c r="N2376">
        <v>7.6539999999999999</v>
      </c>
      <c r="O2376" s="2">
        <v>28519</v>
      </c>
      <c r="P2376">
        <v>7.79</v>
      </c>
      <c r="Q2376" s="2">
        <v>28519</v>
      </c>
      <c r="R2376">
        <v>7.89</v>
      </c>
      <c r="S2376" s="2">
        <v>28519</v>
      </c>
      <c r="T2376">
        <v>7.9820000000000002</v>
      </c>
      <c r="U2376" s="2">
        <v>26062</v>
      </c>
      <c r="V2376">
        <v>6.2519999999999998</v>
      </c>
      <c r="W2376" s="2">
        <v>28519</v>
      </c>
      <c r="X2376">
        <v>8.2080000000000002</v>
      </c>
      <c r="Y2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7" spans="1:25" x14ac:dyDescent="0.25">
      <c r="A2377" s="2">
        <v>28512</v>
      </c>
      <c r="B2377">
        <v>6.7228571428571433</v>
      </c>
      <c r="C2377"/>
      <c r="D2377"/>
      <c r="E2377" s="2"/>
      <c r="F2377" s="2"/>
      <c r="G2377" s="3"/>
      <c r="H2377"/>
      <c r="I2377" s="2">
        <v>28512</v>
      </c>
      <c r="J2377">
        <v>7.3360000000000003</v>
      </c>
      <c r="K2377" s="2">
        <v>28512</v>
      </c>
      <c r="L2377">
        <v>7.5460000000000003</v>
      </c>
      <c r="M2377" s="2">
        <v>28512</v>
      </c>
      <c r="N2377">
        <v>7.6619999999999999</v>
      </c>
      <c r="O2377" s="2">
        <v>28512</v>
      </c>
      <c r="P2377">
        <v>7.8120000000000003</v>
      </c>
      <c r="Q2377" s="2">
        <v>28512</v>
      </c>
      <c r="R2377">
        <v>7.8920000000000003</v>
      </c>
      <c r="S2377" s="2">
        <v>28512</v>
      </c>
      <c r="T2377">
        <v>7.976</v>
      </c>
      <c r="U2377" s="2">
        <v>26055</v>
      </c>
      <c r="V2377">
        <v>6.1059999999999999</v>
      </c>
      <c r="W2377" s="2">
        <v>28512</v>
      </c>
      <c r="X2377">
        <v>8.1940000000000008</v>
      </c>
      <c r="Y2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8" spans="1:25" x14ac:dyDescent="0.25">
      <c r="A2378" s="2">
        <v>28505</v>
      </c>
      <c r="B2378">
        <v>6.73</v>
      </c>
      <c r="C2378"/>
      <c r="D2378"/>
      <c r="E2378" s="2"/>
      <c r="F2378" s="2"/>
      <c r="G2378" s="3"/>
      <c r="H2378"/>
      <c r="I2378" s="2">
        <v>28505</v>
      </c>
      <c r="J2378">
        <v>7.43</v>
      </c>
      <c r="K2378" s="2">
        <v>28505</v>
      </c>
      <c r="L2378">
        <v>7.5860000000000003</v>
      </c>
      <c r="M2378" s="2">
        <v>28505</v>
      </c>
      <c r="N2378">
        <v>7.7140000000000004</v>
      </c>
      <c r="O2378" s="2">
        <v>28505</v>
      </c>
      <c r="P2378">
        <v>7.8540000000000001</v>
      </c>
      <c r="Q2378" s="2">
        <v>28505</v>
      </c>
      <c r="R2378">
        <v>7.93</v>
      </c>
      <c r="S2378" s="2">
        <v>28505</v>
      </c>
      <c r="T2378">
        <v>8.0120000000000005</v>
      </c>
      <c r="U2378" s="2">
        <v>26048</v>
      </c>
      <c r="V2378">
        <v>6.0960000000000001</v>
      </c>
      <c r="W2378" s="2">
        <v>28505</v>
      </c>
      <c r="X2378">
        <v>8.2100000000000009</v>
      </c>
      <c r="Y2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9" spans="1:25" x14ac:dyDescent="0.25">
      <c r="A2379" s="2">
        <v>28498</v>
      </c>
      <c r="B2379">
        <v>6.6171428571428574</v>
      </c>
      <c r="C2379"/>
      <c r="D2379"/>
      <c r="E2379" s="2"/>
      <c r="F2379" s="2"/>
      <c r="G2379" s="3"/>
      <c r="H2379"/>
      <c r="I2379" s="2">
        <v>28498</v>
      </c>
      <c r="J2379">
        <v>7.0274999999999999</v>
      </c>
      <c r="K2379" s="2">
        <v>28498</v>
      </c>
      <c r="L2379">
        <v>7.2549999999999999</v>
      </c>
      <c r="M2379" s="2">
        <v>28498</v>
      </c>
      <c r="N2379">
        <v>7.3949999999999996</v>
      </c>
      <c r="O2379" s="2">
        <v>28498</v>
      </c>
      <c r="P2379">
        <v>7.585</v>
      </c>
      <c r="Q2379" s="2">
        <v>28498</v>
      </c>
      <c r="R2379">
        <v>7.72</v>
      </c>
      <c r="S2379" s="2">
        <v>28498</v>
      </c>
      <c r="T2379">
        <v>7.8324999999999996</v>
      </c>
      <c r="U2379" s="2">
        <v>26041</v>
      </c>
      <c r="V2379">
        <v>5.9640000000000004</v>
      </c>
      <c r="W2379" s="2">
        <v>28498</v>
      </c>
      <c r="X2379">
        <v>8.0824999999999996</v>
      </c>
      <c r="Y2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0" spans="1:25" x14ac:dyDescent="0.25">
      <c r="A2380" s="2">
        <v>28491</v>
      </c>
      <c r="B2380">
        <v>6.7042857142857146</v>
      </c>
      <c r="C2380"/>
      <c r="D2380"/>
      <c r="E2380" s="2"/>
      <c r="F2380" s="2"/>
      <c r="G2380" s="3"/>
      <c r="H2380"/>
      <c r="I2380" s="2">
        <v>28491</v>
      </c>
      <c r="J2380">
        <v>7.01</v>
      </c>
      <c r="K2380" s="2">
        <v>28491</v>
      </c>
      <c r="L2380">
        <v>7.2450000000000001</v>
      </c>
      <c r="M2380" s="2">
        <v>28491</v>
      </c>
      <c r="N2380">
        <v>7.39</v>
      </c>
      <c r="O2380" s="2">
        <v>28491</v>
      </c>
      <c r="P2380">
        <v>7.5650000000000004</v>
      </c>
      <c r="Q2380" s="2">
        <v>28491</v>
      </c>
      <c r="R2380">
        <v>7.6950000000000003</v>
      </c>
      <c r="S2380" s="2">
        <v>28491</v>
      </c>
      <c r="T2380">
        <v>7.7874999999999996</v>
      </c>
      <c r="U2380" s="2">
        <v>26034</v>
      </c>
      <c r="V2380">
        <v>5.87</v>
      </c>
      <c r="W2380" s="2">
        <v>28491</v>
      </c>
      <c r="X2380">
        <v>8.0399999999999991</v>
      </c>
      <c r="Y2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1" spans="1:25" x14ac:dyDescent="0.25">
      <c r="A2381" s="2">
        <v>28484</v>
      </c>
      <c r="B2381">
        <v>6.5471428571428572</v>
      </c>
      <c r="C2381"/>
      <c r="D2381"/>
      <c r="E2381" s="2"/>
      <c r="F2381" s="2"/>
      <c r="G2381" s="3"/>
      <c r="H2381"/>
      <c r="I2381" s="2">
        <v>28484</v>
      </c>
      <c r="J2381">
        <v>6.97</v>
      </c>
      <c r="K2381" s="2">
        <v>28484</v>
      </c>
      <c r="L2381">
        <v>7.1859999999999999</v>
      </c>
      <c r="M2381" s="2">
        <v>28484</v>
      </c>
      <c r="N2381">
        <v>7.3259999999999996</v>
      </c>
      <c r="O2381" s="2">
        <v>28484</v>
      </c>
      <c r="P2381">
        <v>7.5060000000000002</v>
      </c>
      <c r="Q2381" s="2">
        <v>28484</v>
      </c>
      <c r="R2381">
        <v>7.6260000000000003</v>
      </c>
      <c r="S2381" s="2">
        <v>28484</v>
      </c>
      <c r="T2381">
        <v>7.73</v>
      </c>
      <c r="U2381" s="2">
        <v>26027</v>
      </c>
      <c r="V2381">
        <v>5.84</v>
      </c>
      <c r="W2381" s="2">
        <v>28484</v>
      </c>
      <c r="X2381">
        <v>7.9820000000000002</v>
      </c>
      <c r="Y2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2" spans="1:25" x14ac:dyDescent="0.25">
      <c r="A2382" s="2">
        <v>28477</v>
      </c>
      <c r="B2382">
        <v>6.515714285714286</v>
      </c>
      <c r="C2382"/>
      <c r="D2382"/>
      <c r="E2382" s="2"/>
      <c r="F2382" s="2"/>
      <c r="G2382" s="3"/>
      <c r="H2382"/>
      <c r="I2382" s="2">
        <v>28477</v>
      </c>
      <c r="J2382">
        <v>6.9379999999999997</v>
      </c>
      <c r="K2382" s="2">
        <v>28477</v>
      </c>
      <c r="L2382">
        <v>7.15</v>
      </c>
      <c r="M2382" s="2">
        <v>28477</v>
      </c>
      <c r="N2382">
        <v>7.274</v>
      </c>
      <c r="O2382" s="2">
        <v>28477</v>
      </c>
      <c r="P2382">
        <v>7.4560000000000004</v>
      </c>
      <c r="Q2382" s="2">
        <v>28477</v>
      </c>
      <c r="R2382">
        <v>7.5640000000000001</v>
      </c>
      <c r="S2382" s="2">
        <v>28477</v>
      </c>
      <c r="T2382">
        <v>7.6580000000000004</v>
      </c>
      <c r="U2382" s="2">
        <v>26020</v>
      </c>
      <c r="V2382">
        <v>5.734</v>
      </c>
      <c r="W2382" s="2">
        <v>28477</v>
      </c>
      <c r="X2382">
        <v>7.91</v>
      </c>
      <c r="Y2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3" spans="1:25" x14ac:dyDescent="0.25">
      <c r="A2383" s="2">
        <v>28470</v>
      </c>
      <c r="B2383">
        <v>6.49</v>
      </c>
      <c r="C2383"/>
      <c r="D2383"/>
      <c r="E2383" s="2"/>
      <c r="F2383" s="2"/>
      <c r="G2383" s="3"/>
      <c r="H2383"/>
      <c r="I2383" s="2">
        <v>28470</v>
      </c>
      <c r="J2383">
        <v>6.9420000000000002</v>
      </c>
      <c r="K2383" s="2">
        <v>28470</v>
      </c>
      <c r="L2383">
        <v>7.1539999999999999</v>
      </c>
      <c r="M2383" s="2">
        <v>28470</v>
      </c>
      <c r="N2383">
        <v>7.27</v>
      </c>
      <c r="O2383" s="2">
        <v>28470</v>
      </c>
      <c r="P2383">
        <v>7.44</v>
      </c>
      <c r="Q2383" s="2">
        <v>28470</v>
      </c>
      <c r="R2383">
        <v>7.54</v>
      </c>
      <c r="S2383" s="2">
        <v>28470</v>
      </c>
      <c r="T2383">
        <v>7.6260000000000003</v>
      </c>
      <c r="U2383" s="2">
        <v>26013</v>
      </c>
      <c r="V2383">
        <v>5.8659999999999997</v>
      </c>
      <c r="W2383" s="2">
        <v>28470</v>
      </c>
      <c r="X2383">
        <v>7.8840000000000003</v>
      </c>
      <c r="Y2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4" spans="1:25" x14ac:dyDescent="0.25">
      <c r="A2384" s="2">
        <v>28463</v>
      </c>
      <c r="B2384">
        <v>6.5257142857142858</v>
      </c>
      <c r="C2384"/>
      <c r="D2384"/>
      <c r="E2384" s="2"/>
      <c r="F2384" s="2"/>
      <c r="G2384" s="3"/>
      <c r="H2384"/>
      <c r="I2384" s="2">
        <v>28463</v>
      </c>
      <c r="J2384">
        <v>6.9139999999999997</v>
      </c>
      <c r="K2384" s="2">
        <v>28463</v>
      </c>
      <c r="L2384">
        <v>7.1219999999999999</v>
      </c>
      <c r="M2384" s="2">
        <v>28463</v>
      </c>
      <c r="N2384">
        <v>7.2240000000000002</v>
      </c>
      <c r="O2384" s="2">
        <v>28463</v>
      </c>
      <c r="P2384">
        <v>7.3540000000000001</v>
      </c>
      <c r="Q2384" s="2">
        <v>28463</v>
      </c>
      <c r="R2384">
        <v>7.45</v>
      </c>
      <c r="S2384" s="2">
        <v>28463</v>
      </c>
      <c r="T2384">
        <v>7.56</v>
      </c>
      <c r="U2384" s="2">
        <v>26006</v>
      </c>
      <c r="V2384">
        <v>6.0179999999999998</v>
      </c>
      <c r="W2384" s="2">
        <v>28463</v>
      </c>
      <c r="X2384">
        <v>7.8380000000000001</v>
      </c>
      <c r="Y2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5" spans="1:25" x14ac:dyDescent="0.25">
      <c r="A2385" s="2">
        <v>28456</v>
      </c>
      <c r="B2385">
        <v>6.5842857142857145</v>
      </c>
      <c r="C2385"/>
      <c r="D2385"/>
      <c r="E2385" s="2"/>
      <c r="F2385" s="2"/>
      <c r="G2385" s="3"/>
      <c r="H2385"/>
      <c r="I2385" s="2">
        <v>28456</v>
      </c>
      <c r="J2385">
        <v>6.91</v>
      </c>
      <c r="K2385" s="2">
        <v>28456</v>
      </c>
      <c r="L2385">
        <v>7.1174999999999997</v>
      </c>
      <c r="M2385" s="2">
        <v>28456</v>
      </c>
      <c r="N2385">
        <v>7.1849999999999996</v>
      </c>
      <c r="O2385" s="2">
        <v>28456</v>
      </c>
      <c r="P2385">
        <v>7.3025000000000002</v>
      </c>
      <c r="Q2385" s="2">
        <v>28456</v>
      </c>
      <c r="R2385">
        <v>7.415</v>
      </c>
      <c r="S2385" s="2">
        <v>28456</v>
      </c>
      <c r="T2385">
        <v>7.5350000000000001</v>
      </c>
      <c r="U2385" s="2">
        <v>25999</v>
      </c>
      <c r="V2385">
        <v>6.202</v>
      </c>
      <c r="W2385" s="2">
        <v>28456</v>
      </c>
      <c r="X2385">
        <v>7.8224999999999998</v>
      </c>
      <c r="Y2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6" spans="1:25" x14ac:dyDescent="0.25">
      <c r="A2386" s="2">
        <v>28449</v>
      </c>
      <c r="B2386">
        <v>6.3642857142857139</v>
      </c>
      <c r="C2386"/>
      <c r="D2386"/>
      <c r="E2386" s="2"/>
      <c r="F2386" s="2"/>
      <c r="G2386" s="3"/>
      <c r="H2386"/>
      <c r="I2386" s="2">
        <v>28449</v>
      </c>
      <c r="J2386">
        <v>6.9160000000000004</v>
      </c>
      <c r="K2386" s="2">
        <v>28449</v>
      </c>
      <c r="L2386">
        <v>7.1079999999999997</v>
      </c>
      <c r="M2386" s="2">
        <v>28449</v>
      </c>
      <c r="N2386">
        <v>7.1719999999999997</v>
      </c>
      <c r="O2386" s="2">
        <v>28449</v>
      </c>
      <c r="P2386">
        <v>7.2679999999999998</v>
      </c>
      <c r="Q2386" s="2">
        <v>28449</v>
      </c>
      <c r="R2386">
        <v>7.41</v>
      </c>
      <c r="S2386" s="2">
        <v>28449</v>
      </c>
      <c r="T2386">
        <v>7.55</v>
      </c>
      <c r="U2386" s="2">
        <v>25992</v>
      </c>
      <c r="V2386">
        <v>6.2220000000000004</v>
      </c>
      <c r="W2386" s="2">
        <v>28449</v>
      </c>
      <c r="X2386">
        <v>7.8319999999999999</v>
      </c>
      <c r="Y2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7" spans="1:25" x14ac:dyDescent="0.25">
      <c r="A2387" s="2">
        <v>28442</v>
      </c>
      <c r="B2387">
        <v>6.5414285714285718</v>
      </c>
      <c r="C2387"/>
      <c r="D2387"/>
      <c r="E2387" s="2"/>
      <c r="F2387" s="2"/>
      <c r="G2387" s="3"/>
      <c r="H2387"/>
      <c r="I2387" s="2">
        <v>28442</v>
      </c>
      <c r="J2387">
        <v>6.99</v>
      </c>
      <c r="K2387" s="2">
        <v>28442</v>
      </c>
      <c r="L2387">
        <v>7.16</v>
      </c>
      <c r="M2387" s="2">
        <v>28442</v>
      </c>
      <c r="N2387">
        <v>7.2433333333333332</v>
      </c>
      <c r="O2387" s="2">
        <v>28442</v>
      </c>
      <c r="P2387">
        <v>7.3633333333333333</v>
      </c>
      <c r="Q2387" s="2">
        <v>28442</v>
      </c>
      <c r="R2387">
        <v>7.4733333333333336</v>
      </c>
      <c r="S2387" s="2">
        <v>28442</v>
      </c>
      <c r="T2387">
        <v>7.6033333333333335</v>
      </c>
      <c r="U2387" s="2">
        <v>25985</v>
      </c>
      <c r="V2387">
        <v>6.1375000000000002</v>
      </c>
      <c r="W2387" s="2">
        <v>28442</v>
      </c>
      <c r="X2387">
        <v>7.8666666666666671</v>
      </c>
      <c r="Y2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8" spans="1:25" x14ac:dyDescent="0.25">
      <c r="A2388" s="2">
        <v>28435</v>
      </c>
      <c r="B2388">
        <v>6.5471428571428572</v>
      </c>
      <c r="C2388"/>
      <c r="D2388"/>
      <c r="E2388" s="2"/>
      <c r="F2388" s="2"/>
      <c r="G2388" s="3"/>
      <c r="H2388"/>
      <c r="I2388" s="2">
        <v>28435</v>
      </c>
      <c r="J2388">
        <v>7.05</v>
      </c>
      <c r="K2388" s="2">
        <v>28435</v>
      </c>
      <c r="L2388">
        <v>7.2240000000000002</v>
      </c>
      <c r="M2388" s="2">
        <v>28435</v>
      </c>
      <c r="N2388">
        <v>7.3179999999999996</v>
      </c>
      <c r="O2388" s="2">
        <v>28435</v>
      </c>
      <c r="P2388">
        <v>7.45</v>
      </c>
      <c r="Q2388" s="2">
        <v>28435</v>
      </c>
      <c r="R2388">
        <v>7.56</v>
      </c>
      <c r="S2388" s="2">
        <v>28435</v>
      </c>
      <c r="T2388">
        <v>7.6520000000000001</v>
      </c>
      <c r="U2388" s="2">
        <v>25978</v>
      </c>
      <c r="V2388">
        <v>6.0774999999999997</v>
      </c>
      <c r="W2388" s="2">
        <v>28435</v>
      </c>
      <c r="X2388">
        <v>7.8780000000000001</v>
      </c>
      <c r="Y2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9" spans="1:25" x14ac:dyDescent="0.25">
      <c r="A2389" s="2">
        <v>28428</v>
      </c>
      <c r="B2389">
        <v>6.5171428571428569</v>
      </c>
      <c r="C2389"/>
      <c r="D2389"/>
      <c r="E2389" s="2"/>
      <c r="F2389" s="2"/>
      <c r="G2389" s="3"/>
      <c r="H2389"/>
      <c r="I2389" s="2">
        <v>28428</v>
      </c>
      <c r="J2389">
        <v>6.96</v>
      </c>
      <c r="K2389" s="2">
        <v>28428</v>
      </c>
      <c r="L2389">
        <v>7.17</v>
      </c>
      <c r="M2389" s="2">
        <v>28428</v>
      </c>
      <c r="N2389">
        <v>7.28</v>
      </c>
      <c r="O2389" s="2">
        <v>28428</v>
      </c>
      <c r="P2389">
        <v>7.3920000000000003</v>
      </c>
      <c r="Q2389" s="2">
        <v>28428</v>
      </c>
      <c r="R2389">
        <v>7.4960000000000004</v>
      </c>
      <c r="S2389" s="2">
        <v>28428</v>
      </c>
      <c r="T2389">
        <v>7.5659999999999998</v>
      </c>
      <c r="U2389" s="2">
        <v>25971</v>
      </c>
      <c r="V2389">
        <v>6.0960000000000001</v>
      </c>
      <c r="W2389" s="2">
        <v>28428</v>
      </c>
      <c r="X2389">
        <v>7.8079999999999998</v>
      </c>
      <c r="Y2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0" spans="1:25" x14ac:dyDescent="0.25">
      <c r="A2390" s="2">
        <v>28421</v>
      </c>
      <c r="B2390">
        <v>6.4828571428571431</v>
      </c>
      <c r="C2390"/>
      <c r="D2390"/>
      <c r="E2390" s="2"/>
      <c r="F2390" s="2"/>
      <c r="G2390" s="3"/>
      <c r="H2390"/>
      <c r="I2390" s="2">
        <v>28421</v>
      </c>
      <c r="J2390">
        <v>7.0659999999999998</v>
      </c>
      <c r="K2390" s="2">
        <v>28421</v>
      </c>
      <c r="L2390">
        <v>7.218</v>
      </c>
      <c r="M2390" s="2">
        <v>28421</v>
      </c>
      <c r="N2390">
        <v>7.282</v>
      </c>
      <c r="O2390" s="2">
        <v>28421</v>
      </c>
      <c r="P2390">
        <v>7.3579999999999997</v>
      </c>
      <c r="Q2390" s="2">
        <v>28421</v>
      </c>
      <c r="R2390">
        <v>7.4720000000000004</v>
      </c>
      <c r="S2390" s="2">
        <v>28421</v>
      </c>
      <c r="T2390">
        <v>7.5460000000000003</v>
      </c>
      <c r="U2390" s="2">
        <v>25964</v>
      </c>
      <c r="V2390">
        <v>6.05</v>
      </c>
      <c r="W2390" s="2">
        <v>28421</v>
      </c>
      <c r="X2390">
        <v>7.79</v>
      </c>
      <c r="Y2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1" spans="1:25" x14ac:dyDescent="0.25">
      <c r="A2391" s="2">
        <v>28414</v>
      </c>
      <c r="B2391">
        <v>6.4628571428571426</v>
      </c>
      <c r="C2391"/>
      <c r="D2391"/>
      <c r="E2391" s="2"/>
      <c r="F2391" s="2"/>
      <c r="G2391" s="3"/>
      <c r="H2391"/>
      <c r="I2391" s="2">
        <v>28414</v>
      </c>
      <c r="J2391">
        <v>7.0475000000000003</v>
      </c>
      <c r="K2391" s="2">
        <v>28414</v>
      </c>
      <c r="L2391">
        <v>7.14</v>
      </c>
      <c r="M2391" s="2">
        <v>28414</v>
      </c>
      <c r="N2391">
        <v>7.1825000000000001</v>
      </c>
      <c r="O2391" s="2">
        <v>28414</v>
      </c>
      <c r="P2391">
        <v>7.3224999999999998</v>
      </c>
      <c r="Q2391" s="2">
        <v>28414</v>
      </c>
      <c r="R2391">
        <v>7.47</v>
      </c>
      <c r="S2391" s="2">
        <v>28414</v>
      </c>
      <c r="T2391">
        <v>7.54</v>
      </c>
      <c r="U2391" s="2">
        <v>25957</v>
      </c>
      <c r="V2391">
        <v>6.0940000000000003</v>
      </c>
      <c r="W2391" s="2">
        <v>28414</v>
      </c>
      <c r="X2391">
        <v>7.7850000000000001</v>
      </c>
      <c r="Y2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2" spans="1:25" x14ac:dyDescent="0.25">
      <c r="A2392" s="2">
        <v>28407</v>
      </c>
      <c r="B2392">
        <v>6.3814285714285717</v>
      </c>
      <c r="C2392"/>
      <c r="D2392"/>
      <c r="E2392" s="2"/>
      <c r="F2392" s="2"/>
      <c r="G2392" s="3"/>
      <c r="H2392"/>
      <c r="I2392" s="2">
        <v>28407</v>
      </c>
      <c r="J2392">
        <v>6.7859999999999996</v>
      </c>
      <c r="K2392" s="2">
        <v>28407</v>
      </c>
      <c r="L2392">
        <v>6.8780000000000001</v>
      </c>
      <c r="M2392" s="2">
        <v>28407</v>
      </c>
      <c r="N2392">
        <v>6.9720000000000004</v>
      </c>
      <c r="O2392" s="2">
        <v>28407</v>
      </c>
      <c r="P2392">
        <v>7.1840000000000002</v>
      </c>
      <c r="Q2392" s="2">
        <v>28407</v>
      </c>
      <c r="R2392">
        <v>7.32</v>
      </c>
      <c r="S2392" s="2">
        <v>28407</v>
      </c>
      <c r="T2392">
        <v>7.4260000000000002</v>
      </c>
      <c r="U2392" s="2">
        <v>25950</v>
      </c>
      <c r="V2392">
        <v>6.2140000000000004</v>
      </c>
      <c r="W2392" s="2">
        <v>28407</v>
      </c>
      <c r="X2392">
        <v>7.7060000000000004</v>
      </c>
      <c r="Y2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3" spans="1:25" x14ac:dyDescent="0.25">
      <c r="A2393" s="2">
        <v>28400</v>
      </c>
      <c r="B2393">
        <v>6.4514285714285711</v>
      </c>
      <c r="C2393"/>
      <c r="D2393"/>
      <c r="E2393" s="2"/>
      <c r="F2393" s="2"/>
      <c r="G2393" s="3"/>
      <c r="H2393"/>
      <c r="I2393" s="2">
        <v>28400</v>
      </c>
      <c r="J2393">
        <v>6.6340000000000003</v>
      </c>
      <c r="K2393" s="2">
        <v>28400</v>
      </c>
      <c r="L2393">
        <v>6.8220000000000001</v>
      </c>
      <c r="M2393" s="2">
        <v>28400</v>
      </c>
      <c r="N2393">
        <v>6.9420000000000002</v>
      </c>
      <c r="O2393" s="2">
        <v>28400</v>
      </c>
      <c r="P2393">
        <v>7.1</v>
      </c>
      <c r="Q2393" s="2">
        <v>28400</v>
      </c>
      <c r="R2393">
        <v>7.258</v>
      </c>
      <c r="S2393" s="2">
        <v>28400</v>
      </c>
      <c r="T2393">
        <v>7.3959999999999999</v>
      </c>
      <c r="U2393" s="2">
        <v>25943</v>
      </c>
      <c r="V2393">
        <v>6.3559999999999999</v>
      </c>
      <c r="W2393" s="2">
        <v>28400</v>
      </c>
      <c r="X2393">
        <v>7.6840000000000002</v>
      </c>
      <c r="Y2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4" spans="1:25" x14ac:dyDescent="0.25">
      <c r="A2394" s="2">
        <v>28393</v>
      </c>
      <c r="B2394">
        <v>6.2028571428571428</v>
      </c>
      <c r="C2394"/>
      <c r="D2394"/>
      <c r="E2394" s="2"/>
      <c r="F2394" s="2"/>
      <c r="G2394" s="3"/>
      <c r="H2394"/>
      <c r="I2394" s="2">
        <v>28393</v>
      </c>
      <c r="J2394">
        <v>6.548</v>
      </c>
      <c r="K2394" s="2">
        <v>28393</v>
      </c>
      <c r="L2394">
        <v>6.7560000000000002</v>
      </c>
      <c r="M2394" s="2">
        <v>28393</v>
      </c>
      <c r="N2394">
        <v>6.8639999999999999</v>
      </c>
      <c r="O2394" s="2">
        <v>28393</v>
      </c>
      <c r="P2394">
        <v>7.056</v>
      </c>
      <c r="Q2394" s="2">
        <v>28393</v>
      </c>
      <c r="R2394">
        <v>7.218</v>
      </c>
      <c r="S2394" s="2">
        <v>28393</v>
      </c>
      <c r="T2394">
        <v>7.3639999999999999</v>
      </c>
      <c r="U2394" s="2">
        <v>25936</v>
      </c>
      <c r="V2394">
        <v>6.4349999999999996</v>
      </c>
      <c r="W2394" s="2">
        <v>28393</v>
      </c>
      <c r="X2394">
        <v>7.6559999999999997</v>
      </c>
      <c r="Y2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5" spans="1:25" x14ac:dyDescent="0.25">
      <c r="A2395" s="2">
        <v>28386</v>
      </c>
      <c r="B2395">
        <v>6.0942857142857143</v>
      </c>
      <c r="C2395"/>
      <c r="D2395"/>
      <c r="E2395" s="2"/>
      <c r="F2395" s="2"/>
      <c r="G2395" s="3"/>
      <c r="H2395"/>
      <c r="I2395" s="2">
        <v>28386</v>
      </c>
      <c r="J2395">
        <v>6.5659999999999998</v>
      </c>
      <c r="K2395" s="2">
        <v>28386</v>
      </c>
      <c r="L2395">
        <v>6.73</v>
      </c>
      <c r="M2395" s="2">
        <v>28386</v>
      </c>
      <c r="N2395">
        <v>6.8360000000000003</v>
      </c>
      <c r="O2395" s="2">
        <v>28386</v>
      </c>
      <c r="P2395">
        <v>7.0540000000000003</v>
      </c>
      <c r="Q2395" s="2">
        <v>28386</v>
      </c>
      <c r="R2395">
        <v>7.2160000000000002</v>
      </c>
      <c r="S2395" s="2">
        <v>28386</v>
      </c>
      <c r="T2395">
        <v>7.3479999999999999</v>
      </c>
      <c r="U2395" s="2">
        <v>25929</v>
      </c>
      <c r="V2395">
        <v>6.3375000000000004</v>
      </c>
      <c r="W2395" s="2">
        <v>28386</v>
      </c>
      <c r="X2395">
        <v>7.6420000000000003</v>
      </c>
      <c r="Y2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6" spans="1:25" x14ac:dyDescent="0.25">
      <c r="A2396" s="2">
        <v>28379</v>
      </c>
      <c r="B2396">
        <v>5.9585714285714282</v>
      </c>
      <c r="C2396"/>
      <c r="D2396"/>
      <c r="E2396" s="2"/>
      <c r="F2396" s="2"/>
      <c r="G2396" s="3"/>
      <c r="H2396"/>
      <c r="I2396" s="2">
        <v>28379</v>
      </c>
      <c r="J2396">
        <v>6.41</v>
      </c>
      <c r="K2396" s="2">
        <v>28379</v>
      </c>
      <c r="L2396">
        <v>6.59</v>
      </c>
      <c r="M2396" s="2">
        <v>28379</v>
      </c>
      <c r="N2396">
        <v>6.7450000000000001</v>
      </c>
      <c r="O2396" s="2">
        <v>28379</v>
      </c>
      <c r="P2396">
        <v>6.9749999999999996</v>
      </c>
      <c r="Q2396" s="2">
        <v>28379</v>
      </c>
      <c r="R2396">
        <v>7.15</v>
      </c>
      <c r="S2396" s="2">
        <v>28379</v>
      </c>
      <c r="T2396">
        <v>7.2850000000000001</v>
      </c>
      <c r="U2396" s="2">
        <v>25922</v>
      </c>
      <c r="V2396">
        <v>6.1660000000000004</v>
      </c>
      <c r="W2396" s="2">
        <v>28379</v>
      </c>
      <c r="X2396">
        <v>7.6025</v>
      </c>
      <c r="Y2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7" spans="1:25" x14ac:dyDescent="0.25">
      <c r="A2397" s="2">
        <v>28372</v>
      </c>
      <c r="B2397">
        <v>6.0342857142857147</v>
      </c>
      <c r="C2397"/>
      <c r="D2397"/>
      <c r="E2397" s="2"/>
      <c r="F2397" s="2"/>
      <c r="G2397" s="3"/>
      <c r="H2397"/>
      <c r="I2397" s="2">
        <v>28372</v>
      </c>
      <c r="J2397">
        <v>6.35</v>
      </c>
      <c r="K2397" s="2">
        <v>28372</v>
      </c>
      <c r="L2397">
        <v>6.5620000000000003</v>
      </c>
      <c r="M2397" s="2">
        <v>28372</v>
      </c>
      <c r="N2397">
        <v>6.7240000000000002</v>
      </c>
      <c r="O2397" s="2">
        <v>28372</v>
      </c>
      <c r="P2397">
        <v>6.9340000000000002</v>
      </c>
      <c r="Q2397" s="2">
        <v>28372</v>
      </c>
      <c r="R2397">
        <v>7.11</v>
      </c>
      <c r="S2397" s="2">
        <v>28372</v>
      </c>
      <c r="T2397">
        <v>7.2679999999999998</v>
      </c>
      <c r="U2397" s="2">
        <v>25915</v>
      </c>
      <c r="V2397">
        <v>6.23</v>
      </c>
      <c r="W2397" s="2">
        <v>28372</v>
      </c>
      <c r="X2397">
        <v>7.5919999999999996</v>
      </c>
      <c r="Y2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8" spans="1:25" x14ac:dyDescent="0.25">
      <c r="A2398" s="2">
        <v>28365</v>
      </c>
      <c r="B2398">
        <v>5.9985714285714282</v>
      </c>
      <c r="C2398"/>
      <c r="D2398"/>
      <c r="E2398" s="2"/>
      <c r="F2398" s="2"/>
      <c r="G2398" s="3"/>
      <c r="H2398"/>
      <c r="I2398" s="2">
        <v>28365</v>
      </c>
      <c r="J2398">
        <v>6.4180000000000001</v>
      </c>
      <c r="K2398" s="2">
        <v>28365</v>
      </c>
      <c r="L2398">
        <v>6.6420000000000003</v>
      </c>
      <c r="M2398" s="2">
        <v>28365</v>
      </c>
      <c r="N2398">
        <v>6.7779999999999996</v>
      </c>
      <c r="O2398" s="2">
        <v>28365</v>
      </c>
      <c r="P2398">
        <v>6.9980000000000002</v>
      </c>
      <c r="Q2398" s="2">
        <v>28365</v>
      </c>
      <c r="R2398">
        <v>7.1840000000000002</v>
      </c>
      <c r="S2398" s="2">
        <v>28365</v>
      </c>
      <c r="T2398">
        <v>7.3380000000000001</v>
      </c>
      <c r="U2398" s="2">
        <v>25908</v>
      </c>
      <c r="V2398">
        <v>6.28</v>
      </c>
      <c r="W2398" s="2">
        <v>28365</v>
      </c>
      <c r="X2398">
        <v>7.6340000000000003</v>
      </c>
      <c r="Y2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9" spans="1:25" x14ac:dyDescent="0.25">
      <c r="A2399" s="2">
        <v>28358</v>
      </c>
      <c r="B2399">
        <v>5.9928571428571429</v>
      </c>
      <c r="C2399"/>
      <c r="D2399"/>
      <c r="E2399" s="2"/>
      <c r="F2399" s="2"/>
      <c r="G2399" s="3"/>
      <c r="H2399"/>
      <c r="I2399" s="2">
        <v>28358</v>
      </c>
      <c r="J2399">
        <v>6.484</v>
      </c>
      <c r="K2399" s="2">
        <v>28358</v>
      </c>
      <c r="L2399">
        <v>6.7039999999999997</v>
      </c>
      <c r="M2399" s="2">
        <v>28358</v>
      </c>
      <c r="N2399">
        <v>6.8520000000000003</v>
      </c>
      <c r="O2399" s="2">
        <v>28358</v>
      </c>
      <c r="P2399">
        <v>7.0819999999999999</v>
      </c>
      <c r="Q2399" s="2">
        <v>28358</v>
      </c>
      <c r="R2399">
        <v>7.2859999999999996</v>
      </c>
      <c r="S2399" s="2">
        <v>28358</v>
      </c>
      <c r="T2399">
        <v>7.444</v>
      </c>
      <c r="U2399" s="2">
        <v>25901</v>
      </c>
      <c r="V2399">
        <v>6.3224999999999998</v>
      </c>
      <c r="W2399" s="2">
        <v>28358</v>
      </c>
      <c r="X2399">
        <v>7.718</v>
      </c>
      <c r="Y2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0" spans="1:25" x14ac:dyDescent="0.25">
      <c r="A2400" s="2">
        <v>28351</v>
      </c>
      <c r="B2400">
        <v>5.7971428571428572</v>
      </c>
      <c r="C2400"/>
      <c r="D2400"/>
      <c r="E2400" s="2"/>
      <c r="F2400" s="2"/>
      <c r="G2400" s="3"/>
      <c r="H2400"/>
      <c r="I2400" s="2">
        <v>28351</v>
      </c>
      <c r="J2400">
        <v>6.3419999999999996</v>
      </c>
      <c r="K2400" s="2">
        <v>28351</v>
      </c>
      <c r="L2400">
        <v>6.6020000000000003</v>
      </c>
      <c r="M2400" s="2">
        <v>28351</v>
      </c>
      <c r="N2400">
        <v>6.8079999999999998</v>
      </c>
      <c r="O2400" s="2">
        <v>28351</v>
      </c>
      <c r="P2400">
        <v>7.0640000000000001</v>
      </c>
      <c r="Q2400" s="2">
        <v>28351</v>
      </c>
      <c r="R2400">
        <v>7.2960000000000003</v>
      </c>
      <c r="S2400" s="2">
        <v>28351</v>
      </c>
      <c r="T2400">
        <v>7.4539999999999997</v>
      </c>
      <c r="U2400" s="2">
        <v>25894</v>
      </c>
      <c r="V2400">
        <v>6.5759999999999996</v>
      </c>
      <c r="W2400" s="2">
        <v>28351</v>
      </c>
      <c r="X2400">
        <v>7.73</v>
      </c>
      <c r="Y2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1" spans="1:25" x14ac:dyDescent="0.25">
      <c r="A2401" s="2">
        <v>28344</v>
      </c>
      <c r="B2401">
        <v>5.76</v>
      </c>
      <c r="C2401"/>
      <c r="D2401"/>
      <c r="E2401" s="2"/>
      <c r="F2401" s="2"/>
      <c r="G2401" s="3"/>
      <c r="H2401"/>
      <c r="I2401" s="2">
        <v>28344</v>
      </c>
      <c r="J2401">
        <v>6.242</v>
      </c>
      <c r="K2401" s="2">
        <v>28344</v>
      </c>
      <c r="L2401">
        <v>6.5220000000000002</v>
      </c>
      <c r="M2401" s="2">
        <v>28344</v>
      </c>
      <c r="N2401">
        <v>6.74</v>
      </c>
      <c r="O2401" s="2">
        <v>28344</v>
      </c>
      <c r="P2401">
        <v>7.032</v>
      </c>
      <c r="Q2401" s="2">
        <v>28344</v>
      </c>
      <c r="R2401">
        <v>7.2720000000000002</v>
      </c>
      <c r="S2401" s="2">
        <v>28344</v>
      </c>
      <c r="T2401">
        <v>7.4279999999999999</v>
      </c>
      <c r="U2401" s="2">
        <v>25887</v>
      </c>
      <c r="V2401">
        <v>6.6775000000000002</v>
      </c>
      <c r="W2401" s="2">
        <v>28344</v>
      </c>
      <c r="X2401">
        <v>7.7080000000000002</v>
      </c>
      <c r="Y2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2" spans="1:25" x14ac:dyDescent="0.25">
      <c r="A2402" s="2">
        <v>28337</v>
      </c>
      <c r="B2402">
        <v>5.6657142857142855</v>
      </c>
      <c r="C2402"/>
      <c r="D2402"/>
      <c r="E2402" s="2"/>
      <c r="F2402" s="2"/>
      <c r="G2402" s="3"/>
      <c r="H2402"/>
      <c r="I2402" s="2">
        <v>28337</v>
      </c>
      <c r="J2402">
        <v>6.0759999999999996</v>
      </c>
      <c r="K2402" s="2">
        <v>28337</v>
      </c>
      <c r="L2402">
        <v>6.3840000000000003</v>
      </c>
      <c r="M2402" s="2">
        <v>28337</v>
      </c>
      <c r="N2402">
        <v>6.6120000000000001</v>
      </c>
      <c r="O2402" s="2">
        <v>28337</v>
      </c>
      <c r="P2402">
        <v>6.94</v>
      </c>
      <c r="Q2402" s="2">
        <v>28337</v>
      </c>
      <c r="R2402">
        <v>7.1840000000000002</v>
      </c>
      <c r="S2402" s="2">
        <v>28337</v>
      </c>
      <c r="T2402">
        <v>7.35</v>
      </c>
      <c r="U2402" s="2">
        <v>25880</v>
      </c>
      <c r="V2402">
        <v>6.7850000000000001</v>
      </c>
      <c r="W2402" s="2">
        <v>28337</v>
      </c>
      <c r="X2402">
        <v>7.6719999999999997</v>
      </c>
      <c r="Y2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3" spans="1:25" x14ac:dyDescent="0.25">
      <c r="A2403" s="2">
        <v>28330</v>
      </c>
      <c r="B2403">
        <v>5.4228571428571426</v>
      </c>
      <c r="C2403"/>
      <c r="D2403"/>
      <c r="E2403" s="2"/>
      <c r="F2403" s="2"/>
      <c r="G2403" s="3"/>
      <c r="H2403"/>
      <c r="I2403" s="2">
        <v>28330</v>
      </c>
      <c r="J2403">
        <v>5.9939999999999998</v>
      </c>
      <c r="K2403" s="2">
        <v>28330</v>
      </c>
      <c r="L2403">
        <v>6.3380000000000001</v>
      </c>
      <c r="M2403" s="2">
        <v>28330</v>
      </c>
      <c r="N2403">
        <v>6.55</v>
      </c>
      <c r="O2403" s="2">
        <v>28330</v>
      </c>
      <c r="P2403">
        <v>6.8579999999999997</v>
      </c>
      <c r="Q2403" s="2">
        <v>28330</v>
      </c>
      <c r="R2403">
        <v>7.1239999999999997</v>
      </c>
      <c r="S2403" s="2">
        <v>28330</v>
      </c>
      <c r="T2403">
        <v>7.3239999999999998</v>
      </c>
      <c r="U2403" s="2">
        <v>25873</v>
      </c>
      <c r="V2403">
        <v>6.95</v>
      </c>
      <c r="W2403" s="2">
        <v>28330</v>
      </c>
      <c r="X2403">
        <v>7.6440000000000001</v>
      </c>
      <c r="Y2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4" spans="1:25" x14ac:dyDescent="0.25">
      <c r="A2404" s="2">
        <v>28323</v>
      </c>
      <c r="B2404">
        <v>5.305714285714286</v>
      </c>
      <c r="C2404"/>
      <c r="D2404"/>
      <c r="E2404" s="2"/>
      <c r="F2404" s="2"/>
      <c r="G2404" s="3"/>
      <c r="H2404"/>
      <c r="I2404" s="2">
        <v>28323</v>
      </c>
      <c r="J2404">
        <v>5.875</v>
      </c>
      <c r="K2404" s="2">
        <v>28323</v>
      </c>
      <c r="L2404">
        <v>6.2225000000000001</v>
      </c>
      <c r="M2404" s="2">
        <v>28323</v>
      </c>
      <c r="N2404">
        <v>6.47</v>
      </c>
      <c r="O2404" s="2">
        <v>28323</v>
      </c>
      <c r="P2404">
        <v>6.8025000000000002</v>
      </c>
      <c r="Q2404" s="2">
        <v>28323</v>
      </c>
      <c r="R2404">
        <v>7.09</v>
      </c>
      <c r="S2404" s="2">
        <v>28323</v>
      </c>
      <c r="T2404">
        <v>7.31</v>
      </c>
      <c r="U2404" s="2">
        <v>25866</v>
      </c>
      <c r="V2404">
        <v>6.944</v>
      </c>
      <c r="W2404" s="2">
        <v>28323</v>
      </c>
      <c r="X2404">
        <v>7.64</v>
      </c>
      <c r="Y2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5" spans="1:25" x14ac:dyDescent="0.25">
      <c r="A2405" s="2">
        <v>28316</v>
      </c>
      <c r="B2405">
        <v>5.3085714285714287</v>
      </c>
      <c r="C2405"/>
      <c r="D2405"/>
      <c r="E2405" s="2"/>
      <c r="F2405" s="2"/>
      <c r="G2405" s="3"/>
      <c r="H2405"/>
      <c r="I2405" s="2">
        <v>28316</v>
      </c>
      <c r="J2405">
        <v>5.8075000000000001</v>
      </c>
      <c r="K2405" s="2">
        <v>28316</v>
      </c>
      <c r="L2405">
        <v>6.15</v>
      </c>
      <c r="M2405" s="2">
        <v>28316</v>
      </c>
      <c r="N2405">
        <v>6.4</v>
      </c>
      <c r="O2405" s="2">
        <v>28316</v>
      </c>
      <c r="P2405">
        <v>6.7824999999999998</v>
      </c>
      <c r="Q2405" s="2">
        <v>28316</v>
      </c>
      <c r="R2405">
        <v>7.0774999999999997</v>
      </c>
      <c r="S2405" s="2">
        <v>28316</v>
      </c>
      <c r="T2405">
        <v>7.33</v>
      </c>
      <c r="U2405" s="2">
        <v>25859</v>
      </c>
      <c r="V2405">
        <v>6.8475000000000001</v>
      </c>
      <c r="W2405" s="2">
        <v>28316</v>
      </c>
      <c r="X2405">
        <v>7.6325000000000003</v>
      </c>
      <c r="Y2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6" spans="1:25" x14ac:dyDescent="0.25">
      <c r="A2406" s="2">
        <v>28309</v>
      </c>
      <c r="B2406">
        <v>5.4371428571428568</v>
      </c>
      <c r="C2406"/>
      <c r="D2406"/>
      <c r="E2406" s="2"/>
      <c r="F2406" s="2"/>
      <c r="G2406" s="3"/>
      <c r="H2406"/>
      <c r="I2406" s="2">
        <v>28309</v>
      </c>
      <c r="J2406">
        <v>5.7160000000000002</v>
      </c>
      <c r="K2406" s="2">
        <v>28309</v>
      </c>
      <c r="L2406">
        <v>6.0739999999999998</v>
      </c>
      <c r="M2406" s="2">
        <v>28309</v>
      </c>
      <c r="N2406">
        <v>6.3159999999999998</v>
      </c>
      <c r="O2406" s="2">
        <v>28309</v>
      </c>
      <c r="P2406">
        <v>6.6760000000000002</v>
      </c>
      <c r="Q2406" s="2">
        <v>28309</v>
      </c>
      <c r="R2406">
        <v>6.9820000000000002</v>
      </c>
      <c r="S2406" s="2">
        <v>28309</v>
      </c>
      <c r="T2406">
        <v>7.218</v>
      </c>
      <c r="U2406" s="2">
        <v>25852</v>
      </c>
      <c r="V2406">
        <v>6.79</v>
      </c>
      <c r="W2406" s="2">
        <v>28309</v>
      </c>
      <c r="X2406">
        <v>7.5720000000000001</v>
      </c>
      <c r="Y2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7" spans="1:25" x14ac:dyDescent="0.25">
      <c r="A2407" s="2">
        <v>28302</v>
      </c>
      <c r="B2407">
        <v>5.4585714285714282</v>
      </c>
      <c r="C2407"/>
      <c r="D2407"/>
      <c r="E2407" s="2"/>
      <c r="F2407" s="2"/>
      <c r="G2407" s="3"/>
      <c r="H2407"/>
      <c r="I2407" s="2">
        <v>28302</v>
      </c>
      <c r="J2407">
        <v>5.79</v>
      </c>
      <c r="K2407" s="2">
        <v>28302</v>
      </c>
      <c r="L2407">
        <v>6.1139999999999999</v>
      </c>
      <c r="M2407" s="2">
        <v>28302</v>
      </c>
      <c r="N2407">
        <v>6.35</v>
      </c>
      <c r="O2407" s="2">
        <v>28302</v>
      </c>
      <c r="P2407">
        <v>6.7160000000000002</v>
      </c>
      <c r="Q2407" s="2">
        <v>28302</v>
      </c>
      <c r="R2407">
        <v>7.0060000000000002</v>
      </c>
      <c r="S2407" s="2">
        <v>28302</v>
      </c>
      <c r="T2407">
        <v>7.2480000000000002</v>
      </c>
      <c r="U2407" s="2">
        <v>25845</v>
      </c>
      <c r="V2407">
        <v>6.8079999999999998</v>
      </c>
      <c r="W2407" s="2">
        <v>28302</v>
      </c>
      <c r="X2407">
        <v>7.6120000000000001</v>
      </c>
      <c r="Y2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8" spans="1:25" x14ac:dyDescent="0.25">
      <c r="A2408" s="2">
        <v>28295</v>
      </c>
      <c r="B2408">
        <v>5.3857142857142861</v>
      </c>
      <c r="C2408"/>
      <c r="D2408"/>
      <c r="E2408" s="2"/>
      <c r="F2408" s="2"/>
      <c r="G2408" s="3"/>
      <c r="H2408"/>
      <c r="I2408" s="2">
        <v>28295</v>
      </c>
      <c r="J2408">
        <v>5.8040000000000003</v>
      </c>
      <c r="K2408" s="2">
        <v>28295</v>
      </c>
      <c r="L2408">
        <v>6.1079999999999997</v>
      </c>
      <c r="M2408" s="2">
        <v>28295</v>
      </c>
      <c r="N2408">
        <v>6.3520000000000003</v>
      </c>
      <c r="O2408" s="2">
        <v>28295</v>
      </c>
      <c r="P2408">
        <v>6.7220000000000004</v>
      </c>
      <c r="Q2408" s="2">
        <v>28295</v>
      </c>
      <c r="R2408">
        <v>7.01</v>
      </c>
      <c r="S2408" s="2">
        <v>28295</v>
      </c>
      <c r="T2408">
        <v>7.24</v>
      </c>
      <c r="U2408" s="2">
        <v>25838</v>
      </c>
      <c r="V2408">
        <v>6.774</v>
      </c>
      <c r="W2408" s="2">
        <v>28295</v>
      </c>
      <c r="X2408">
        <v>7.61</v>
      </c>
      <c r="Y2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9" spans="1:25" x14ac:dyDescent="0.25">
      <c r="A2409" s="2">
        <v>28288</v>
      </c>
      <c r="B2409">
        <v>5.3142857142857141</v>
      </c>
      <c r="C2409"/>
      <c r="D2409"/>
      <c r="E2409" s="2"/>
      <c r="F2409" s="2"/>
      <c r="G2409" s="3"/>
      <c r="H2409"/>
      <c r="I2409" s="2">
        <v>28288</v>
      </c>
      <c r="J2409">
        <v>5.8339999999999996</v>
      </c>
      <c r="K2409" s="2">
        <v>28288</v>
      </c>
      <c r="L2409">
        <v>6.1619999999999999</v>
      </c>
      <c r="M2409" s="2">
        <v>28288</v>
      </c>
      <c r="N2409">
        <v>6.46</v>
      </c>
      <c r="O2409" s="2">
        <v>28288</v>
      </c>
      <c r="P2409">
        <v>6.8380000000000001</v>
      </c>
      <c r="Q2409" s="2">
        <v>28288</v>
      </c>
      <c r="R2409">
        <v>7.1260000000000003</v>
      </c>
      <c r="S2409" s="2">
        <v>28288</v>
      </c>
      <c r="T2409">
        <v>7.3479999999999999</v>
      </c>
      <c r="U2409" s="2">
        <v>25831</v>
      </c>
      <c r="V2409">
        <v>6.8780000000000001</v>
      </c>
      <c r="W2409" s="2">
        <v>28288</v>
      </c>
      <c r="X2409">
        <v>7.6779999999999999</v>
      </c>
      <c r="Y2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0" spans="1:25" x14ac:dyDescent="0.25">
      <c r="A2410" s="2">
        <v>28281</v>
      </c>
      <c r="B2410">
        <v>5.3428571428571425</v>
      </c>
      <c r="C2410"/>
      <c r="D2410"/>
      <c r="E2410" s="2"/>
      <c r="F2410" s="2"/>
      <c r="G2410" s="3"/>
      <c r="H2410"/>
      <c r="I2410" s="2">
        <v>28281</v>
      </c>
      <c r="J2410">
        <v>5.8550000000000004</v>
      </c>
      <c r="K2410" s="2">
        <v>28281</v>
      </c>
      <c r="L2410">
        <v>6.2024999999999997</v>
      </c>
      <c r="M2410" s="2">
        <v>28281</v>
      </c>
      <c r="N2410">
        <v>6.4874999999999998</v>
      </c>
      <c r="O2410" s="2">
        <v>28281</v>
      </c>
      <c r="P2410">
        <v>6.8674999999999997</v>
      </c>
      <c r="Q2410" s="2">
        <v>28281</v>
      </c>
      <c r="R2410">
        <v>7.17</v>
      </c>
      <c r="S2410" s="2">
        <v>28281</v>
      </c>
      <c r="T2410">
        <v>7.3775000000000004</v>
      </c>
      <c r="U2410" s="2">
        <v>25824</v>
      </c>
      <c r="V2410">
        <v>6.9850000000000003</v>
      </c>
      <c r="W2410" s="2">
        <v>28281</v>
      </c>
      <c r="X2410">
        <v>7.7374999999999998</v>
      </c>
      <c r="Y2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1" spans="1:25" x14ac:dyDescent="0.25">
      <c r="A2411" s="2">
        <v>28274</v>
      </c>
      <c r="B2411">
        <v>5.3842857142857143</v>
      </c>
      <c r="C2411"/>
      <c r="D2411"/>
      <c r="E2411" s="2"/>
      <c r="F2411" s="2"/>
      <c r="G2411" s="3"/>
      <c r="H2411"/>
      <c r="I2411" s="2">
        <v>28274</v>
      </c>
      <c r="J2411">
        <v>5.9059999999999997</v>
      </c>
      <c r="K2411" s="2">
        <v>28274</v>
      </c>
      <c r="L2411">
        <v>6.27</v>
      </c>
      <c r="M2411" s="2">
        <v>28274</v>
      </c>
      <c r="N2411">
        <v>6.556</v>
      </c>
      <c r="O2411" s="2">
        <v>28274</v>
      </c>
      <c r="P2411">
        <v>6.9080000000000004</v>
      </c>
      <c r="Q2411" s="2">
        <v>28274</v>
      </c>
      <c r="R2411">
        <v>7.2119999999999997</v>
      </c>
      <c r="S2411" s="2">
        <v>28274</v>
      </c>
      <c r="T2411">
        <v>7.4119999999999999</v>
      </c>
      <c r="U2411" s="2">
        <v>25817</v>
      </c>
      <c r="V2411">
        <v>6.9779999999999998</v>
      </c>
      <c r="W2411" s="2">
        <v>28274</v>
      </c>
      <c r="X2411">
        <v>7.76</v>
      </c>
      <c r="Y2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2" spans="1:25" x14ac:dyDescent="0.25">
      <c r="A2412" s="2">
        <v>28267</v>
      </c>
      <c r="B2412">
        <v>5.4228571428571426</v>
      </c>
      <c r="C2412"/>
      <c r="D2412"/>
      <c r="E2412" s="2"/>
      <c r="F2412" s="2"/>
      <c r="G2412" s="3"/>
      <c r="H2412"/>
      <c r="I2412" s="2">
        <v>28267</v>
      </c>
      <c r="J2412">
        <v>5.93</v>
      </c>
      <c r="K2412" s="2">
        <v>28267</v>
      </c>
      <c r="L2412">
        <v>6.31</v>
      </c>
      <c r="M2412" s="2">
        <v>28267</v>
      </c>
      <c r="N2412">
        <v>6.57</v>
      </c>
      <c r="O2412" s="2">
        <v>28267</v>
      </c>
      <c r="P2412">
        <v>6.9459999999999997</v>
      </c>
      <c r="Q2412" s="2">
        <v>28267</v>
      </c>
      <c r="R2412">
        <v>7.2539999999999996</v>
      </c>
      <c r="S2412" s="2">
        <v>28267</v>
      </c>
      <c r="T2412">
        <v>7.4640000000000004</v>
      </c>
      <c r="U2412" s="2">
        <v>25810</v>
      </c>
      <c r="V2412">
        <v>7.008</v>
      </c>
      <c r="W2412" s="2">
        <v>28267</v>
      </c>
      <c r="X2412">
        <v>7.79</v>
      </c>
      <c r="Y2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3" spans="1:25" x14ac:dyDescent="0.25">
      <c r="A2413" s="2">
        <v>28260</v>
      </c>
      <c r="B2413">
        <v>5.3114285714285714</v>
      </c>
      <c r="C2413"/>
      <c r="D2413"/>
      <c r="E2413" s="2"/>
      <c r="F2413" s="2"/>
      <c r="G2413" s="3"/>
      <c r="H2413"/>
      <c r="I2413" s="2">
        <v>28260</v>
      </c>
      <c r="J2413">
        <v>5.8659999999999997</v>
      </c>
      <c r="K2413" s="2">
        <v>28260</v>
      </c>
      <c r="L2413">
        <v>6.2919999999999998</v>
      </c>
      <c r="M2413" s="2">
        <v>28260</v>
      </c>
      <c r="N2413">
        <v>6.58</v>
      </c>
      <c r="O2413" s="2">
        <v>28260</v>
      </c>
      <c r="P2413">
        <v>6.9820000000000002</v>
      </c>
      <c r="Q2413" s="2">
        <v>28260</v>
      </c>
      <c r="R2413">
        <v>7.3120000000000003</v>
      </c>
      <c r="S2413" s="2">
        <v>28260</v>
      </c>
      <c r="T2413">
        <v>7.5039999999999996</v>
      </c>
      <c r="U2413" s="2">
        <v>25803</v>
      </c>
      <c r="V2413">
        <v>7.2320000000000002</v>
      </c>
      <c r="W2413" s="2">
        <v>28260</v>
      </c>
      <c r="X2413">
        <v>7.8479999999999999</v>
      </c>
      <c r="Y2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4" spans="1:25" x14ac:dyDescent="0.25">
      <c r="A2414" s="2">
        <v>28253</v>
      </c>
      <c r="B2414">
        <v>5.2957142857142854</v>
      </c>
      <c r="C2414"/>
      <c r="D2414"/>
      <c r="E2414" s="2"/>
      <c r="F2414" s="2"/>
      <c r="G2414" s="3"/>
      <c r="H2414"/>
      <c r="I2414" s="2">
        <v>28253</v>
      </c>
      <c r="J2414">
        <v>5.67</v>
      </c>
      <c r="K2414" s="2">
        <v>28253</v>
      </c>
      <c r="L2414">
        <v>6.1619999999999999</v>
      </c>
      <c r="M2414" s="2">
        <v>28253</v>
      </c>
      <c r="N2414">
        <v>6.4939999999999998</v>
      </c>
      <c r="O2414" s="2">
        <v>28253</v>
      </c>
      <c r="P2414">
        <v>6.9340000000000002</v>
      </c>
      <c r="Q2414" s="2">
        <v>28253</v>
      </c>
      <c r="R2414">
        <v>7.27</v>
      </c>
      <c r="S2414" s="2">
        <v>28253</v>
      </c>
      <c r="T2414">
        <v>7.4619999999999997</v>
      </c>
      <c r="U2414" s="2">
        <v>25796</v>
      </c>
      <c r="V2414">
        <v>7.1139999999999999</v>
      </c>
      <c r="W2414" s="2">
        <v>28253</v>
      </c>
      <c r="X2414">
        <v>7.806</v>
      </c>
      <c r="Y2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5" spans="1:25" x14ac:dyDescent="0.25">
      <c r="A2415" s="2">
        <v>28246</v>
      </c>
      <c r="B2415">
        <v>4.9971428571428573</v>
      </c>
      <c r="C2415"/>
      <c r="D2415"/>
      <c r="E2415" s="2"/>
      <c r="F2415" s="2"/>
      <c r="G2415" s="3"/>
      <c r="H2415"/>
      <c r="I2415" s="2">
        <v>28246</v>
      </c>
      <c r="J2415">
        <v>5.54</v>
      </c>
      <c r="K2415" s="2">
        <v>28246</v>
      </c>
      <c r="L2415">
        <v>6.0380000000000003</v>
      </c>
      <c r="M2415" s="2">
        <v>28246</v>
      </c>
      <c r="N2415">
        <v>6.3620000000000001</v>
      </c>
      <c r="O2415" s="2">
        <v>28246</v>
      </c>
      <c r="P2415">
        <v>6.8019999999999996</v>
      </c>
      <c r="Q2415" s="2">
        <v>28246</v>
      </c>
      <c r="R2415">
        <v>7.14</v>
      </c>
      <c r="S2415" s="2">
        <v>28246</v>
      </c>
      <c r="T2415">
        <v>7.4020000000000001</v>
      </c>
      <c r="U2415" s="2">
        <v>25789</v>
      </c>
      <c r="V2415">
        <v>6.96</v>
      </c>
      <c r="W2415" s="2">
        <v>28246</v>
      </c>
      <c r="X2415">
        <v>7.7619999999999996</v>
      </c>
      <c r="Y2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6" spans="1:25" x14ac:dyDescent="0.25">
      <c r="A2416" s="2">
        <v>28239</v>
      </c>
      <c r="B2416">
        <v>4.7471428571428573</v>
      </c>
      <c r="C2416"/>
      <c r="D2416"/>
      <c r="E2416" s="2"/>
      <c r="F2416" s="2"/>
      <c r="G2416" s="3"/>
      <c r="H2416"/>
      <c r="I2416" s="2">
        <v>28239</v>
      </c>
      <c r="J2416">
        <v>5.4139999999999997</v>
      </c>
      <c r="K2416" s="2">
        <v>28239</v>
      </c>
      <c r="L2416">
        <v>5.91</v>
      </c>
      <c r="M2416" s="2">
        <v>28239</v>
      </c>
      <c r="N2416">
        <v>6.2279999999999998</v>
      </c>
      <c r="O2416" s="2">
        <v>28239</v>
      </c>
      <c r="P2416">
        <v>6.7</v>
      </c>
      <c r="Q2416" s="2">
        <v>28239</v>
      </c>
      <c r="R2416">
        <v>7.0359999999999996</v>
      </c>
      <c r="S2416" s="2">
        <v>28239</v>
      </c>
      <c r="T2416">
        <v>7.3120000000000003</v>
      </c>
      <c r="U2416" s="2">
        <v>25782</v>
      </c>
      <c r="V2416">
        <v>6.8979999999999997</v>
      </c>
      <c r="W2416" s="2">
        <v>28239</v>
      </c>
      <c r="X2416">
        <v>7.6840000000000002</v>
      </c>
      <c r="Y2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7" spans="1:25" x14ac:dyDescent="0.25">
      <c r="A2417" s="2">
        <v>28232</v>
      </c>
      <c r="B2417">
        <v>4.6857142857142859</v>
      </c>
      <c r="C2417"/>
      <c r="D2417"/>
      <c r="E2417" s="2"/>
      <c r="F2417" s="2"/>
      <c r="G2417" s="3"/>
      <c r="H2417"/>
      <c r="I2417" s="2">
        <v>28232</v>
      </c>
      <c r="J2417">
        <v>5.3860000000000001</v>
      </c>
      <c r="K2417" s="2">
        <v>28232</v>
      </c>
      <c r="L2417">
        <v>5.8819999999999997</v>
      </c>
      <c r="M2417" s="2">
        <v>28232</v>
      </c>
      <c r="N2417">
        <v>6.22</v>
      </c>
      <c r="O2417" s="2">
        <v>28232</v>
      </c>
      <c r="P2417">
        <v>6.7279999999999998</v>
      </c>
      <c r="Q2417" s="2">
        <v>28232</v>
      </c>
      <c r="R2417">
        <v>7.0620000000000003</v>
      </c>
      <c r="S2417" s="2">
        <v>28232</v>
      </c>
      <c r="T2417">
        <v>7.3220000000000001</v>
      </c>
      <c r="U2417" s="2">
        <v>25775</v>
      </c>
      <c r="V2417">
        <v>6.8940000000000001</v>
      </c>
      <c r="W2417" s="2">
        <v>28232</v>
      </c>
      <c r="X2417">
        <v>7.7119999999999997</v>
      </c>
      <c r="Y24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8" spans="1:25" x14ac:dyDescent="0.25">
      <c r="A2418" s="2">
        <v>28225</v>
      </c>
      <c r="B2418">
        <v>4.5385714285714283</v>
      </c>
      <c r="C2418"/>
      <c r="D2418"/>
      <c r="E2418" s="2"/>
      <c r="F2418" s="2"/>
      <c r="G2418" s="3"/>
      <c r="H2418"/>
      <c r="I2418" s="2">
        <v>28225</v>
      </c>
      <c r="J2418">
        <v>5.4249999999999998</v>
      </c>
      <c r="K2418" s="2">
        <v>28225</v>
      </c>
      <c r="L2418">
        <v>6.0250000000000004</v>
      </c>
      <c r="M2418" s="2">
        <v>28225</v>
      </c>
      <c r="N2418">
        <v>6.4450000000000003</v>
      </c>
      <c r="O2418" s="2">
        <v>28225</v>
      </c>
      <c r="P2418">
        <v>6.9424999999999999</v>
      </c>
      <c r="Q2418" s="2">
        <v>28225</v>
      </c>
      <c r="R2418">
        <v>7.22</v>
      </c>
      <c r="S2418" s="2">
        <v>28225</v>
      </c>
      <c r="T2418">
        <v>7.45</v>
      </c>
      <c r="U2418" s="2">
        <v>25768</v>
      </c>
      <c r="V2418">
        <v>6.9580000000000002</v>
      </c>
      <c r="W2418" s="2">
        <v>28225</v>
      </c>
      <c r="X2418">
        <v>7.78</v>
      </c>
      <c r="Y24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9" spans="1:25" x14ac:dyDescent="0.25">
      <c r="A2419" s="2">
        <v>28218</v>
      </c>
      <c r="B2419">
        <v>4.7185714285714289</v>
      </c>
      <c r="C2419"/>
      <c r="D2419"/>
      <c r="E2419" s="2"/>
      <c r="F2419" s="2"/>
      <c r="G2419" s="3"/>
      <c r="H2419"/>
      <c r="I2419" s="2">
        <v>28218</v>
      </c>
      <c r="J2419">
        <v>5.4459999999999997</v>
      </c>
      <c r="K2419" s="2">
        <v>28218</v>
      </c>
      <c r="L2419">
        <v>6.0540000000000003</v>
      </c>
      <c r="M2419" s="2">
        <v>28218</v>
      </c>
      <c r="N2419">
        <v>6.4459999999999997</v>
      </c>
      <c r="O2419" s="2">
        <v>28218</v>
      </c>
      <c r="P2419">
        <v>6.94</v>
      </c>
      <c r="Q2419" s="2">
        <v>28218</v>
      </c>
      <c r="R2419">
        <v>7.2160000000000002</v>
      </c>
      <c r="S2419" s="2">
        <v>28218</v>
      </c>
      <c r="T2419">
        <v>7.4459999999999997</v>
      </c>
      <c r="U2419" s="2">
        <v>25761</v>
      </c>
      <c r="V2419">
        <v>6.9080000000000004</v>
      </c>
      <c r="W2419" s="2">
        <v>28218</v>
      </c>
      <c r="X2419">
        <v>7.7939999999999996</v>
      </c>
      <c r="Y24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0" spans="1:25" x14ac:dyDescent="0.25">
      <c r="A2420" s="2">
        <v>28211</v>
      </c>
      <c r="B2420">
        <v>4.822857142857143</v>
      </c>
      <c r="C2420"/>
      <c r="D2420"/>
      <c r="E2420" s="2"/>
      <c r="F2420" s="2"/>
      <c r="G2420" s="3"/>
      <c r="H2420"/>
      <c r="I2420" s="2">
        <v>28211</v>
      </c>
      <c r="J2420">
        <v>5.4880000000000004</v>
      </c>
      <c r="K2420" s="2">
        <v>28211</v>
      </c>
      <c r="L2420">
        <v>6.056</v>
      </c>
      <c r="M2420" s="2">
        <v>28211</v>
      </c>
      <c r="N2420">
        <v>6.444</v>
      </c>
      <c r="O2420" s="2">
        <v>28211</v>
      </c>
      <c r="P2420">
        <v>6.8940000000000001</v>
      </c>
      <c r="Q2420" s="2">
        <v>28211</v>
      </c>
      <c r="R2420">
        <v>7.18</v>
      </c>
      <c r="S2420" s="2">
        <v>28211</v>
      </c>
      <c r="T2420">
        <v>7.4480000000000004</v>
      </c>
      <c r="U2420" s="2">
        <v>25754</v>
      </c>
      <c r="V2420">
        <v>7.0949999999999998</v>
      </c>
      <c r="W2420" s="2">
        <v>28211</v>
      </c>
      <c r="X2420">
        <v>7.77</v>
      </c>
      <c r="Y24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1" spans="1:25" x14ac:dyDescent="0.25">
      <c r="A2421" s="2">
        <v>28204</v>
      </c>
      <c r="B2421">
        <v>4.6428571428571432</v>
      </c>
      <c r="C2421"/>
      <c r="D2421"/>
      <c r="E2421" s="2"/>
      <c r="F2421" s="2"/>
      <c r="G2421" s="3"/>
      <c r="H2421"/>
      <c r="I2421" s="2">
        <v>28204</v>
      </c>
      <c r="J2421">
        <v>5.49</v>
      </c>
      <c r="K2421" s="2">
        <v>28204</v>
      </c>
      <c r="L2421">
        <v>6.0839999999999996</v>
      </c>
      <c r="M2421" s="2">
        <v>28204</v>
      </c>
      <c r="N2421">
        <v>6.4619999999999997</v>
      </c>
      <c r="O2421" s="2">
        <v>28204</v>
      </c>
      <c r="P2421">
        <v>6.9</v>
      </c>
      <c r="Q2421" s="2">
        <v>28204</v>
      </c>
      <c r="R2421">
        <v>7.1719999999999997</v>
      </c>
      <c r="S2421" s="2">
        <v>28204</v>
      </c>
      <c r="T2421">
        <v>7.4480000000000004</v>
      </c>
      <c r="U2421" s="2">
        <v>25747</v>
      </c>
      <c r="V2421">
        <v>7.2720000000000002</v>
      </c>
      <c r="W2421" s="2">
        <v>28204</v>
      </c>
      <c r="X2421">
        <v>7.782</v>
      </c>
      <c r="Y24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2" spans="1:25" x14ac:dyDescent="0.25">
      <c r="A2422" s="2">
        <v>28197</v>
      </c>
      <c r="B2422">
        <v>4.6071428571428568</v>
      </c>
      <c r="C2422"/>
      <c r="D2422"/>
      <c r="E2422" s="2"/>
      <c r="F2422" s="2"/>
      <c r="G2422" s="3"/>
      <c r="H2422"/>
      <c r="I2422" s="2">
        <v>28197</v>
      </c>
      <c r="J2422">
        <v>5.52</v>
      </c>
      <c r="K2422" s="2">
        <v>28197</v>
      </c>
      <c r="L2422">
        <v>6.1159999999999997</v>
      </c>
      <c r="M2422" s="2">
        <v>28197</v>
      </c>
      <c r="N2422">
        <v>6.5019999999999998</v>
      </c>
      <c r="O2422" s="2">
        <v>28197</v>
      </c>
      <c r="P2422">
        <v>6.96</v>
      </c>
      <c r="Q2422" s="2">
        <v>28197</v>
      </c>
      <c r="R2422">
        <v>7.23</v>
      </c>
      <c r="S2422" s="2">
        <v>28197</v>
      </c>
      <c r="T2422">
        <v>7.49</v>
      </c>
      <c r="U2422" s="2">
        <v>25740</v>
      </c>
      <c r="V2422">
        <v>7.4059999999999997</v>
      </c>
      <c r="W2422" s="2">
        <v>28197</v>
      </c>
      <c r="X2422">
        <v>7.82</v>
      </c>
      <c r="Y24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3" spans="1:25" x14ac:dyDescent="0.25">
      <c r="A2423" s="2">
        <v>28190</v>
      </c>
      <c r="B2423">
        <v>4.677142857142857</v>
      </c>
      <c r="C2423"/>
      <c r="D2423"/>
      <c r="E2423" s="2"/>
      <c r="F2423" s="2"/>
      <c r="G2423" s="3"/>
      <c r="H2423"/>
      <c r="I2423" s="2">
        <v>28190</v>
      </c>
      <c r="J2423">
        <v>5.5540000000000003</v>
      </c>
      <c r="K2423" s="2">
        <v>28190</v>
      </c>
      <c r="L2423">
        <v>6.1079999999999997</v>
      </c>
      <c r="M2423" s="2">
        <v>28190</v>
      </c>
      <c r="N2423">
        <v>6.4880000000000004</v>
      </c>
      <c r="O2423" s="2">
        <v>28190</v>
      </c>
      <c r="P2423">
        <v>6.9560000000000004</v>
      </c>
      <c r="Q2423" s="2">
        <v>28190</v>
      </c>
      <c r="R2423">
        <v>7.218</v>
      </c>
      <c r="S2423" s="2">
        <v>28190</v>
      </c>
      <c r="T2423">
        <v>7.46</v>
      </c>
      <c r="U2423" s="2">
        <v>25733</v>
      </c>
      <c r="V2423">
        <v>7.43</v>
      </c>
      <c r="W2423" s="2">
        <v>28190</v>
      </c>
      <c r="X2423">
        <v>7.8120000000000003</v>
      </c>
      <c r="Y24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4" spans="1:25" x14ac:dyDescent="0.25">
      <c r="A2424" s="2">
        <v>28183</v>
      </c>
      <c r="B2424">
        <v>4.7171428571428571</v>
      </c>
      <c r="C2424"/>
      <c r="D2424"/>
      <c r="E2424" s="2"/>
      <c r="F2424" s="2"/>
      <c r="G2424" s="3"/>
      <c r="H2424"/>
      <c r="I2424" s="2">
        <v>28183</v>
      </c>
      <c r="J2424">
        <v>5.5425000000000004</v>
      </c>
      <c r="K2424" s="2">
        <v>28183</v>
      </c>
      <c r="L2424">
        <v>6.1375000000000002</v>
      </c>
      <c r="M2424" s="2">
        <v>28183</v>
      </c>
      <c r="N2424">
        <v>6.5125000000000002</v>
      </c>
      <c r="O2424" s="2">
        <v>28183</v>
      </c>
      <c r="P2424">
        <v>6.95</v>
      </c>
      <c r="Q2424" s="2">
        <v>28183</v>
      </c>
      <c r="R2424">
        <v>7.2350000000000003</v>
      </c>
      <c r="S2424" s="2">
        <v>28183</v>
      </c>
      <c r="T2424">
        <v>7.47</v>
      </c>
      <c r="U2424" s="2">
        <v>25726</v>
      </c>
      <c r="V2424">
        <v>7.3280000000000003</v>
      </c>
      <c r="W2424" s="2">
        <v>28183</v>
      </c>
      <c r="X2424">
        <v>7.7975000000000003</v>
      </c>
      <c r="Y24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5" spans="1:25" x14ac:dyDescent="0.25">
      <c r="A2425" s="2">
        <v>28176</v>
      </c>
      <c r="B2425">
        <v>4.7214285714285715</v>
      </c>
      <c r="C2425"/>
      <c r="D2425"/>
      <c r="E2425" s="2"/>
      <c r="F2425" s="2"/>
      <c r="G2425" s="3"/>
      <c r="H2425"/>
      <c r="I2425" s="2">
        <v>28176</v>
      </c>
      <c r="J2425">
        <v>5.3719999999999999</v>
      </c>
      <c r="K2425" s="2">
        <v>28176</v>
      </c>
      <c r="L2425">
        <v>6.0339999999999998</v>
      </c>
      <c r="M2425" s="2">
        <v>28176</v>
      </c>
      <c r="N2425">
        <v>6.3479999999999999</v>
      </c>
      <c r="O2425" s="2">
        <v>28176</v>
      </c>
      <c r="P2425">
        <v>6.734</v>
      </c>
      <c r="Q2425" s="2">
        <v>28176</v>
      </c>
      <c r="R2425">
        <v>7.1260000000000003</v>
      </c>
      <c r="S2425" s="2">
        <v>28176</v>
      </c>
      <c r="T2425">
        <v>7.35</v>
      </c>
      <c r="U2425" s="2">
        <v>25719</v>
      </c>
      <c r="V2425">
        <v>7.55</v>
      </c>
      <c r="W2425" s="2">
        <v>28176</v>
      </c>
      <c r="X2425">
        <v>7.7</v>
      </c>
      <c r="Y24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6" spans="1:25" x14ac:dyDescent="0.25">
      <c r="A2426" s="2">
        <v>28169</v>
      </c>
      <c r="B2426">
        <v>4.7085714285714282</v>
      </c>
      <c r="C2426"/>
      <c r="D2426"/>
      <c r="E2426" s="2"/>
      <c r="F2426" s="2"/>
      <c r="G2426" s="3"/>
      <c r="H2426"/>
      <c r="I2426" s="2">
        <v>28169</v>
      </c>
      <c r="J2426">
        <v>5.3979999999999997</v>
      </c>
      <c r="K2426" s="2">
        <v>28169</v>
      </c>
      <c r="L2426">
        <v>6.0339999999999998</v>
      </c>
      <c r="M2426" s="2">
        <v>28169</v>
      </c>
      <c r="N2426">
        <v>6.3879999999999999</v>
      </c>
      <c r="O2426" s="2">
        <v>28169</v>
      </c>
      <c r="P2426">
        <v>6.7519999999999998</v>
      </c>
      <c r="Q2426" s="2">
        <v>28169</v>
      </c>
      <c r="R2426">
        <v>7.1239999999999997</v>
      </c>
      <c r="S2426" s="2">
        <v>28169</v>
      </c>
      <c r="T2426">
        <v>7.3460000000000001</v>
      </c>
      <c r="U2426" s="2">
        <v>25712</v>
      </c>
      <c r="V2426">
        <v>7.1740000000000004</v>
      </c>
    </row>
    <row r="2427" spans="1:25" x14ac:dyDescent="0.25">
      <c r="A2427" s="2">
        <v>28162</v>
      </c>
      <c r="B2427">
        <v>4.5742857142857147</v>
      </c>
      <c r="C2427"/>
      <c r="D2427"/>
      <c r="E2427" s="2"/>
      <c r="F2427" s="2"/>
      <c r="G2427" s="3"/>
      <c r="H2427"/>
      <c r="I2427" s="2">
        <v>28162</v>
      </c>
      <c r="J2427">
        <v>5.5720000000000001</v>
      </c>
      <c r="K2427" s="2">
        <v>28162</v>
      </c>
      <c r="L2427">
        <v>6.1779999999999999</v>
      </c>
      <c r="M2427" s="2">
        <v>28162</v>
      </c>
      <c r="N2427">
        <v>6.54</v>
      </c>
      <c r="O2427" s="2">
        <v>28162</v>
      </c>
      <c r="P2427">
        <v>6.8780000000000001</v>
      </c>
      <c r="Q2427" s="2">
        <v>28162</v>
      </c>
      <c r="R2427">
        <v>7.1680000000000001</v>
      </c>
      <c r="S2427" s="2">
        <v>28162</v>
      </c>
      <c r="T2427">
        <v>7.4039999999999999</v>
      </c>
      <c r="U2427" s="2">
        <v>25705</v>
      </c>
      <c r="V2427">
        <v>7.1239999999999997</v>
      </c>
    </row>
    <row r="2428" spans="1:25" x14ac:dyDescent="0.25">
      <c r="A2428" s="2">
        <v>28155</v>
      </c>
      <c r="B2428">
        <v>4.7057142857142855</v>
      </c>
      <c r="C2428"/>
      <c r="D2428"/>
      <c r="E2428" s="2"/>
      <c r="F2428" s="2"/>
      <c r="G2428" s="3"/>
      <c r="H2428"/>
      <c r="I2428" s="2">
        <v>28155</v>
      </c>
      <c r="J2428">
        <v>5.4960000000000004</v>
      </c>
      <c r="K2428" s="2">
        <v>28155</v>
      </c>
      <c r="L2428">
        <v>6.1479999999999997</v>
      </c>
      <c r="M2428" s="2">
        <v>28155</v>
      </c>
      <c r="N2428">
        <v>6.476</v>
      </c>
      <c r="O2428" s="2">
        <v>28155</v>
      </c>
      <c r="P2428">
        <v>6.8019999999999996</v>
      </c>
      <c r="Q2428" s="2">
        <v>28155</v>
      </c>
      <c r="R2428">
        <v>7.0860000000000003</v>
      </c>
      <c r="S2428" s="2">
        <v>28155</v>
      </c>
      <c r="T2428">
        <v>7.3639999999999999</v>
      </c>
      <c r="U2428" s="2">
        <v>25698</v>
      </c>
      <c r="V2428">
        <v>7.1520000000000001</v>
      </c>
    </row>
    <row r="2429" spans="1:25" x14ac:dyDescent="0.25">
      <c r="A2429" s="2">
        <v>28148</v>
      </c>
      <c r="B2429">
        <v>4.6900000000000004</v>
      </c>
      <c r="C2429"/>
      <c r="D2429"/>
      <c r="E2429" s="2"/>
      <c r="F2429" s="2"/>
      <c r="G2429" s="3"/>
      <c r="H2429"/>
      <c r="I2429" s="2">
        <v>28148</v>
      </c>
      <c r="J2429">
        <v>5.3760000000000003</v>
      </c>
      <c r="K2429" s="2">
        <v>28148</v>
      </c>
      <c r="L2429">
        <v>6.0140000000000002</v>
      </c>
      <c r="M2429" s="2">
        <v>28148</v>
      </c>
      <c r="N2429">
        <v>6.3319999999999999</v>
      </c>
      <c r="O2429" s="2">
        <v>28148</v>
      </c>
      <c r="P2429">
        <v>6.6520000000000001</v>
      </c>
      <c r="Q2429" s="2">
        <v>28148</v>
      </c>
      <c r="R2429">
        <v>6.9939999999999998</v>
      </c>
      <c r="S2429" s="2">
        <v>28148</v>
      </c>
      <c r="T2429">
        <v>7.2880000000000003</v>
      </c>
      <c r="U2429" s="2">
        <v>25691</v>
      </c>
      <c r="V2429">
        <v>7.0819999999999999</v>
      </c>
    </row>
    <row r="2430" spans="1:25" x14ac:dyDescent="0.25">
      <c r="A2430" s="2">
        <v>28141</v>
      </c>
      <c r="B2430">
        <v>4.5471428571428572</v>
      </c>
      <c r="C2430"/>
      <c r="D2430"/>
      <c r="E2430" s="2"/>
      <c r="F2430" s="2"/>
      <c r="G2430" s="3"/>
      <c r="H2430"/>
      <c r="I2430" s="2">
        <v>28141</v>
      </c>
      <c r="J2430">
        <v>5.22</v>
      </c>
      <c r="K2430" s="2">
        <v>28141</v>
      </c>
      <c r="L2430">
        <v>5.85</v>
      </c>
      <c r="M2430" s="2">
        <v>28141</v>
      </c>
      <c r="N2430">
        <v>6.1959999999999997</v>
      </c>
      <c r="O2430" s="2">
        <v>28141</v>
      </c>
      <c r="P2430">
        <v>6.5940000000000003</v>
      </c>
      <c r="Q2430" s="2">
        <v>28141</v>
      </c>
      <c r="R2430">
        <v>6.97</v>
      </c>
      <c r="S2430" s="2">
        <v>28141</v>
      </c>
      <c r="T2430">
        <v>7.24</v>
      </c>
      <c r="U2430" s="2">
        <v>25684</v>
      </c>
      <c r="V2430">
        <v>7.0060000000000002</v>
      </c>
    </row>
    <row r="2431" spans="1:25" x14ac:dyDescent="0.25">
      <c r="A2431" s="2">
        <v>28134</v>
      </c>
      <c r="B2431">
        <v>4.621428571428571</v>
      </c>
      <c r="C2431"/>
      <c r="D2431"/>
      <c r="E2431" s="2"/>
      <c r="F2431" s="2"/>
      <c r="G2431" s="3"/>
      <c r="H2431"/>
      <c r="I2431" s="2">
        <v>28134</v>
      </c>
      <c r="J2431">
        <v>5.0179999999999998</v>
      </c>
      <c r="K2431" s="2">
        <v>28134</v>
      </c>
      <c r="L2431">
        <v>5.53</v>
      </c>
      <c r="M2431" s="2">
        <v>28134</v>
      </c>
      <c r="N2431">
        <v>5.8339999999999996</v>
      </c>
      <c r="O2431" s="2">
        <v>28134</v>
      </c>
      <c r="P2431">
        <v>6.2359999999999998</v>
      </c>
      <c r="Q2431" s="2">
        <v>28134</v>
      </c>
      <c r="R2431">
        <v>6.59</v>
      </c>
      <c r="S2431" s="2">
        <v>28134</v>
      </c>
      <c r="T2431">
        <v>6.9240000000000004</v>
      </c>
      <c r="U2431" s="2">
        <v>25677</v>
      </c>
      <c r="V2431">
        <v>6.7880000000000003</v>
      </c>
    </row>
    <row r="2432" spans="1:25" x14ac:dyDescent="0.25">
      <c r="A2432" s="2">
        <v>28127</v>
      </c>
      <c r="B2432">
        <v>4.5442857142857145</v>
      </c>
      <c r="C2432"/>
      <c r="D2432"/>
      <c r="E2432" s="2"/>
      <c r="F2432" s="2"/>
      <c r="G2432" s="3"/>
      <c r="H2432"/>
      <c r="I2432" s="2">
        <v>28127</v>
      </c>
      <c r="J2432">
        <v>4.87</v>
      </c>
      <c r="K2432" s="2">
        <v>28127</v>
      </c>
      <c r="L2432">
        <v>5.3739999999999997</v>
      </c>
      <c r="M2432" s="2">
        <v>28127</v>
      </c>
      <c r="N2432">
        <v>5.7080000000000002</v>
      </c>
      <c r="O2432" s="2">
        <v>28127</v>
      </c>
      <c r="P2432">
        <v>6.1379999999999999</v>
      </c>
      <c r="Q2432" s="2">
        <v>28127</v>
      </c>
      <c r="R2432">
        <v>6.4180000000000001</v>
      </c>
      <c r="S2432" s="2">
        <v>28127</v>
      </c>
      <c r="T2432">
        <v>6.83</v>
      </c>
      <c r="U2432" s="2">
        <v>25670</v>
      </c>
      <c r="V2432">
        <v>6.7039999999999997</v>
      </c>
    </row>
    <row r="2433" spans="1:22" x14ac:dyDescent="0.25">
      <c r="A2433" s="2">
        <v>28120</v>
      </c>
      <c r="B2433">
        <v>4.6142857142857139</v>
      </c>
      <c r="C2433"/>
      <c r="D2433"/>
      <c r="E2433" s="2"/>
      <c r="F2433" s="2"/>
      <c r="G2433" s="3"/>
      <c r="H2433"/>
      <c r="I2433" s="2">
        <v>28120</v>
      </c>
      <c r="J2433">
        <v>4.8600000000000003</v>
      </c>
      <c r="K2433" s="2">
        <v>28120</v>
      </c>
      <c r="L2433">
        <v>5.3525</v>
      </c>
      <c r="M2433" s="2">
        <v>28120</v>
      </c>
      <c r="N2433">
        <v>5.6725000000000003</v>
      </c>
      <c r="O2433" s="2">
        <v>28120</v>
      </c>
      <c r="P2433">
        <v>6.1124999999999998</v>
      </c>
      <c r="Q2433" s="2">
        <v>28120</v>
      </c>
      <c r="R2433">
        <v>6.3975</v>
      </c>
      <c r="S2433" s="2">
        <v>28120</v>
      </c>
      <c r="T2433">
        <v>6.8475000000000001</v>
      </c>
      <c r="U2433" s="2">
        <v>25663</v>
      </c>
      <c r="V2433">
        <v>6.6520000000000001</v>
      </c>
    </row>
    <row r="2434" spans="1:22" x14ac:dyDescent="0.25">
      <c r="A2434" s="2">
        <v>28113</v>
      </c>
      <c r="B2434">
        <v>4.6399999999999997</v>
      </c>
      <c r="C2434"/>
      <c r="D2434"/>
      <c r="E2434" s="2"/>
      <c r="F2434" s="2"/>
      <c r="G2434" s="3"/>
      <c r="H2434"/>
      <c r="I2434" s="2">
        <v>28113</v>
      </c>
      <c r="J2434">
        <v>4.9080000000000004</v>
      </c>
      <c r="K2434" s="2">
        <v>28113</v>
      </c>
      <c r="L2434">
        <v>5.4</v>
      </c>
      <c r="M2434" s="2">
        <v>28113</v>
      </c>
      <c r="N2434">
        <v>5.69</v>
      </c>
      <c r="O2434" s="2">
        <v>28113</v>
      </c>
      <c r="P2434">
        <v>6.1360000000000001</v>
      </c>
      <c r="Q2434" s="2">
        <v>28113</v>
      </c>
      <c r="R2434">
        <v>6.38</v>
      </c>
      <c r="S2434" s="2">
        <v>28113</v>
      </c>
      <c r="T2434">
        <v>6.8860000000000001</v>
      </c>
      <c r="U2434" s="2">
        <v>25656</v>
      </c>
      <c r="V2434">
        <v>6.66</v>
      </c>
    </row>
    <row r="2435" spans="1:22" x14ac:dyDescent="0.25">
      <c r="A2435" s="2">
        <v>28106</v>
      </c>
      <c r="B2435">
        <v>4.6714285714285717</v>
      </c>
      <c r="C2435"/>
      <c r="D2435"/>
      <c r="E2435" s="2"/>
      <c r="F2435" s="2"/>
      <c r="G2435" s="3"/>
      <c r="H2435"/>
      <c r="I2435" s="2">
        <v>28106</v>
      </c>
      <c r="J2435">
        <v>4.9260000000000002</v>
      </c>
      <c r="K2435" s="2">
        <v>28106</v>
      </c>
      <c r="L2435">
        <v>5.3920000000000003</v>
      </c>
      <c r="M2435" s="2">
        <v>28106</v>
      </c>
      <c r="N2435">
        <v>5.6660000000000004</v>
      </c>
      <c r="O2435" s="2">
        <v>28106</v>
      </c>
      <c r="P2435">
        <v>6.0860000000000003</v>
      </c>
      <c r="Q2435" s="2">
        <v>28106</v>
      </c>
      <c r="R2435">
        <v>6.3259999999999996</v>
      </c>
      <c r="S2435" s="2">
        <v>28106</v>
      </c>
      <c r="T2435">
        <v>6.88</v>
      </c>
      <c r="U2435" s="2">
        <v>25649</v>
      </c>
      <c r="V2435">
        <v>6.8540000000000001</v>
      </c>
    </row>
    <row r="2436" spans="1:22" x14ac:dyDescent="0.25">
      <c r="A2436" s="2">
        <v>28099</v>
      </c>
      <c r="B2436">
        <v>4.6628571428571428</v>
      </c>
      <c r="C2436"/>
      <c r="D2436"/>
      <c r="E2436" s="2"/>
      <c r="F2436" s="2"/>
      <c r="G2436" s="3"/>
      <c r="H2436"/>
      <c r="I2436" s="2">
        <v>28099</v>
      </c>
      <c r="J2436">
        <v>4.9240000000000004</v>
      </c>
      <c r="K2436" s="2">
        <v>28099</v>
      </c>
      <c r="L2436">
        <v>5.3860000000000001</v>
      </c>
      <c r="M2436" s="2">
        <v>28099</v>
      </c>
      <c r="N2436">
        <v>5.6539999999999999</v>
      </c>
      <c r="O2436" s="2">
        <v>28099</v>
      </c>
      <c r="P2436">
        <v>6.024</v>
      </c>
      <c r="Q2436" s="2">
        <v>28099</v>
      </c>
      <c r="R2436">
        <v>6.3559999999999999</v>
      </c>
      <c r="S2436" s="2">
        <v>28099</v>
      </c>
      <c r="T2436">
        <v>6.9560000000000004</v>
      </c>
      <c r="U2436" s="2">
        <v>25642</v>
      </c>
      <c r="V2436">
        <v>6.7720000000000002</v>
      </c>
    </row>
    <row r="2437" spans="1:22" x14ac:dyDescent="0.25">
      <c r="A2437" s="2">
        <v>28092</v>
      </c>
      <c r="B2437">
        <v>4.8614285714285712</v>
      </c>
      <c r="C2437"/>
      <c r="D2437"/>
      <c r="E2437" s="2"/>
      <c r="F2437" s="2"/>
      <c r="G2437" s="3"/>
      <c r="H2437"/>
      <c r="I2437" s="2">
        <v>28092</v>
      </c>
      <c r="J2437">
        <v>5.0525000000000002</v>
      </c>
      <c r="K2437" s="2">
        <v>28092</v>
      </c>
      <c r="L2437">
        <v>5.53</v>
      </c>
      <c r="M2437" s="2">
        <v>28092</v>
      </c>
      <c r="N2437">
        <v>5.7874999999999996</v>
      </c>
      <c r="O2437" s="2">
        <v>28092</v>
      </c>
      <c r="P2437">
        <v>6.2</v>
      </c>
      <c r="Q2437" s="2">
        <v>28092</v>
      </c>
      <c r="R2437">
        <v>6.5650000000000004</v>
      </c>
      <c r="S2437" s="2">
        <v>28092</v>
      </c>
      <c r="T2437">
        <v>7.1150000000000002</v>
      </c>
      <c r="U2437" s="2">
        <v>25635</v>
      </c>
      <c r="V2437">
        <v>6.6040000000000001</v>
      </c>
    </row>
    <row r="2438" spans="1:22" x14ac:dyDescent="0.25">
      <c r="A2438" s="2">
        <v>28085</v>
      </c>
      <c r="B2438">
        <v>4.9428571428571431</v>
      </c>
      <c r="C2438"/>
      <c r="D2438"/>
      <c r="E2438" s="2"/>
      <c r="F2438" s="2"/>
      <c r="G2438" s="3"/>
      <c r="H2438"/>
      <c r="I2438" s="2">
        <v>28085</v>
      </c>
      <c r="J2438">
        <v>5.3259999999999996</v>
      </c>
      <c r="K2438" s="2">
        <v>28085</v>
      </c>
      <c r="L2438">
        <v>5.8360000000000003</v>
      </c>
      <c r="M2438" s="2">
        <v>28085</v>
      </c>
      <c r="N2438">
        <v>6.11</v>
      </c>
      <c r="O2438" s="2">
        <v>28085</v>
      </c>
      <c r="P2438">
        <v>6.5780000000000003</v>
      </c>
      <c r="Q2438" s="2">
        <v>28085</v>
      </c>
      <c r="R2438">
        <v>6.9080000000000004</v>
      </c>
      <c r="S2438" s="2">
        <v>28085</v>
      </c>
      <c r="T2438">
        <v>7.3259999999999996</v>
      </c>
      <c r="U2438" s="2">
        <v>25628</v>
      </c>
      <c r="V2438">
        <v>6.5724999999999998</v>
      </c>
    </row>
    <row r="2439" spans="1:22" x14ac:dyDescent="0.25">
      <c r="A2439" s="2">
        <v>28078</v>
      </c>
      <c r="B2439">
        <v>5.0199999999999996</v>
      </c>
      <c r="C2439"/>
      <c r="D2439"/>
      <c r="E2439" s="2"/>
      <c r="F2439" s="2"/>
      <c r="G2439" s="3"/>
      <c r="H2439"/>
      <c r="I2439" s="2">
        <v>28078</v>
      </c>
      <c r="J2439">
        <v>5.5075000000000003</v>
      </c>
      <c r="K2439" s="2">
        <v>28078</v>
      </c>
      <c r="L2439">
        <v>6.0374999999999996</v>
      </c>
      <c r="M2439" s="2">
        <v>28078</v>
      </c>
      <c r="N2439">
        <v>6.33</v>
      </c>
      <c r="O2439" s="2">
        <v>28078</v>
      </c>
      <c r="P2439">
        <v>6.7874999999999996</v>
      </c>
      <c r="Q2439" s="2">
        <v>28078</v>
      </c>
      <c r="R2439">
        <v>7.05</v>
      </c>
      <c r="S2439" s="2">
        <v>28078</v>
      </c>
      <c r="T2439">
        <v>7.45</v>
      </c>
      <c r="U2439" s="2">
        <v>25621</v>
      </c>
      <c r="V2439">
        <v>6.6</v>
      </c>
    </row>
    <row r="2440" spans="1:22" x14ac:dyDescent="0.25">
      <c r="A2440" s="2">
        <v>28071</v>
      </c>
      <c r="B2440">
        <v>5.0428571428571427</v>
      </c>
      <c r="C2440"/>
      <c r="D2440"/>
      <c r="E2440" s="2"/>
      <c r="F2440" s="2"/>
      <c r="G2440" s="3"/>
      <c r="H2440"/>
      <c r="I2440" s="2">
        <v>28071</v>
      </c>
      <c r="J2440">
        <v>5.4474999999999998</v>
      </c>
      <c r="K2440" s="2">
        <v>28071</v>
      </c>
      <c r="L2440">
        <v>6.0149999999999997</v>
      </c>
      <c r="M2440" s="2">
        <v>28071</v>
      </c>
      <c r="N2440">
        <v>6.3049999999999997</v>
      </c>
      <c r="O2440" s="2">
        <v>28071</v>
      </c>
      <c r="P2440">
        <v>6.74</v>
      </c>
      <c r="Q2440" s="2">
        <v>28071</v>
      </c>
      <c r="R2440">
        <v>7.1174999999999997</v>
      </c>
      <c r="S2440" s="2">
        <v>28071</v>
      </c>
      <c r="T2440">
        <v>7.4024999999999999</v>
      </c>
      <c r="U2440" s="2">
        <v>25614</v>
      </c>
      <c r="V2440">
        <v>6.65</v>
      </c>
    </row>
    <row r="2441" spans="1:22" x14ac:dyDescent="0.25">
      <c r="A2441" s="2">
        <v>28064</v>
      </c>
      <c r="B2441">
        <v>5</v>
      </c>
      <c r="C2441"/>
      <c r="D2441"/>
      <c r="E2441" s="2"/>
      <c r="F2441" s="2"/>
      <c r="G2441" s="3"/>
      <c r="H2441"/>
      <c r="I2441" s="2">
        <v>28064</v>
      </c>
      <c r="J2441">
        <v>5.5019999999999998</v>
      </c>
      <c r="K2441" s="2">
        <v>28064</v>
      </c>
      <c r="L2441">
        <v>6.0380000000000003</v>
      </c>
      <c r="M2441" s="2">
        <v>28064</v>
      </c>
      <c r="N2441">
        <v>6.3520000000000003</v>
      </c>
      <c r="O2441" s="2">
        <v>28064</v>
      </c>
      <c r="P2441">
        <v>6.8079999999999998</v>
      </c>
      <c r="Q2441" s="2">
        <v>28064</v>
      </c>
      <c r="R2441">
        <v>7.21</v>
      </c>
      <c r="S2441" s="2">
        <v>28064</v>
      </c>
      <c r="T2441">
        <v>7.4580000000000002</v>
      </c>
      <c r="U2441" s="2">
        <v>25607</v>
      </c>
      <c r="V2441">
        <v>6.8440000000000003</v>
      </c>
    </row>
    <row r="2442" spans="1:22" x14ac:dyDescent="0.25">
      <c r="A2442" s="2">
        <v>28057</v>
      </c>
      <c r="B2442">
        <v>4.9942857142857147</v>
      </c>
      <c r="C2442"/>
      <c r="D2442"/>
      <c r="E2442" s="2"/>
      <c r="F2442" s="2"/>
      <c r="G2442" s="3"/>
      <c r="H2442"/>
      <c r="I2442" s="2">
        <v>28057</v>
      </c>
      <c r="J2442">
        <v>5.4059999999999997</v>
      </c>
      <c r="K2442" s="2">
        <v>28057</v>
      </c>
      <c r="L2442">
        <v>5.9240000000000004</v>
      </c>
      <c r="M2442" s="2">
        <v>28057</v>
      </c>
      <c r="N2442">
        <v>6.1520000000000001</v>
      </c>
      <c r="O2442" s="2">
        <v>28057</v>
      </c>
      <c r="P2442">
        <v>6.6479999999999997</v>
      </c>
      <c r="Q2442" s="2">
        <v>28057</v>
      </c>
      <c r="R2442">
        <v>7.09</v>
      </c>
      <c r="S2442" s="2">
        <v>28057</v>
      </c>
      <c r="T2442">
        <v>7.3819999999999997</v>
      </c>
      <c r="U2442" s="2">
        <v>25600</v>
      </c>
      <c r="V2442">
        <v>6.94</v>
      </c>
    </row>
    <row r="2443" spans="1:22" x14ac:dyDescent="0.25">
      <c r="A2443" s="2">
        <v>28050</v>
      </c>
      <c r="B2443">
        <v>4.9728571428571433</v>
      </c>
      <c r="C2443"/>
      <c r="D2443"/>
      <c r="E2443" s="2"/>
      <c r="F2443" s="2"/>
      <c r="G2443" s="3"/>
      <c r="H2443"/>
      <c r="I2443" s="2">
        <v>28050</v>
      </c>
      <c r="J2443">
        <v>5.38</v>
      </c>
      <c r="K2443" s="2">
        <v>28050</v>
      </c>
      <c r="L2443">
        <v>5.7949999999999999</v>
      </c>
      <c r="M2443" s="2">
        <v>28050</v>
      </c>
      <c r="N2443">
        <v>6.02</v>
      </c>
      <c r="O2443" s="2">
        <v>28050</v>
      </c>
      <c r="P2443">
        <v>6.62</v>
      </c>
      <c r="Q2443" s="2">
        <v>28050</v>
      </c>
      <c r="R2443">
        <v>7.0724999999999998</v>
      </c>
      <c r="S2443" s="2">
        <v>28050</v>
      </c>
      <c r="T2443">
        <v>7.3375000000000004</v>
      </c>
      <c r="U2443" s="2">
        <v>25593</v>
      </c>
      <c r="V2443">
        <v>6.92</v>
      </c>
    </row>
    <row r="2444" spans="1:22" x14ac:dyDescent="0.25">
      <c r="A2444" s="2">
        <v>28043</v>
      </c>
      <c r="B2444">
        <v>5.0057142857142853</v>
      </c>
      <c r="C2444"/>
      <c r="D2444"/>
      <c r="E2444" s="2"/>
      <c r="F2444" s="2"/>
      <c r="G2444" s="3"/>
      <c r="H2444"/>
      <c r="I2444" s="2">
        <v>28043</v>
      </c>
      <c r="J2444">
        <v>5.63</v>
      </c>
      <c r="K2444" s="2">
        <v>28043</v>
      </c>
      <c r="L2444">
        <v>6.09</v>
      </c>
      <c r="M2444" s="2">
        <v>28043</v>
      </c>
      <c r="N2444">
        <v>6.3339999999999996</v>
      </c>
      <c r="O2444" s="2">
        <v>28043</v>
      </c>
      <c r="P2444">
        <v>6.8659999999999997</v>
      </c>
      <c r="Q2444" s="2">
        <v>28043</v>
      </c>
      <c r="R2444">
        <v>7.2060000000000004</v>
      </c>
      <c r="S2444" s="2">
        <v>28043</v>
      </c>
      <c r="T2444">
        <v>7.4359999999999999</v>
      </c>
      <c r="U2444" s="2">
        <v>25586</v>
      </c>
      <c r="V2444">
        <v>6.9059999999999997</v>
      </c>
    </row>
    <row r="2445" spans="1:22" x14ac:dyDescent="0.25">
      <c r="A2445" s="2">
        <v>28036</v>
      </c>
      <c r="B2445">
        <v>5.3528571428571432</v>
      </c>
      <c r="C2445"/>
      <c r="D2445"/>
      <c r="E2445" s="2"/>
      <c r="F2445" s="2"/>
      <c r="G2445" s="3"/>
      <c r="H2445"/>
      <c r="I2445" s="2">
        <v>28036</v>
      </c>
      <c r="J2445">
        <v>5.8019999999999996</v>
      </c>
      <c r="K2445" s="2">
        <v>28036</v>
      </c>
      <c r="L2445">
        <v>6.34</v>
      </c>
      <c r="M2445" s="2">
        <v>28036</v>
      </c>
      <c r="N2445">
        <v>6.59</v>
      </c>
      <c r="O2445" s="2">
        <v>28036</v>
      </c>
      <c r="P2445">
        <v>7.0620000000000003</v>
      </c>
      <c r="Q2445" s="2">
        <v>28036</v>
      </c>
      <c r="R2445">
        <v>7.3659999999999997</v>
      </c>
      <c r="S2445" s="2">
        <v>28036</v>
      </c>
      <c r="T2445">
        <v>7.5519999999999996</v>
      </c>
      <c r="U2445" s="2">
        <v>25579</v>
      </c>
      <c r="V2445">
        <v>6.9240000000000004</v>
      </c>
    </row>
    <row r="2446" spans="1:22" x14ac:dyDescent="0.25">
      <c r="A2446" s="2">
        <v>28029</v>
      </c>
      <c r="B2446">
        <v>5.2557142857142853</v>
      </c>
      <c r="C2446"/>
      <c r="D2446"/>
      <c r="E2446" s="2"/>
      <c r="F2446" s="2"/>
      <c r="G2446" s="3"/>
      <c r="H2446"/>
      <c r="I2446" s="2">
        <v>28029</v>
      </c>
      <c r="J2446">
        <v>5.7640000000000002</v>
      </c>
      <c r="K2446" s="2">
        <v>28029</v>
      </c>
      <c r="L2446">
        <v>6.3579999999999997</v>
      </c>
      <c r="M2446" s="2">
        <v>28029</v>
      </c>
      <c r="N2446">
        <v>6.61</v>
      </c>
      <c r="O2446" s="2">
        <v>28029</v>
      </c>
      <c r="P2446">
        <v>7.0979999999999999</v>
      </c>
      <c r="Q2446" s="2">
        <v>28029</v>
      </c>
      <c r="R2446">
        <v>7.3659999999999997</v>
      </c>
      <c r="S2446" s="2">
        <v>28029</v>
      </c>
      <c r="T2446">
        <v>7.5359999999999996</v>
      </c>
      <c r="U2446" s="2">
        <v>25572</v>
      </c>
      <c r="V2446">
        <v>7</v>
      </c>
    </row>
    <row r="2447" spans="1:22" x14ac:dyDescent="0.25">
      <c r="A2447" s="2">
        <v>28022</v>
      </c>
      <c r="B2447">
        <v>5.1957142857142857</v>
      </c>
      <c r="C2447"/>
      <c r="D2447"/>
      <c r="E2447" s="2"/>
      <c r="F2447" s="2"/>
      <c r="G2447" s="3"/>
      <c r="H2447"/>
      <c r="I2447" s="2">
        <v>28022</v>
      </c>
      <c r="J2447">
        <v>5.8659999999999997</v>
      </c>
      <c r="K2447" s="2">
        <v>28022</v>
      </c>
      <c r="L2447">
        <v>6.4160000000000004</v>
      </c>
      <c r="M2447" s="2">
        <v>28022</v>
      </c>
      <c r="N2447">
        <v>6.6639999999999997</v>
      </c>
      <c r="O2447" s="2">
        <v>28022</v>
      </c>
      <c r="P2447">
        <v>7.1440000000000001</v>
      </c>
      <c r="Q2447" s="2">
        <v>28022</v>
      </c>
      <c r="R2447">
        <v>7.4139999999999997</v>
      </c>
      <c r="S2447" s="2">
        <v>28022</v>
      </c>
      <c r="T2447">
        <v>7.5979999999999999</v>
      </c>
      <c r="U2447" s="2">
        <v>25565</v>
      </c>
      <c r="V2447">
        <v>6.97</v>
      </c>
    </row>
    <row r="2448" spans="1:22" x14ac:dyDescent="0.25">
      <c r="A2448" s="2">
        <v>28015</v>
      </c>
      <c r="B2448">
        <v>5.2042857142857146</v>
      </c>
      <c r="C2448"/>
      <c r="D2448"/>
      <c r="E2448" s="2"/>
      <c r="F2448" s="2"/>
      <c r="G2448" s="3"/>
      <c r="H2448"/>
      <c r="I2448" s="2">
        <v>28015</v>
      </c>
      <c r="J2448">
        <v>5.8925000000000001</v>
      </c>
      <c r="K2448" s="2">
        <v>28015</v>
      </c>
      <c r="L2448">
        <v>6.4625000000000004</v>
      </c>
      <c r="M2448" s="2">
        <v>28015</v>
      </c>
      <c r="N2448">
        <v>6.7125000000000004</v>
      </c>
      <c r="O2448" s="2">
        <v>28015</v>
      </c>
      <c r="P2448">
        <v>7.1675000000000004</v>
      </c>
      <c r="Q2448" s="2">
        <v>28015</v>
      </c>
      <c r="R2448">
        <v>7.4450000000000003</v>
      </c>
      <c r="S2448" s="2">
        <v>28015</v>
      </c>
      <c r="T2448">
        <v>7.6449999999999996</v>
      </c>
      <c r="U2448" s="2">
        <v>25558</v>
      </c>
      <c r="V2448">
        <v>6.9260000000000002</v>
      </c>
    </row>
    <row r="2449" spans="1:22" x14ac:dyDescent="0.25">
      <c r="A2449" s="2">
        <v>28008</v>
      </c>
      <c r="B2449">
        <v>5.2957142857142854</v>
      </c>
      <c r="C2449"/>
      <c r="D2449"/>
      <c r="E2449" s="2"/>
      <c r="F2449" s="2"/>
      <c r="G2449" s="3"/>
      <c r="H2449"/>
      <c r="I2449" s="2">
        <v>28008</v>
      </c>
      <c r="J2449">
        <v>5.9080000000000004</v>
      </c>
      <c r="K2449" s="2">
        <v>28008</v>
      </c>
      <c r="L2449">
        <v>6.5259999999999998</v>
      </c>
      <c r="M2449" s="2">
        <v>28008</v>
      </c>
      <c r="N2449">
        <v>6.75</v>
      </c>
      <c r="O2449" s="2">
        <v>28008</v>
      </c>
      <c r="P2449">
        <v>7.1740000000000004</v>
      </c>
      <c r="Q2449" s="2">
        <v>28008</v>
      </c>
      <c r="R2449">
        <v>7.4640000000000004</v>
      </c>
      <c r="S2449" s="2">
        <v>28008</v>
      </c>
      <c r="T2449">
        <v>7.6660000000000004</v>
      </c>
      <c r="U2449" s="2">
        <v>25551</v>
      </c>
      <c r="V2449">
        <v>6.8540000000000001</v>
      </c>
    </row>
    <row r="2450" spans="1:22" x14ac:dyDescent="0.25">
      <c r="A2450" s="2">
        <v>28001</v>
      </c>
      <c r="B2450">
        <v>5.2557142857142853</v>
      </c>
      <c r="C2450"/>
      <c r="D2450"/>
      <c r="E2450" s="2"/>
      <c r="F2450" s="2"/>
      <c r="G2450" s="3"/>
      <c r="H2450"/>
      <c r="I2450" s="2">
        <v>28001</v>
      </c>
      <c r="J2450">
        <v>5.9340000000000002</v>
      </c>
      <c r="K2450" s="2">
        <v>28001</v>
      </c>
      <c r="L2450">
        <v>6.5780000000000003</v>
      </c>
      <c r="M2450" s="2">
        <v>28001</v>
      </c>
      <c r="N2450">
        <v>6.8140000000000001</v>
      </c>
      <c r="O2450" s="2">
        <v>28001</v>
      </c>
      <c r="P2450">
        <v>7.218</v>
      </c>
      <c r="Q2450" s="2">
        <v>28001</v>
      </c>
      <c r="R2450">
        <v>7.5119999999999996</v>
      </c>
      <c r="S2450" s="2">
        <v>28001</v>
      </c>
      <c r="T2450">
        <v>7.7080000000000002</v>
      </c>
      <c r="U2450" s="2">
        <v>25544</v>
      </c>
      <c r="V2450">
        <v>6.8079999999999998</v>
      </c>
    </row>
    <row r="2451" spans="1:22" x14ac:dyDescent="0.25">
      <c r="A2451" s="2">
        <v>27994</v>
      </c>
      <c r="B2451">
        <v>5.3328571428571427</v>
      </c>
      <c r="C2451"/>
      <c r="D2451"/>
      <c r="E2451" s="2"/>
      <c r="F2451" s="2"/>
      <c r="G2451" s="3"/>
      <c r="H2451"/>
      <c r="I2451" s="2">
        <v>27994</v>
      </c>
      <c r="J2451">
        <v>5.9980000000000002</v>
      </c>
      <c r="K2451" s="2">
        <v>27994</v>
      </c>
      <c r="L2451">
        <v>6.6040000000000001</v>
      </c>
      <c r="M2451" s="2">
        <v>27994</v>
      </c>
      <c r="N2451">
        <v>6.8259999999999996</v>
      </c>
      <c r="O2451" s="2">
        <v>27994</v>
      </c>
      <c r="P2451">
        <v>7.2640000000000002</v>
      </c>
      <c r="Q2451" s="2">
        <v>27994</v>
      </c>
      <c r="R2451">
        <v>7.5620000000000003</v>
      </c>
      <c r="S2451" s="2">
        <v>27994</v>
      </c>
      <c r="T2451">
        <v>7.7539999999999996</v>
      </c>
      <c r="U2451" s="2">
        <v>25537</v>
      </c>
      <c r="V2451">
        <v>6.8</v>
      </c>
    </row>
    <row r="2452" spans="1:22" x14ac:dyDescent="0.25">
      <c r="A2452" s="2">
        <v>27987</v>
      </c>
      <c r="B2452">
        <v>5.2371428571428575</v>
      </c>
      <c r="C2452"/>
      <c r="D2452"/>
      <c r="E2452" s="2"/>
      <c r="F2452" s="2"/>
      <c r="G2452" s="3"/>
      <c r="H2452"/>
      <c r="I2452" s="2">
        <v>27987</v>
      </c>
      <c r="J2452">
        <v>6.016</v>
      </c>
      <c r="K2452" s="2">
        <v>27987</v>
      </c>
      <c r="L2452">
        <v>6.6520000000000001</v>
      </c>
      <c r="M2452" s="2">
        <v>27987</v>
      </c>
      <c r="N2452">
        <v>6.8579999999999997</v>
      </c>
      <c r="O2452" s="2">
        <v>27987</v>
      </c>
      <c r="P2452">
        <v>7.3380000000000001</v>
      </c>
      <c r="Q2452" s="2">
        <v>27987</v>
      </c>
      <c r="R2452">
        <v>7.6219999999999999</v>
      </c>
      <c r="S2452" s="2">
        <v>27987</v>
      </c>
      <c r="T2452">
        <v>7.8179999999999996</v>
      </c>
      <c r="U2452" s="2">
        <v>25530</v>
      </c>
      <c r="V2452">
        <v>6.8360000000000003</v>
      </c>
    </row>
    <row r="2453" spans="1:22" x14ac:dyDescent="0.25">
      <c r="A2453" s="2">
        <v>27980</v>
      </c>
      <c r="B2453">
        <v>5.33</v>
      </c>
      <c r="C2453"/>
      <c r="D2453"/>
      <c r="E2453" s="2"/>
      <c r="F2453" s="2"/>
      <c r="G2453" s="3"/>
      <c r="H2453"/>
      <c r="I2453" s="2">
        <v>27980</v>
      </c>
      <c r="J2453">
        <v>6.1</v>
      </c>
      <c r="K2453" s="2">
        <v>27980</v>
      </c>
      <c r="L2453">
        <v>6.73</v>
      </c>
      <c r="M2453" s="2">
        <v>27980</v>
      </c>
      <c r="N2453">
        <v>6.9619999999999997</v>
      </c>
      <c r="O2453" s="2">
        <v>27980</v>
      </c>
      <c r="P2453">
        <v>7.452</v>
      </c>
      <c r="Q2453" s="2">
        <v>27980</v>
      </c>
      <c r="R2453">
        <v>7.6580000000000004</v>
      </c>
      <c r="S2453" s="2">
        <v>27980</v>
      </c>
      <c r="T2453">
        <v>7.8280000000000003</v>
      </c>
      <c r="U2453" s="2">
        <v>25523</v>
      </c>
      <c r="V2453">
        <v>6.7074999999999996</v>
      </c>
    </row>
    <row r="2454" spans="1:22" x14ac:dyDescent="0.25">
      <c r="A2454" s="2">
        <v>27973</v>
      </c>
      <c r="B2454">
        <v>5.3171428571428567</v>
      </c>
      <c r="C2454"/>
      <c r="D2454"/>
      <c r="E2454" s="2"/>
      <c r="F2454" s="2"/>
      <c r="G2454" s="3"/>
      <c r="H2454"/>
      <c r="I2454" s="2">
        <v>27973</v>
      </c>
      <c r="J2454">
        <v>6.1079999999999997</v>
      </c>
      <c r="K2454" s="2">
        <v>27973</v>
      </c>
      <c r="L2454">
        <v>6.78</v>
      </c>
      <c r="M2454" s="2">
        <v>27973</v>
      </c>
      <c r="N2454">
        <v>7.0640000000000001</v>
      </c>
      <c r="O2454" s="2">
        <v>27973</v>
      </c>
      <c r="P2454">
        <v>7.4660000000000002</v>
      </c>
      <c r="Q2454" s="2">
        <v>27973</v>
      </c>
      <c r="R2454">
        <v>7.7080000000000002</v>
      </c>
      <c r="S2454" s="2">
        <v>27973</v>
      </c>
      <c r="T2454">
        <v>7.8559999999999999</v>
      </c>
      <c r="U2454" s="2">
        <v>25516</v>
      </c>
      <c r="V2454">
        <v>6.6074999999999999</v>
      </c>
    </row>
    <row r="2455" spans="1:22" x14ac:dyDescent="0.25">
      <c r="A2455" s="2">
        <v>27966</v>
      </c>
      <c r="B2455">
        <v>5.2885714285714283</v>
      </c>
      <c r="C2455"/>
      <c r="D2455"/>
      <c r="E2455" s="2"/>
      <c r="F2455" s="2"/>
      <c r="G2455" s="3"/>
      <c r="H2455"/>
      <c r="I2455" s="2">
        <v>27966</v>
      </c>
      <c r="J2455">
        <v>6.21</v>
      </c>
      <c r="K2455" s="2">
        <v>27966</v>
      </c>
      <c r="L2455">
        <v>6.9020000000000001</v>
      </c>
      <c r="M2455" s="2">
        <v>27966</v>
      </c>
      <c r="N2455">
        <v>7.1559999999999997</v>
      </c>
      <c r="O2455" s="2">
        <v>27966</v>
      </c>
      <c r="P2455">
        <v>7.5119999999999996</v>
      </c>
      <c r="Q2455" s="2">
        <v>27966</v>
      </c>
      <c r="R2455">
        <v>7.726</v>
      </c>
      <c r="S2455" s="2">
        <v>27966</v>
      </c>
      <c r="T2455">
        <v>7.8579999999999997</v>
      </c>
      <c r="U2455" s="2">
        <v>25509</v>
      </c>
      <c r="V2455">
        <v>6.5780000000000003</v>
      </c>
    </row>
    <row r="2456" spans="1:22" x14ac:dyDescent="0.25">
      <c r="A2456" s="2">
        <v>27959</v>
      </c>
      <c r="B2456">
        <v>5.26</v>
      </c>
      <c r="C2456"/>
      <c r="D2456"/>
      <c r="E2456" s="2"/>
      <c r="F2456" s="2"/>
      <c r="G2456" s="3"/>
      <c r="H2456"/>
      <c r="I2456" s="2">
        <v>27959</v>
      </c>
      <c r="J2456">
        <v>6.12</v>
      </c>
      <c r="K2456" s="2">
        <v>27959</v>
      </c>
      <c r="L2456">
        <v>6.758</v>
      </c>
      <c r="M2456" s="2">
        <v>27959</v>
      </c>
      <c r="N2456">
        <v>7.0259999999999998</v>
      </c>
      <c r="O2456" s="2">
        <v>27959</v>
      </c>
      <c r="P2456">
        <v>7.42</v>
      </c>
      <c r="Q2456" s="2">
        <v>27959</v>
      </c>
      <c r="R2456">
        <v>7.6539999999999999</v>
      </c>
      <c r="S2456" s="2">
        <v>27959</v>
      </c>
      <c r="T2456">
        <v>7.7839999999999998</v>
      </c>
      <c r="U2456" s="2">
        <v>25502</v>
      </c>
      <c r="V2456">
        <v>6.3019999999999996</v>
      </c>
    </row>
    <row r="2457" spans="1:22" x14ac:dyDescent="0.25">
      <c r="A2457" s="2">
        <v>27952</v>
      </c>
      <c r="B2457">
        <v>5.2614285714285716</v>
      </c>
      <c r="C2457"/>
      <c r="D2457"/>
      <c r="E2457" s="2"/>
      <c r="F2457" s="2"/>
      <c r="G2457" s="3"/>
      <c r="H2457"/>
      <c r="I2457" s="2">
        <v>27952</v>
      </c>
      <c r="J2457">
        <v>6.2824999999999998</v>
      </c>
      <c r="K2457" s="2">
        <v>27952</v>
      </c>
      <c r="L2457">
        <v>6.91</v>
      </c>
      <c r="M2457" s="2">
        <v>27952</v>
      </c>
      <c r="N2457">
        <v>7.17</v>
      </c>
      <c r="O2457" s="2">
        <v>27952</v>
      </c>
      <c r="P2457">
        <v>7.5225</v>
      </c>
      <c r="Q2457" s="2">
        <v>27952</v>
      </c>
      <c r="R2457">
        <v>7.7149999999999999</v>
      </c>
      <c r="S2457" s="2">
        <v>27952</v>
      </c>
      <c r="T2457">
        <v>7.8150000000000004</v>
      </c>
      <c r="U2457" s="2">
        <v>25495</v>
      </c>
      <c r="V2457">
        <v>6.3825000000000003</v>
      </c>
    </row>
    <row r="2458" spans="1:22" x14ac:dyDescent="0.25">
      <c r="A2458" s="2">
        <v>27945</v>
      </c>
      <c r="B2458">
        <v>5.5714285714285712</v>
      </c>
      <c r="C2458"/>
      <c r="D2458"/>
      <c r="E2458" s="2"/>
      <c r="F2458" s="2"/>
      <c r="G2458" s="3"/>
      <c r="H2458"/>
      <c r="I2458" s="2">
        <v>27945</v>
      </c>
      <c r="J2458">
        <v>6.4640000000000004</v>
      </c>
      <c r="K2458" s="2">
        <v>27945</v>
      </c>
      <c r="L2458">
        <v>7.0140000000000002</v>
      </c>
      <c r="M2458" s="2">
        <v>27945</v>
      </c>
      <c r="N2458">
        <v>7.2679999999999998</v>
      </c>
      <c r="O2458" s="2">
        <v>27945</v>
      </c>
      <c r="P2458">
        <v>7.5819999999999999</v>
      </c>
      <c r="Q2458" s="2">
        <v>27945</v>
      </c>
      <c r="R2458">
        <v>7.742</v>
      </c>
      <c r="S2458" s="2">
        <v>27945</v>
      </c>
      <c r="T2458">
        <v>7.86</v>
      </c>
      <c r="U2458" s="2">
        <v>25488</v>
      </c>
      <c r="V2458">
        <v>6.5419999999999998</v>
      </c>
    </row>
    <row r="2459" spans="1:22" x14ac:dyDescent="0.25">
      <c r="A2459" s="2">
        <v>27938</v>
      </c>
      <c r="B2459">
        <v>5.475714285714286</v>
      </c>
      <c r="C2459"/>
      <c r="D2459"/>
      <c r="E2459" s="2"/>
      <c r="F2459" s="2"/>
      <c r="G2459" s="3"/>
      <c r="H2459"/>
      <c r="I2459" s="2">
        <v>27938</v>
      </c>
      <c r="J2459">
        <v>6.4539999999999997</v>
      </c>
      <c r="K2459" s="2">
        <v>27938</v>
      </c>
      <c r="L2459">
        <v>6.9960000000000004</v>
      </c>
      <c r="M2459" s="2">
        <v>27938</v>
      </c>
      <c r="N2459">
        <v>7.2439999999999998</v>
      </c>
      <c r="O2459" s="2">
        <v>27938</v>
      </c>
      <c r="P2459">
        <v>7.532</v>
      </c>
      <c r="Q2459" s="2">
        <v>27938</v>
      </c>
      <c r="R2459">
        <v>7.6820000000000004</v>
      </c>
      <c r="S2459" s="2">
        <v>27938</v>
      </c>
      <c r="T2459">
        <v>7.8120000000000003</v>
      </c>
      <c r="U2459" s="2">
        <v>25481</v>
      </c>
      <c r="V2459">
        <v>6.77</v>
      </c>
    </row>
    <row r="2460" spans="1:22" x14ac:dyDescent="0.25">
      <c r="A2460" s="2">
        <v>27931</v>
      </c>
      <c r="B2460">
        <v>5.5042857142857144</v>
      </c>
      <c r="C2460"/>
      <c r="D2460"/>
      <c r="E2460" s="2"/>
      <c r="F2460" s="2"/>
      <c r="G2460" s="3"/>
      <c r="H2460"/>
      <c r="I2460" s="2">
        <v>27931</v>
      </c>
      <c r="J2460">
        <v>6.48</v>
      </c>
      <c r="K2460" s="2">
        <v>27931</v>
      </c>
      <c r="L2460">
        <v>7.0279999999999996</v>
      </c>
      <c r="M2460" s="2">
        <v>27931</v>
      </c>
      <c r="N2460">
        <v>7.282</v>
      </c>
      <c r="O2460" s="2">
        <v>27931</v>
      </c>
      <c r="P2460">
        <v>7.5819999999999999</v>
      </c>
      <c r="Q2460" s="2">
        <v>27931</v>
      </c>
      <c r="R2460">
        <v>7.7439999999999998</v>
      </c>
      <c r="S2460" s="2">
        <v>27931</v>
      </c>
      <c r="T2460">
        <v>7.8440000000000003</v>
      </c>
      <c r="U2460" s="2">
        <v>25474</v>
      </c>
      <c r="V2460">
        <v>6.6360000000000001</v>
      </c>
    </row>
    <row r="2461" spans="1:22" x14ac:dyDescent="0.25">
      <c r="A2461" s="2">
        <v>27924</v>
      </c>
      <c r="B2461">
        <v>5.4371428571428568</v>
      </c>
      <c r="C2461"/>
      <c r="D2461"/>
      <c r="E2461" s="2"/>
      <c r="F2461" s="2"/>
      <c r="G2461" s="3"/>
      <c r="H2461"/>
      <c r="I2461" s="2">
        <v>27924</v>
      </c>
      <c r="J2461">
        <v>6.5220000000000002</v>
      </c>
      <c r="K2461" s="2">
        <v>27924</v>
      </c>
      <c r="L2461">
        <v>7.0620000000000003</v>
      </c>
      <c r="M2461" s="2">
        <v>27924</v>
      </c>
      <c r="N2461">
        <v>7.33</v>
      </c>
      <c r="O2461" s="2">
        <v>27924</v>
      </c>
      <c r="P2461">
        <v>7.6319999999999997</v>
      </c>
      <c r="Q2461" s="2">
        <v>27924</v>
      </c>
      <c r="R2461">
        <v>7.7779999999999996</v>
      </c>
      <c r="S2461" s="2">
        <v>27924</v>
      </c>
      <c r="T2461">
        <v>7.88</v>
      </c>
      <c r="U2461" s="2">
        <v>25467</v>
      </c>
      <c r="V2461">
        <v>6.5460000000000003</v>
      </c>
    </row>
    <row r="2462" spans="1:22" x14ac:dyDescent="0.25">
      <c r="A2462" s="2">
        <v>27917</v>
      </c>
      <c r="B2462">
        <v>5.4242857142857144</v>
      </c>
      <c r="C2462"/>
      <c r="D2462"/>
      <c r="E2462" s="2"/>
      <c r="F2462" s="2"/>
      <c r="G2462" s="3"/>
      <c r="H2462"/>
      <c r="I2462" s="2">
        <v>27917</v>
      </c>
      <c r="J2462">
        <v>6.6875</v>
      </c>
      <c r="K2462" s="2">
        <v>27917</v>
      </c>
      <c r="L2462">
        <v>7.2074999999999996</v>
      </c>
      <c r="M2462" s="2">
        <v>27917</v>
      </c>
      <c r="N2462">
        <v>7.4524999999999997</v>
      </c>
      <c r="O2462" s="2">
        <v>27917</v>
      </c>
      <c r="P2462">
        <v>7.7175000000000002</v>
      </c>
      <c r="Q2462" s="2">
        <v>27917</v>
      </c>
      <c r="R2462">
        <v>7.84</v>
      </c>
      <c r="S2462" s="2">
        <v>27917</v>
      </c>
      <c r="T2462">
        <v>7.9225000000000003</v>
      </c>
      <c r="U2462" s="2">
        <v>25460</v>
      </c>
      <c r="V2462">
        <v>6.46</v>
      </c>
    </row>
    <row r="2463" spans="1:22" x14ac:dyDescent="0.25">
      <c r="A2463" s="2">
        <v>27910</v>
      </c>
      <c r="B2463">
        <v>5.588571428571429</v>
      </c>
      <c r="C2463"/>
      <c r="D2463"/>
      <c r="E2463" s="2"/>
      <c r="F2463" s="2"/>
      <c r="G2463" s="3"/>
      <c r="H2463"/>
      <c r="I2463" s="2">
        <v>27910</v>
      </c>
      <c r="J2463">
        <v>6.69</v>
      </c>
      <c r="M2463" s="2">
        <v>27910</v>
      </c>
      <c r="N2463">
        <v>7.5179999999999998</v>
      </c>
      <c r="O2463" s="2">
        <v>27910</v>
      </c>
      <c r="P2463">
        <v>7.7720000000000002</v>
      </c>
      <c r="Q2463" s="2">
        <v>27910</v>
      </c>
      <c r="R2463">
        <v>7.8920000000000003</v>
      </c>
      <c r="S2463" s="2">
        <v>27910</v>
      </c>
      <c r="T2463">
        <v>7.9640000000000004</v>
      </c>
      <c r="U2463" s="2">
        <v>25453</v>
      </c>
      <c r="V2463">
        <v>6.4074999999999998</v>
      </c>
    </row>
    <row r="2464" spans="1:22" x14ac:dyDescent="0.25">
      <c r="A2464" s="2">
        <v>27903</v>
      </c>
      <c r="B2464">
        <v>5.4614285714285717</v>
      </c>
      <c r="C2464"/>
      <c r="D2464"/>
      <c r="E2464" s="2"/>
      <c r="F2464" s="2"/>
      <c r="G2464" s="3"/>
      <c r="H2464"/>
      <c r="I2464" s="2">
        <v>27903</v>
      </c>
      <c r="J2464">
        <v>6.54</v>
      </c>
      <c r="M2464" s="2">
        <v>27903</v>
      </c>
      <c r="N2464">
        <v>7.3840000000000003</v>
      </c>
      <c r="O2464" s="2">
        <v>27903</v>
      </c>
      <c r="P2464">
        <v>7.6840000000000002</v>
      </c>
      <c r="Q2464" s="2">
        <v>27903</v>
      </c>
      <c r="R2464">
        <v>7.8579999999999997</v>
      </c>
      <c r="S2464" s="2">
        <v>27903</v>
      </c>
      <c r="T2464">
        <v>7.9539999999999997</v>
      </c>
      <c r="U2464" s="2">
        <v>25446</v>
      </c>
      <c r="V2464">
        <v>6.2839999999999998</v>
      </c>
    </row>
    <row r="2465" spans="1:22" x14ac:dyDescent="0.25">
      <c r="A2465" s="2">
        <v>27896</v>
      </c>
      <c r="B2465">
        <v>5.1485714285714286</v>
      </c>
      <c r="C2465"/>
      <c r="D2465"/>
      <c r="E2465" s="2"/>
      <c r="F2465" s="2"/>
      <c r="G2465" s="3"/>
      <c r="H2465"/>
      <c r="I2465" s="2">
        <v>27896</v>
      </c>
      <c r="J2465">
        <v>6.2880000000000003</v>
      </c>
      <c r="M2465" s="2">
        <v>27896</v>
      </c>
      <c r="N2465">
        <v>7.1760000000000002</v>
      </c>
      <c r="O2465" s="2">
        <v>27896</v>
      </c>
      <c r="P2465">
        <v>7.5380000000000003</v>
      </c>
      <c r="Q2465" s="2">
        <v>27896</v>
      </c>
      <c r="R2465">
        <v>7.7560000000000002</v>
      </c>
      <c r="S2465" s="2">
        <v>27896</v>
      </c>
      <c r="T2465">
        <v>7.9260000000000002</v>
      </c>
      <c r="U2465" s="2">
        <v>25439</v>
      </c>
      <c r="V2465">
        <v>6.2</v>
      </c>
    </row>
    <row r="2466" spans="1:22" x14ac:dyDescent="0.25">
      <c r="A2466" s="2">
        <v>27889</v>
      </c>
      <c r="B2466">
        <v>4.9642857142857144</v>
      </c>
      <c r="C2466"/>
      <c r="D2466"/>
      <c r="E2466" s="2"/>
      <c r="F2466" s="2"/>
      <c r="G2466" s="3"/>
      <c r="H2466"/>
      <c r="I2466" s="2">
        <v>27889</v>
      </c>
      <c r="J2466">
        <v>6.0880000000000001</v>
      </c>
      <c r="M2466" s="2">
        <v>27889</v>
      </c>
      <c r="N2466">
        <v>6.9960000000000004</v>
      </c>
      <c r="O2466" s="2">
        <v>27889</v>
      </c>
      <c r="P2466">
        <v>7.3659999999999997</v>
      </c>
      <c r="Q2466" s="2">
        <v>27889</v>
      </c>
      <c r="R2466">
        <v>7.5919999999999996</v>
      </c>
      <c r="S2466" s="2">
        <v>27889</v>
      </c>
      <c r="T2466">
        <v>7.7359999999999998</v>
      </c>
      <c r="U2466" s="2">
        <v>25432</v>
      </c>
      <c r="V2466">
        <v>6.2060000000000004</v>
      </c>
    </row>
    <row r="2467" spans="1:22" x14ac:dyDescent="0.25">
      <c r="A2467" s="2">
        <v>27882</v>
      </c>
      <c r="B2467">
        <v>5.055714285714286</v>
      </c>
      <c r="C2467"/>
      <c r="D2467"/>
      <c r="E2467" s="2"/>
      <c r="F2467" s="2"/>
      <c r="G2467" s="3"/>
      <c r="H2467"/>
      <c r="I2467" s="2">
        <v>27882</v>
      </c>
      <c r="J2467">
        <v>6.0179999999999998</v>
      </c>
      <c r="M2467" s="2">
        <v>27882</v>
      </c>
      <c r="N2467">
        <v>6.9139999999999997</v>
      </c>
      <c r="O2467" s="2">
        <v>27882</v>
      </c>
      <c r="P2467">
        <v>7.2960000000000003</v>
      </c>
      <c r="Q2467" s="2">
        <v>27882</v>
      </c>
      <c r="R2467">
        <v>7.49</v>
      </c>
      <c r="S2467" s="2">
        <v>27882</v>
      </c>
      <c r="T2467">
        <v>7.6219999999999999</v>
      </c>
      <c r="U2467" s="2">
        <v>25425</v>
      </c>
      <c r="V2467">
        <v>6.1820000000000004</v>
      </c>
    </row>
    <row r="2468" spans="1:22" x14ac:dyDescent="0.25">
      <c r="A2468" s="2">
        <v>27875</v>
      </c>
      <c r="B2468">
        <v>4.8614285714285712</v>
      </c>
      <c r="C2468"/>
      <c r="D2468"/>
      <c r="E2468" s="2"/>
      <c r="F2468" s="2"/>
      <c r="G2468" s="3"/>
      <c r="H2468"/>
      <c r="I2468" s="2">
        <v>27875</v>
      </c>
      <c r="J2468">
        <v>5.84</v>
      </c>
      <c r="M2468" s="2">
        <v>27875</v>
      </c>
      <c r="N2468">
        <v>6.7439999999999998</v>
      </c>
      <c r="O2468" s="2">
        <v>27875</v>
      </c>
      <c r="P2468">
        <v>7.194</v>
      </c>
      <c r="Q2468" s="2">
        <v>27875</v>
      </c>
      <c r="R2468">
        <v>7.3739999999999997</v>
      </c>
      <c r="S2468" s="2">
        <v>27875</v>
      </c>
      <c r="T2468">
        <v>7.5179999999999998</v>
      </c>
      <c r="U2468" s="2">
        <v>25418</v>
      </c>
      <c r="V2468">
        <v>6.2560000000000002</v>
      </c>
    </row>
    <row r="2469" spans="1:22" x14ac:dyDescent="0.25">
      <c r="A2469" s="2">
        <v>27868</v>
      </c>
      <c r="B2469">
        <v>4.76</v>
      </c>
      <c r="C2469"/>
      <c r="D2469"/>
      <c r="E2469" s="2"/>
      <c r="F2469" s="2"/>
      <c r="G2469" s="3"/>
      <c r="H2469"/>
      <c r="I2469" s="2">
        <v>27868</v>
      </c>
      <c r="J2469">
        <v>5.75</v>
      </c>
      <c r="M2469" s="2">
        <v>27868</v>
      </c>
      <c r="N2469">
        <v>6.6950000000000003</v>
      </c>
      <c r="O2469" s="2">
        <v>27868</v>
      </c>
      <c r="P2469">
        <v>7.16</v>
      </c>
      <c r="Q2469" s="2">
        <v>27868</v>
      </c>
      <c r="R2469">
        <v>7.3475000000000001</v>
      </c>
      <c r="S2469" s="2">
        <v>27868</v>
      </c>
      <c r="T2469">
        <v>7.49</v>
      </c>
      <c r="U2469" s="2">
        <v>25411</v>
      </c>
      <c r="V2469">
        <v>6.24</v>
      </c>
    </row>
    <row r="2470" spans="1:22" x14ac:dyDescent="0.25">
      <c r="A2470" s="2">
        <v>27861</v>
      </c>
      <c r="B2470">
        <v>4.677142857142857</v>
      </c>
      <c r="C2470"/>
      <c r="D2470"/>
      <c r="E2470" s="2"/>
      <c r="F2470" s="2"/>
      <c r="G2470" s="3"/>
      <c r="H2470"/>
      <c r="I2470" s="2">
        <v>27861</v>
      </c>
      <c r="J2470">
        <v>5.9580000000000002</v>
      </c>
      <c r="M2470" s="2">
        <v>27861</v>
      </c>
      <c r="N2470">
        <v>6.88</v>
      </c>
      <c r="O2470" s="2">
        <v>27861</v>
      </c>
      <c r="P2470">
        <v>7.282</v>
      </c>
      <c r="Q2470" s="2">
        <v>27861</v>
      </c>
      <c r="R2470">
        <v>7.4560000000000004</v>
      </c>
      <c r="S2470" s="2">
        <v>27861</v>
      </c>
      <c r="T2470">
        <v>7.5679999999999996</v>
      </c>
      <c r="U2470" s="2">
        <v>25404</v>
      </c>
      <c r="V2470">
        <v>6.2539999999999996</v>
      </c>
    </row>
    <row r="2471" spans="1:22" x14ac:dyDescent="0.25">
      <c r="A2471" s="2">
        <v>27854</v>
      </c>
      <c r="B2471">
        <v>4.8514285714285714</v>
      </c>
      <c r="C2471"/>
      <c r="D2471"/>
      <c r="E2471" s="2"/>
      <c r="F2471" s="2"/>
      <c r="G2471" s="3"/>
      <c r="H2471"/>
      <c r="I2471" s="2">
        <v>27854</v>
      </c>
      <c r="J2471">
        <v>6.1180000000000003</v>
      </c>
      <c r="M2471" s="2">
        <v>27854</v>
      </c>
      <c r="N2471">
        <v>7.0460000000000003</v>
      </c>
      <c r="O2471" s="2">
        <v>27854</v>
      </c>
      <c r="P2471">
        <v>7.3959999999999999</v>
      </c>
      <c r="Q2471" s="2">
        <v>27854</v>
      </c>
      <c r="R2471">
        <v>7.57</v>
      </c>
      <c r="S2471" s="2">
        <v>27854</v>
      </c>
      <c r="T2471">
        <v>7.66</v>
      </c>
      <c r="U2471" s="2">
        <v>25397</v>
      </c>
      <c r="V2471">
        <v>6.3140000000000001</v>
      </c>
    </row>
    <row r="2472" spans="1:22" x14ac:dyDescent="0.25">
      <c r="A2472" s="2">
        <v>27847</v>
      </c>
      <c r="B2472">
        <v>4.774285714285714</v>
      </c>
      <c r="C2472"/>
      <c r="D2472"/>
      <c r="E2472" s="2"/>
      <c r="F2472" s="2"/>
      <c r="G2472" s="3"/>
      <c r="H2472"/>
      <c r="I2472" s="2">
        <v>27847</v>
      </c>
      <c r="J2472">
        <v>6.0620000000000003</v>
      </c>
      <c r="M2472" s="2">
        <v>27847</v>
      </c>
      <c r="N2472">
        <v>7.0039999999999996</v>
      </c>
      <c r="O2472" s="2">
        <v>27847</v>
      </c>
      <c r="P2472">
        <v>7.4</v>
      </c>
      <c r="Q2472" s="2">
        <v>27847</v>
      </c>
      <c r="R2472">
        <v>7.5679999999999996</v>
      </c>
      <c r="S2472" s="2">
        <v>27847</v>
      </c>
      <c r="T2472">
        <v>7.6559999999999997</v>
      </c>
      <c r="U2472" s="2">
        <v>25390</v>
      </c>
      <c r="V2472">
        <v>6.2949999999999999</v>
      </c>
    </row>
    <row r="2473" spans="1:22" x14ac:dyDescent="0.25">
      <c r="A2473" s="2">
        <v>27840</v>
      </c>
      <c r="B2473">
        <v>4.7671428571428569</v>
      </c>
      <c r="C2473"/>
      <c r="D2473"/>
      <c r="E2473" s="2"/>
      <c r="F2473" s="2"/>
      <c r="G2473" s="3"/>
      <c r="H2473"/>
      <c r="I2473" s="2">
        <v>27840</v>
      </c>
      <c r="J2473">
        <v>6.2279999999999998</v>
      </c>
      <c r="M2473" s="2">
        <v>27840</v>
      </c>
      <c r="N2473">
        <v>7.1319999999999997</v>
      </c>
      <c r="O2473" s="2">
        <v>27840</v>
      </c>
      <c r="P2473">
        <v>7.51</v>
      </c>
      <c r="Q2473" s="2">
        <v>27840</v>
      </c>
      <c r="R2473">
        <v>7.66</v>
      </c>
      <c r="S2473" s="2">
        <v>27840</v>
      </c>
      <c r="T2473">
        <v>7.7460000000000004</v>
      </c>
      <c r="U2473" s="2">
        <v>25383</v>
      </c>
      <c r="V2473">
        <v>6.25</v>
      </c>
    </row>
    <row r="2474" spans="1:22" x14ac:dyDescent="0.25">
      <c r="A2474" s="2">
        <v>27833</v>
      </c>
      <c r="B2474">
        <v>4.7685714285714287</v>
      </c>
      <c r="C2474"/>
      <c r="D2474"/>
      <c r="E2474" s="2"/>
      <c r="F2474" s="2"/>
      <c r="G2474" s="3"/>
      <c r="H2474"/>
      <c r="I2474" s="2">
        <v>27833</v>
      </c>
      <c r="J2474">
        <v>6.2320000000000002</v>
      </c>
      <c r="M2474" s="2">
        <v>27833</v>
      </c>
      <c r="N2474">
        <v>7.1580000000000004</v>
      </c>
      <c r="O2474" s="2">
        <v>27833</v>
      </c>
      <c r="P2474">
        <v>7.5439999999999996</v>
      </c>
      <c r="Q2474" s="2">
        <v>27833</v>
      </c>
      <c r="R2474">
        <v>7.6779999999999999</v>
      </c>
      <c r="S2474" s="2">
        <v>27833</v>
      </c>
      <c r="T2474">
        <v>7.7560000000000002</v>
      </c>
      <c r="U2474" s="2">
        <v>25376</v>
      </c>
      <c r="V2474">
        <v>6.2480000000000002</v>
      </c>
    </row>
    <row r="2475" spans="1:22" x14ac:dyDescent="0.25">
      <c r="A2475" s="2">
        <v>27826</v>
      </c>
      <c r="B2475">
        <v>5.0042857142857144</v>
      </c>
      <c r="C2475"/>
      <c r="D2475"/>
      <c r="E2475" s="2"/>
      <c r="F2475" s="2"/>
      <c r="G2475" s="3"/>
      <c r="H2475"/>
      <c r="I2475" s="2">
        <v>27826</v>
      </c>
      <c r="J2475">
        <v>6.3940000000000001</v>
      </c>
      <c r="M2475" s="2">
        <v>27826</v>
      </c>
      <c r="N2475">
        <v>7.2960000000000003</v>
      </c>
      <c r="O2475" s="2">
        <v>27826</v>
      </c>
      <c r="P2475">
        <v>7.5659999999999998</v>
      </c>
      <c r="Q2475" s="2">
        <v>27826</v>
      </c>
      <c r="R2475">
        <v>7.7539999999999996</v>
      </c>
      <c r="S2475" s="2">
        <v>27826</v>
      </c>
      <c r="T2475">
        <v>7.83</v>
      </c>
      <c r="U2475" s="2">
        <v>25369</v>
      </c>
      <c r="V2475">
        <v>6.27</v>
      </c>
    </row>
    <row r="2476" spans="1:22" x14ac:dyDescent="0.25">
      <c r="A2476" s="2">
        <v>27819</v>
      </c>
      <c r="B2476">
        <v>4.8728571428571428</v>
      </c>
      <c r="C2476"/>
      <c r="D2476"/>
      <c r="E2476" s="2"/>
      <c r="F2476" s="2"/>
      <c r="G2476" s="3"/>
      <c r="H2476"/>
      <c r="I2476" s="2">
        <v>27819</v>
      </c>
      <c r="J2476">
        <v>6.024</v>
      </c>
      <c r="M2476" s="2">
        <v>27819</v>
      </c>
      <c r="N2476">
        <v>7.0519999999999996</v>
      </c>
      <c r="O2476" s="2">
        <v>27819</v>
      </c>
      <c r="P2476">
        <v>7.3959999999999999</v>
      </c>
      <c r="Q2476" s="2">
        <v>27819</v>
      </c>
      <c r="R2476">
        <v>7.6239999999999997</v>
      </c>
      <c r="S2476" s="2">
        <v>27819</v>
      </c>
      <c r="T2476">
        <v>7.7080000000000002</v>
      </c>
      <c r="U2476" s="2">
        <v>25362</v>
      </c>
      <c r="V2476">
        <v>6.3639999999999999</v>
      </c>
    </row>
    <row r="2477" spans="1:22" x14ac:dyDescent="0.25">
      <c r="A2477" s="2">
        <v>27812</v>
      </c>
      <c r="B2477">
        <v>4.677142857142857</v>
      </c>
      <c r="C2477"/>
      <c r="D2477"/>
      <c r="E2477" s="2"/>
      <c r="F2477" s="2"/>
      <c r="G2477" s="3"/>
      <c r="H2477"/>
      <c r="I2477" s="2">
        <v>27812</v>
      </c>
      <c r="J2477">
        <v>5.9574999999999996</v>
      </c>
      <c r="M2477" s="2">
        <v>27812</v>
      </c>
      <c r="N2477">
        <v>7.0975000000000001</v>
      </c>
      <c r="O2477" s="2">
        <v>27812</v>
      </c>
      <c r="P2477">
        <v>7.4424999999999999</v>
      </c>
      <c r="Q2477" s="2">
        <v>27812</v>
      </c>
      <c r="R2477">
        <v>7.6924999999999999</v>
      </c>
      <c r="S2477" s="2">
        <v>27812</v>
      </c>
      <c r="T2477">
        <v>7.7850000000000001</v>
      </c>
      <c r="U2477" s="2">
        <v>25355</v>
      </c>
      <c r="V2477">
        <v>6.4124999999999996</v>
      </c>
    </row>
    <row r="2478" spans="1:22" x14ac:dyDescent="0.25">
      <c r="A2478" s="2">
        <v>27805</v>
      </c>
      <c r="B2478">
        <v>4.7457142857142856</v>
      </c>
      <c r="C2478"/>
      <c r="D2478"/>
      <c r="E2478" s="2"/>
      <c r="F2478" s="2"/>
      <c r="G2478" s="3"/>
      <c r="H2478"/>
      <c r="I2478" s="2">
        <v>27805</v>
      </c>
      <c r="J2478">
        <v>5.8224999999999998</v>
      </c>
      <c r="M2478" s="2">
        <v>27805</v>
      </c>
      <c r="N2478">
        <v>7.11</v>
      </c>
      <c r="O2478" s="2">
        <v>27805</v>
      </c>
      <c r="P2478">
        <v>7.49</v>
      </c>
      <c r="Q2478" s="2">
        <v>27805</v>
      </c>
      <c r="R2478">
        <v>7.79</v>
      </c>
      <c r="S2478" s="2">
        <v>27805</v>
      </c>
      <c r="T2478">
        <v>7.8525</v>
      </c>
      <c r="U2478" s="2">
        <v>25348</v>
      </c>
      <c r="V2478">
        <v>6.19</v>
      </c>
    </row>
    <row r="2479" spans="1:22" x14ac:dyDescent="0.25">
      <c r="A2479" s="2">
        <v>27798</v>
      </c>
      <c r="B2479">
        <v>4.7771428571428567</v>
      </c>
      <c r="C2479"/>
      <c r="D2479"/>
      <c r="E2479" s="2"/>
      <c r="F2479" s="2"/>
      <c r="G2479" s="3"/>
      <c r="H2479"/>
      <c r="I2479" s="2">
        <v>27798</v>
      </c>
      <c r="J2479">
        <v>5.82</v>
      </c>
      <c r="M2479" s="2">
        <v>27798</v>
      </c>
      <c r="N2479">
        <v>7</v>
      </c>
      <c r="O2479" s="2">
        <v>27798</v>
      </c>
      <c r="P2479">
        <v>7.4720000000000004</v>
      </c>
      <c r="Q2479" s="2">
        <v>27798</v>
      </c>
      <c r="R2479">
        <v>7.7880000000000003</v>
      </c>
      <c r="S2479" s="2">
        <v>27798</v>
      </c>
      <c r="T2479">
        <v>7.8360000000000003</v>
      </c>
      <c r="U2479" s="2">
        <v>25341</v>
      </c>
      <c r="V2479">
        <v>6.008</v>
      </c>
    </row>
    <row r="2480" spans="1:22" x14ac:dyDescent="0.25">
      <c r="A2480" s="2">
        <v>27791</v>
      </c>
      <c r="B2480">
        <v>4.8600000000000003</v>
      </c>
      <c r="C2480"/>
      <c r="D2480"/>
      <c r="E2480" s="2"/>
      <c r="F2480" s="2"/>
      <c r="G2480" s="3"/>
      <c r="H2480"/>
      <c r="I2480" s="2">
        <v>27791</v>
      </c>
      <c r="J2480">
        <v>5.6760000000000002</v>
      </c>
      <c r="M2480" s="2">
        <v>27791</v>
      </c>
      <c r="N2480">
        <v>6.9779999999999998</v>
      </c>
      <c r="O2480" s="2">
        <v>27791</v>
      </c>
      <c r="P2480">
        <v>7.4720000000000004</v>
      </c>
      <c r="Q2480" s="2">
        <v>27791</v>
      </c>
      <c r="R2480">
        <v>7.758</v>
      </c>
      <c r="S2480" s="2">
        <v>27791</v>
      </c>
      <c r="T2480">
        <v>7.8079999999999998</v>
      </c>
      <c r="U2480" s="2">
        <v>25334</v>
      </c>
      <c r="V2480">
        <v>5.9279999999999999</v>
      </c>
    </row>
    <row r="2481" spans="1:22" x14ac:dyDescent="0.25">
      <c r="A2481" s="2">
        <v>27784</v>
      </c>
      <c r="B2481">
        <v>4.7585714285714289</v>
      </c>
      <c r="C2481"/>
      <c r="D2481"/>
      <c r="E2481" s="2"/>
      <c r="F2481" s="2"/>
      <c r="G2481" s="3"/>
      <c r="H2481"/>
      <c r="I2481" s="2">
        <v>27784</v>
      </c>
      <c r="J2481">
        <v>5.7380000000000004</v>
      </c>
      <c r="M2481" s="2">
        <v>27784</v>
      </c>
      <c r="N2481">
        <v>6.9980000000000002</v>
      </c>
      <c r="O2481" s="2">
        <v>27784</v>
      </c>
      <c r="P2481">
        <v>7.484</v>
      </c>
      <c r="Q2481" s="2">
        <v>27784</v>
      </c>
      <c r="R2481">
        <v>7.7119999999999997</v>
      </c>
      <c r="S2481" s="2">
        <v>27784</v>
      </c>
      <c r="T2481">
        <v>7.766</v>
      </c>
      <c r="U2481" s="2">
        <v>25327</v>
      </c>
      <c r="V2481">
        <v>5.98</v>
      </c>
    </row>
    <row r="2482" spans="1:22" x14ac:dyDescent="0.25">
      <c r="A2482" s="2">
        <v>27777</v>
      </c>
      <c r="B2482">
        <v>4.7957142857142854</v>
      </c>
      <c r="C2482"/>
      <c r="D2482"/>
      <c r="E2482" s="2"/>
      <c r="F2482" s="2"/>
      <c r="G2482" s="3"/>
      <c r="H2482"/>
      <c r="I2482" s="2">
        <v>27777</v>
      </c>
      <c r="J2482">
        <v>5.7679999999999998</v>
      </c>
      <c r="M2482" s="2">
        <v>27777</v>
      </c>
      <c r="N2482">
        <v>6.9359999999999999</v>
      </c>
      <c r="O2482" s="2">
        <v>27777</v>
      </c>
      <c r="P2482">
        <v>7.4180000000000001</v>
      </c>
      <c r="Q2482" s="2">
        <v>27777</v>
      </c>
      <c r="R2482">
        <v>7.6159999999999997</v>
      </c>
      <c r="S2482" s="2">
        <v>27777</v>
      </c>
      <c r="T2482">
        <v>7.7</v>
      </c>
      <c r="U2482" s="2">
        <v>25320</v>
      </c>
      <c r="V2482">
        <v>5.96</v>
      </c>
    </row>
    <row r="2483" spans="1:22" x14ac:dyDescent="0.25">
      <c r="A2483" s="2">
        <v>27770</v>
      </c>
      <c r="B2483">
        <v>4.8042857142857143</v>
      </c>
      <c r="C2483"/>
      <c r="D2483"/>
      <c r="E2483" s="2"/>
      <c r="F2483" s="2"/>
      <c r="G2483" s="3"/>
      <c r="H2483"/>
      <c r="I2483" s="2">
        <v>27770</v>
      </c>
      <c r="J2483">
        <v>5.9619999999999997</v>
      </c>
      <c r="M2483" s="2">
        <v>27770</v>
      </c>
      <c r="N2483">
        <v>7.024</v>
      </c>
      <c r="O2483" s="2">
        <v>27770</v>
      </c>
      <c r="P2483">
        <v>7.4359999999999999</v>
      </c>
      <c r="Q2483" s="2">
        <v>27770</v>
      </c>
      <c r="R2483">
        <v>7.5919999999999996</v>
      </c>
      <c r="S2483" s="2">
        <v>27770</v>
      </c>
      <c r="T2483">
        <v>7.69</v>
      </c>
      <c r="U2483" s="2">
        <v>25313</v>
      </c>
      <c r="V2483">
        <v>5.97</v>
      </c>
    </row>
    <row r="2484" spans="1:22" x14ac:dyDescent="0.25">
      <c r="A2484" s="2">
        <v>27763</v>
      </c>
      <c r="B2484">
        <v>5.2828571428571429</v>
      </c>
      <c r="C2484"/>
      <c r="D2484"/>
      <c r="E2484" s="2"/>
      <c r="F2484" s="2"/>
      <c r="G2484" s="3"/>
      <c r="H2484"/>
      <c r="I2484" s="2">
        <v>27763</v>
      </c>
      <c r="J2484">
        <v>6.18</v>
      </c>
      <c r="M2484" s="2">
        <v>27763</v>
      </c>
      <c r="N2484">
        <v>7.1150000000000002</v>
      </c>
      <c r="O2484" s="2">
        <v>27763</v>
      </c>
      <c r="P2484">
        <v>7.5025000000000004</v>
      </c>
      <c r="Q2484" s="2">
        <v>27763</v>
      </c>
      <c r="R2484">
        <v>7.6574999999999998</v>
      </c>
      <c r="S2484" s="2">
        <v>27763</v>
      </c>
      <c r="T2484">
        <v>7.7525000000000004</v>
      </c>
      <c r="U2484" s="2">
        <v>25306</v>
      </c>
      <c r="V2484">
        <v>6.1059999999999999</v>
      </c>
    </row>
    <row r="2485" spans="1:22" x14ac:dyDescent="0.25">
      <c r="A2485" s="2">
        <v>27756</v>
      </c>
      <c r="B2485">
        <v>5.13</v>
      </c>
      <c r="C2485"/>
      <c r="D2485"/>
      <c r="E2485" s="2"/>
      <c r="F2485" s="2"/>
      <c r="G2485" s="3"/>
      <c r="H2485"/>
      <c r="I2485" s="2">
        <v>27756</v>
      </c>
      <c r="J2485">
        <v>6.3174999999999999</v>
      </c>
      <c r="M2485" s="2">
        <v>27756</v>
      </c>
      <c r="N2485">
        <v>7.2525000000000004</v>
      </c>
      <c r="O2485" s="2">
        <v>27756</v>
      </c>
      <c r="P2485">
        <v>7.5824999999999996</v>
      </c>
      <c r="Q2485" s="2">
        <v>27756</v>
      </c>
      <c r="R2485">
        <v>7.7450000000000001</v>
      </c>
      <c r="S2485" s="2">
        <v>27756</v>
      </c>
      <c r="T2485">
        <v>7.8274999999999997</v>
      </c>
      <c r="U2485" s="2">
        <v>25299</v>
      </c>
      <c r="V2485">
        <v>6.17</v>
      </c>
    </row>
    <row r="2486" spans="1:22" x14ac:dyDescent="0.25">
      <c r="A2486" s="2">
        <v>27749</v>
      </c>
      <c r="B2486">
        <v>5.17</v>
      </c>
      <c r="C2486"/>
      <c r="D2486"/>
      <c r="E2486" s="2"/>
      <c r="F2486" s="2"/>
      <c r="G2486" s="3"/>
      <c r="H2486"/>
      <c r="I2486" s="2">
        <v>27749</v>
      </c>
      <c r="J2486">
        <v>6.65</v>
      </c>
      <c r="M2486" s="2">
        <v>27749</v>
      </c>
      <c r="N2486">
        <v>7.444</v>
      </c>
      <c r="O2486" s="2">
        <v>27749</v>
      </c>
      <c r="P2486">
        <v>7.7460000000000004</v>
      </c>
      <c r="Q2486" s="2">
        <v>27749</v>
      </c>
      <c r="R2486">
        <v>7.8959999999999999</v>
      </c>
      <c r="S2486" s="2">
        <v>27749</v>
      </c>
      <c r="T2486">
        <v>7.97</v>
      </c>
      <c r="U2486" s="2">
        <v>25292</v>
      </c>
      <c r="V2486">
        <v>6.2220000000000004</v>
      </c>
    </row>
    <row r="2487" spans="1:22" x14ac:dyDescent="0.25">
      <c r="A2487" s="2">
        <v>27742</v>
      </c>
      <c r="B2487">
        <v>5.2085714285714282</v>
      </c>
      <c r="C2487"/>
      <c r="D2487"/>
      <c r="E2487" s="2"/>
      <c r="F2487" s="2"/>
      <c r="G2487" s="3"/>
      <c r="H2487"/>
      <c r="I2487" s="2">
        <v>27742</v>
      </c>
      <c r="J2487">
        <v>6.8840000000000003</v>
      </c>
      <c r="M2487" s="2">
        <v>27742</v>
      </c>
      <c r="N2487">
        <v>7.6479999999999997</v>
      </c>
      <c r="O2487" s="2">
        <v>27742</v>
      </c>
      <c r="P2487">
        <v>7.9640000000000004</v>
      </c>
      <c r="Q2487" s="2">
        <v>27742</v>
      </c>
      <c r="R2487">
        <v>8.1379999999999999</v>
      </c>
      <c r="S2487" s="2">
        <v>27742</v>
      </c>
      <c r="T2487">
        <v>8.1859999999999999</v>
      </c>
      <c r="U2487" s="2">
        <v>25285</v>
      </c>
      <c r="V2487">
        <v>6.2720000000000002</v>
      </c>
    </row>
    <row r="2488" spans="1:22" x14ac:dyDescent="0.25">
      <c r="A2488" s="2">
        <v>27735</v>
      </c>
      <c r="B2488">
        <v>5.2471428571428573</v>
      </c>
      <c r="C2488"/>
      <c r="D2488"/>
      <c r="E2488" s="2"/>
      <c r="F2488" s="2"/>
      <c r="G2488" s="3"/>
      <c r="H2488"/>
      <c r="I2488" s="2">
        <v>27735</v>
      </c>
      <c r="J2488">
        <v>6.7519999999999998</v>
      </c>
      <c r="M2488" s="2">
        <v>27735</v>
      </c>
      <c r="N2488">
        <v>7.55</v>
      </c>
      <c r="O2488" s="2">
        <v>27735</v>
      </c>
      <c r="P2488">
        <v>7.8680000000000003</v>
      </c>
      <c r="Q2488" s="2">
        <v>27735</v>
      </c>
      <c r="R2488">
        <v>8.0559999999999992</v>
      </c>
      <c r="S2488" s="2">
        <v>27735</v>
      </c>
      <c r="T2488">
        <v>8.1199999999999992</v>
      </c>
      <c r="U2488" s="2">
        <v>25278</v>
      </c>
      <c r="V2488">
        <v>6.2439999999999998</v>
      </c>
    </row>
    <row r="2489" spans="1:22" x14ac:dyDescent="0.25">
      <c r="A2489" s="2">
        <v>27728</v>
      </c>
      <c r="B2489">
        <v>5.3028571428571425</v>
      </c>
      <c r="C2489"/>
      <c r="D2489"/>
      <c r="E2489" s="2"/>
      <c r="F2489" s="2"/>
      <c r="G2489" s="3"/>
      <c r="H2489"/>
      <c r="I2489" s="2">
        <v>27728</v>
      </c>
      <c r="J2489">
        <v>6.6749999999999998</v>
      </c>
      <c r="M2489" s="2">
        <v>27728</v>
      </c>
      <c r="N2489">
        <v>7.5925000000000002</v>
      </c>
      <c r="O2489" s="2">
        <v>27728</v>
      </c>
      <c r="P2489">
        <v>7.9124999999999996</v>
      </c>
      <c r="Q2489" s="2">
        <v>27728</v>
      </c>
      <c r="R2489">
        <v>8.1050000000000004</v>
      </c>
      <c r="S2489" s="2">
        <v>27728</v>
      </c>
      <c r="T2489">
        <v>8.1524999999999999</v>
      </c>
      <c r="U2489" s="2">
        <v>25271</v>
      </c>
      <c r="V2489">
        <v>6.1580000000000004</v>
      </c>
    </row>
    <row r="2490" spans="1:22" x14ac:dyDescent="0.25">
      <c r="A2490" s="2">
        <v>27721</v>
      </c>
      <c r="B2490">
        <v>5.2885714285714283</v>
      </c>
      <c r="C2490"/>
      <c r="D2490"/>
      <c r="E2490" s="2"/>
      <c r="F2490" s="2"/>
      <c r="G2490" s="3"/>
      <c r="H2490"/>
      <c r="I2490" s="2">
        <v>27721</v>
      </c>
      <c r="J2490">
        <v>6.58</v>
      </c>
      <c r="M2490" s="2">
        <v>27721</v>
      </c>
      <c r="N2490">
        <v>7.59</v>
      </c>
      <c r="O2490" s="2">
        <v>27721</v>
      </c>
      <c r="P2490">
        <v>7.9219999999999997</v>
      </c>
      <c r="Q2490" s="2">
        <v>27721</v>
      </c>
      <c r="R2490">
        <v>8.0820000000000007</v>
      </c>
      <c r="S2490" s="2">
        <v>27721</v>
      </c>
      <c r="T2490">
        <v>8.1359999999999992</v>
      </c>
      <c r="U2490" s="2">
        <v>25264</v>
      </c>
      <c r="V2490">
        <v>6.1520000000000001</v>
      </c>
    </row>
    <row r="2491" spans="1:22" x14ac:dyDescent="0.25">
      <c r="A2491" s="2">
        <v>27714</v>
      </c>
      <c r="B2491">
        <v>5.2114285714285717</v>
      </c>
      <c r="C2491"/>
      <c r="D2491"/>
      <c r="E2491" s="2"/>
      <c r="F2491" s="2"/>
      <c r="G2491" s="3"/>
      <c r="H2491"/>
      <c r="I2491" s="2">
        <v>27714</v>
      </c>
      <c r="J2491">
        <v>6.375</v>
      </c>
      <c r="M2491" s="2">
        <v>27714</v>
      </c>
      <c r="N2491">
        <v>7.32</v>
      </c>
      <c r="O2491" s="2">
        <v>27714</v>
      </c>
      <c r="P2491">
        <v>7.67</v>
      </c>
      <c r="Q2491" s="2">
        <v>27714</v>
      </c>
      <c r="R2491">
        <v>7.88</v>
      </c>
      <c r="S2491" s="2">
        <v>27714</v>
      </c>
      <c r="T2491">
        <v>7.97</v>
      </c>
      <c r="U2491" s="2">
        <v>25257</v>
      </c>
      <c r="V2491">
        <v>6.1059999999999999</v>
      </c>
    </row>
    <row r="2492" spans="1:22" x14ac:dyDescent="0.25">
      <c r="A2492" s="2">
        <v>27707</v>
      </c>
      <c r="B2492">
        <v>4.9357142857142859</v>
      </c>
      <c r="C2492"/>
      <c r="D2492"/>
      <c r="E2492" s="2"/>
      <c r="F2492" s="2"/>
      <c r="G2492" s="3"/>
      <c r="H2492"/>
      <c r="I2492" s="2">
        <v>27707</v>
      </c>
      <c r="J2492">
        <v>6.2949999999999999</v>
      </c>
      <c r="M2492" s="2">
        <v>27707</v>
      </c>
      <c r="N2492">
        <v>7.3</v>
      </c>
      <c r="O2492" s="2">
        <v>27707</v>
      </c>
      <c r="P2492">
        <v>7.67</v>
      </c>
      <c r="Q2492" s="2">
        <v>27707</v>
      </c>
      <c r="R2492">
        <v>7.8449999999999998</v>
      </c>
      <c r="S2492" s="2">
        <v>27707</v>
      </c>
      <c r="T2492">
        <v>7.9325000000000001</v>
      </c>
      <c r="U2492" s="2">
        <v>25250</v>
      </c>
      <c r="V2492">
        <v>6.0250000000000004</v>
      </c>
    </row>
    <row r="2493" spans="1:22" x14ac:dyDescent="0.25">
      <c r="A2493" s="2">
        <v>27700</v>
      </c>
      <c r="B2493">
        <v>5.6514285714285712</v>
      </c>
      <c r="C2493"/>
      <c r="D2493"/>
      <c r="E2493" s="2"/>
      <c r="F2493" s="2"/>
      <c r="G2493" s="3"/>
      <c r="H2493"/>
      <c r="I2493" s="2">
        <v>27700</v>
      </c>
      <c r="J2493">
        <v>6.4379999999999997</v>
      </c>
      <c r="M2493" s="2">
        <v>27700</v>
      </c>
      <c r="N2493">
        <v>7.41</v>
      </c>
      <c r="O2493" s="2">
        <v>27700</v>
      </c>
      <c r="P2493">
        <v>7.7240000000000002</v>
      </c>
      <c r="Q2493" s="2">
        <v>27700</v>
      </c>
      <c r="R2493">
        <v>7.87</v>
      </c>
      <c r="S2493" s="2">
        <v>27700</v>
      </c>
      <c r="T2493">
        <v>7.96</v>
      </c>
      <c r="U2493" s="2">
        <v>25243</v>
      </c>
      <c r="V2493">
        <v>6.1280000000000001</v>
      </c>
    </row>
    <row r="2494" spans="1:22" x14ac:dyDescent="0.25">
      <c r="A2494" s="2">
        <v>27693</v>
      </c>
      <c r="B2494">
        <v>5.6914285714285713</v>
      </c>
      <c r="C2494"/>
      <c r="D2494"/>
      <c r="E2494" s="2"/>
      <c r="F2494" s="2"/>
      <c r="G2494" s="3"/>
      <c r="H2494"/>
      <c r="I2494" s="2">
        <v>27693</v>
      </c>
      <c r="J2494">
        <v>6.726</v>
      </c>
      <c r="M2494" s="2">
        <v>27693</v>
      </c>
      <c r="N2494">
        <v>7.6539999999999999</v>
      </c>
      <c r="O2494" s="2">
        <v>27693</v>
      </c>
      <c r="P2494">
        <v>7.8440000000000003</v>
      </c>
      <c r="Q2494" s="2">
        <v>27693</v>
      </c>
      <c r="R2494">
        <v>7.9359999999999999</v>
      </c>
      <c r="S2494" s="2">
        <v>27693</v>
      </c>
      <c r="T2494">
        <v>8.032</v>
      </c>
      <c r="U2494" s="2">
        <v>25236</v>
      </c>
      <c r="V2494">
        <v>6.048</v>
      </c>
    </row>
    <row r="2495" spans="1:22" x14ac:dyDescent="0.25">
      <c r="A2495" s="2">
        <v>27686</v>
      </c>
      <c r="B2495">
        <v>5.76</v>
      </c>
      <c r="C2495"/>
      <c r="D2495"/>
      <c r="E2495" s="2"/>
      <c r="F2495" s="2"/>
      <c r="G2495" s="3"/>
      <c r="H2495"/>
      <c r="I2495" s="2">
        <v>27686</v>
      </c>
      <c r="J2495">
        <v>6.9974999999999996</v>
      </c>
      <c r="M2495" s="2">
        <v>27686</v>
      </c>
      <c r="N2495">
        <v>7.92</v>
      </c>
      <c r="O2495" s="2">
        <v>27686</v>
      </c>
      <c r="P2495">
        <v>8.0075000000000003</v>
      </c>
      <c r="Q2495" s="2">
        <v>27686</v>
      </c>
      <c r="R2495">
        <v>8.0574999999999992</v>
      </c>
      <c r="S2495" s="2">
        <v>27686</v>
      </c>
      <c r="T2495">
        <v>8.1300000000000008</v>
      </c>
      <c r="U2495" s="2">
        <v>25229</v>
      </c>
      <c r="V2495">
        <v>5.9580000000000002</v>
      </c>
    </row>
    <row r="2496" spans="1:22" x14ac:dyDescent="0.25">
      <c r="A2496" s="2">
        <v>27679</v>
      </c>
      <c r="B2496">
        <v>5.8285714285714283</v>
      </c>
      <c r="C2496"/>
      <c r="D2496"/>
      <c r="E2496" s="2"/>
      <c r="F2496" s="2"/>
      <c r="G2496" s="3"/>
      <c r="H2496"/>
      <c r="I2496" s="2">
        <v>27679</v>
      </c>
      <c r="J2496">
        <v>7.2539999999999996</v>
      </c>
      <c r="M2496" s="2">
        <v>27679</v>
      </c>
      <c r="N2496">
        <v>8.0340000000000007</v>
      </c>
      <c r="O2496" s="2">
        <v>27679</v>
      </c>
      <c r="P2496">
        <v>8.1359999999999992</v>
      </c>
      <c r="Q2496" s="2">
        <v>27679</v>
      </c>
      <c r="R2496">
        <v>8.1920000000000002</v>
      </c>
      <c r="S2496" s="2">
        <v>27679</v>
      </c>
      <c r="T2496">
        <v>8.2620000000000005</v>
      </c>
      <c r="U2496" s="2">
        <v>25222</v>
      </c>
      <c r="V2496">
        <v>5.968</v>
      </c>
    </row>
    <row r="2497" spans="1:22" x14ac:dyDescent="0.25">
      <c r="A2497" s="2">
        <v>27672</v>
      </c>
      <c r="B2497">
        <v>6.2457142857142856</v>
      </c>
      <c r="C2497"/>
      <c r="D2497"/>
      <c r="E2497" s="2"/>
      <c r="F2497" s="2"/>
      <c r="G2497" s="3"/>
      <c r="H2497"/>
      <c r="I2497" s="2">
        <v>27672</v>
      </c>
      <c r="J2497">
        <v>7.7</v>
      </c>
      <c r="M2497" s="2">
        <v>27672</v>
      </c>
      <c r="N2497">
        <v>8.2680000000000007</v>
      </c>
      <c r="O2497" s="2">
        <v>27672</v>
      </c>
      <c r="P2497">
        <v>8.34</v>
      </c>
      <c r="Q2497" s="2">
        <v>27672</v>
      </c>
      <c r="R2497">
        <v>8.3840000000000003</v>
      </c>
      <c r="S2497" s="2">
        <v>27672</v>
      </c>
      <c r="T2497">
        <v>8.4359999999999999</v>
      </c>
      <c r="U2497" s="2">
        <v>25215</v>
      </c>
      <c r="V2497">
        <v>6.01</v>
      </c>
    </row>
    <row r="2498" spans="1:22" x14ac:dyDescent="0.25">
      <c r="A2498" s="2">
        <v>27665</v>
      </c>
      <c r="B2498">
        <v>6.3885714285714288</v>
      </c>
      <c r="C2498"/>
      <c r="D2498"/>
      <c r="E2498" s="2"/>
      <c r="F2498" s="2"/>
      <c r="G2498" s="3"/>
      <c r="H2498"/>
      <c r="I2498" s="2">
        <v>27665</v>
      </c>
      <c r="J2498">
        <v>7.7480000000000002</v>
      </c>
      <c r="M2498" s="2">
        <v>27665</v>
      </c>
      <c r="N2498">
        <v>8.234</v>
      </c>
      <c r="O2498" s="2">
        <v>27665</v>
      </c>
      <c r="P2498">
        <v>8.282</v>
      </c>
      <c r="Q2498" s="2">
        <v>27665</v>
      </c>
      <c r="R2498">
        <v>8.32</v>
      </c>
      <c r="S2498" s="2">
        <v>27665</v>
      </c>
      <c r="T2498">
        <v>8.3740000000000006</v>
      </c>
      <c r="U2498" s="2">
        <v>25208</v>
      </c>
      <c r="V2498">
        <v>5.9649999999999999</v>
      </c>
    </row>
    <row r="2499" spans="1:22" x14ac:dyDescent="0.25">
      <c r="A2499" s="2">
        <v>27658</v>
      </c>
      <c r="B2499">
        <v>6.2371428571428575</v>
      </c>
      <c r="C2499"/>
      <c r="D2499"/>
      <c r="E2499" s="2"/>
      <c r="F2499" s="2"/>
      <c r="G2499" s="3"/>
      <c r="H2499"/>
      <c r="I2499" s="2">
        <v>27658</v>
      </c>
      <c r="J2499">
        <v>7.8780000000000001</v>
      </c>
      <c r="M2499" s="2">
        <v>27658</v>
      </c>
      <c r="N2499">
        <v>8.4420000000000002</v>
      </c>
      <c r="O2499" s="2">
        <v>27658</v>
      </c>
      <c r="P2499">
        <v>8.4779999999999998</v>
      </c>
      <c r="Q2499" s="2">
        <v>27658</v>
      </c>
      <c r="R2499">
        <v>8.4960000000000004</v>
      </c>
      <c r="S2499" s="2">
        <v>27658</v>
      </c>
      <c r="T2499">
        <v>8.5239999999999991</v>
      </c>
      <c r="U2499" s="2">
        <v>25201</v>
      </c>
      <c r="V2499">
        <v>6.0625</v>
      </c>
    </row>
    <row r="2500" spans="1:22" x14ac:dyDescent="0.25">
      <c r="A2500" s="2">
        <v>27651</v>
      </c>
      <c r="B2500">
        <v>6.21</v>
      </c>
      <c r="C2500"/>
      <c r="D2500"/>
      <c r="E2500" s="2"/>
      <c r="F2500" s="2"/>
      <c r="G2500" s="3"/>
      <c r="H2500"/>
      <c r="I2500" s="2">
        <v>27651</v>
      </c>
      <c r="J2500">
        <v>7.6959999999999997</v>
      </c>
      <c r="M2500" s="2">
        <v>27651</v>
      </c>
      <c r="N2500">
        <v>8.32</v>
      </c>
      <c r="O2500" s="2">
        <v>27651</v>
      </c>
      <c r="P2500">
        <v>8.4239999999999995</v>
      </c>
      <c r="Q2500" s="2">
        <v>27651</v>
      </c>
      <c r="R2500">
        <v>8.4459999999999997</v>
      </c>
      <c r="S2500" s="2">
        <v>27651</v>
      </c>
      <c r="T2500">
        <v>8.468</v>
      </c>
      <c r="U2500" s="2">
        <v>25194</v>
      </c>
      <c r="V2500">
        <v>5.8959999999999999</v>
      </c>
    </row>
    <row r="2501" spans="1:22" x14ac:dyDescent="0.25">
      <c r="A2501" s="2">
        <v>27644</v>
      </c>
      <c r="B2501">
        <v>6.097142857142857</v>
      </c>
      <c r="C2501"/>
      <c r="D2501"/>
      <c r="E2501" s="2"/>
      <c r="F2501" s="2"/>
      <c r="G2501" s="3"/>
      <c r="H2501"/>
      <c r="I2501" s="2">
        <v>27644</v>
      </c>
      <c r="J2501">
        <v>7.6174999999999997</v>
      </c>
      <c r="M2501" s="2">
        <v>27644</v>
      </c>
      <c r="N2501">
        <v>8.09</v>
      </c>
      <c r="O2501" s="2">
        <v>27644</v>
      </c>
      <c r="P2501">
        <v>8.2349999999999994</v>
      </c>
      <c r="Q2501" s="2">
        <v>27644</v>
      </c>
      <c r="R2501">
        <v>8.2624999999999993</v>
      </c>
      <c r="S2501" s="2">
        <v>27644</v>
      </c>
      <c r="T2501">
        <v>8.2974999999999994</v>
      </c>
      <c r="U2501" s="2">
        <v>25187</v>
      </c>
      <c r="V2501">
        <v>5.7880000000000003</v>
      </c>
    </row>
    <row r="2502" spans="1:22" x14ac:dyDescent="0.25">
      <c r="A2502" s="2">
        <v>27637</v>
      </c>
      <c r="B2502">
        <v>6.1228571428571428</v>
      </c>
      <c r="C2502"/>
      <c r="D2502"/>
      <c r="E2502" s="2"/>
      <c r="F2502" s="2"/>
      <c r="G2502" s="3"/>
      <c r="H2502"/>
      <c r="I2502" s="2">
        <v>27637</v>
      </c>
      <c r="J2502">
        <v>7.7060000000000004</v>
      </c>
      <c r="M2502" s="2">
        <v>27637</v>
      </c>
      <c r="N2502">
        <v>8.0879999999999992</v>
      </c>
      <c r="O2502" s="2">
        <v>27637</v>
      </c>
      <c r="P2502">
        <v>8.282</v>
      </c>
      <c r="Q2502" s="2">
        <v>27637</v>
      </c>
      <c r="R2502">
        <v>8.3059999999999992</v>
      </c>
      <c r="S2502" s="2">
        <v>27637</v>
      </c>
      <c r="T2502">
        <v>8.3460000000000001</v>
      </c>
      <c r="U2502" s="2">
        <v>25180</v>
      </c>
      <c r="V2502">
        <v>5.7619999999999996</v>
      </c>
    </row>
    <row r="2503" spans="1:22" x14ac:dyDescent="0.25">
      <c r="A2503" s="2">
        <v>27630</v>
      </c>
      <c r="B2503">
        <v>6.3014285714285716</v>
      </c>
      <c r="C2503"/>
      <c r="D2503"/>
      <c r="E2503" s="2"/>
      <c r="F2503" s="2"/>
      <c r="G2503" s="3"/>
      <c r="H2503"/>
      <c r="I2503" s="2">
        <v>27630</v>
      </c>
      <c r="J2503">
        <v>7.7960000000000003</v>
      </c>
      <c r="M2503" s="2">
        <v>27630</v>
      </c>
      <c r="N2503">
        <v>8.2680000000000007</v>
      </c>
      <c r="O2503" s="2">
        <v>27630</v>
      </c>
      <c r="P2503">
        <v>8.4</v>
      </c>
      <c r="Q2503" s="2">
        <v>27630</v>
      </c>
      <c r="R2503">
        <v>8.4239999999999995</v>
      </c>
      <c r="S2503" s="2">
        <v>27630</v>
      </c>
      <c r="T2503">
        <v>8.4480000000000004</v>
      </c>
      <c r="U2503" s="2">
        <v>25173</v>
      </c>
      <c r="V2503">
        <v>5.6375000000000002</v>
      </c>
    </row>
    <row r="2504" spans="1:22" x14ac:dyDescent="0.25">
      <c r="A2504" s="2">
        <v>27623</v>
      </c>
      <c r="B2504">
        <v>6.0771428571428574</v>
      </c>
      <c r="C2504"/>
      <c r="D2504"/>
      <c r="E2504" s="2"/>
      <c r="F2504" s="2"/>
      <c r="G2504" s="3"/>
      <c r="H2504"/>
      <c r="I2504" s="2">
        <v>27623</v>
      </c>
      <c r="J2504">
        <v>7.726</v>
      </c>
      <c r="M2504" s="2">
        <v>27623</v>
      </c>
      <c r="N2504">
        <v>8.1920000000000002</v>
      </c>
      <c r="O2504" s="2">
        <v>27623</v>
      </c>
      <c r="P2504">
        <v>8.35</v>
      </c>
      <c r="Q2504" s="2">
        <v>27623</v>
      </c>
      <c r="R2504">
        <v>8.3919999999999995</v>
      </c>
      <c r="S2504" s="2">
        <v>27623</v>
      </c>
      <c r="T2504">
        <v>8.42</v>
      </c>
      <c r="U2504" s="2">
        <v>25166</v>
      </c>
      <c r="V2504">
        <v>5.5919999999999996</v>
      </c>
    </row>
    <row r="2505" spans="1:22" x14ac:dyDescent="0.25">
      <c r="A2505" s="2">
        <v>27616</v>
      </c>
      <c r="B2505">
        <v>5.9957142857142856</v>
      </c>
      <c r="C2505"/>
      <c r="D2505"/>
      <c r="E2505" s="2"/>
      <c r="F2505" s="2"/>
      <c r="G2505" s="3"/>
      <c r="H2505"/>
      <c r="I2505" s="2">
        <v>27616</v>
      </c>
      <c r="J2505">
        <v>7.6319999999999997</v>
      </c>
      <c r="M2505" s="2">
        <v>27616</v>
      </c>
      <c r="N2505">
        <v>8.11</v>
      </c>
      <c r="O2505" s="2">
        <v>27616</v>
      </c>
      <c r="P2505">
        <v>8.31</v>
      </c>
      <c r="Q2505" s="2">
        <v>27616</v>
      </c>
      <c r="R2505">
        <v>8.3780000000000001</v>
      </c>
      <c r="S2505" s="2">
        <v>27616</v>
      </c>
      <c r="T2505">
        <v>8.4039999999999999</v>
      </c>
      <c r="U2505" s="2">
        <v>25159</v>
      </c>
      <c r="V2505">
        <v>5.5324999999999998</v>
      </c>
    </row>
    <row r="2506" spans="1:22" x14ac:dyDescent="0.25">
      <c r="A2506" s="2">
        <v>27609</v>
      </c>
      <c r="B2506">
        <v>6.2114285714285717</v>
      </c>
      <c r="C2506"/>
      <c r="D2506"/>
      <c r="E2506" s="2"/>
      <c r="F2506" s="2"/>
      <c r="G2506" s="3"/>
      <c r="H2506"/>
      <c r="I2506" s="2">
        <v>27609</v>
      </c>
      <c r="J2506">
        <v>7.3840000000000003</v>
      </c>
      <c r="M2506" s="2">
        <v>27609</v>
      </c>
      <c r="N2506">
        <v>7.94</v>
      </c>
      <c r="O2506" s="2">
        <v>27609</v>
      </c>
      <c r="P2506">
        <v>8.0519999999999996</v>
      </c>
      <c r="Q2506" s="2">
        <v>27609</v>
      </c>
      <c r="R2506">
        <v>8.1120000000000001</v>
      </c>
      <c r="S2506" s="2">
        <v>27609</v>
      </c>
      <c r="T2506">
        <v>8.1739999999999995</v>
      </c>
      <c r="U2506" s="2">
        <v>25152</v>
      </c>
      <c r="V2506">
        <v>5.4775</v>
      </c>
    </row>
    <row r="2507" spans="1:22" x14ac:dyDescent="0.25">
      <c r="A2507" s="2">
        <v>27602</v>
      </c>
      <c r="B2507">
        <v>6.274285714285714</v>
      </c>
      <c r="C2507"/>
      <c r="D2507"/>
      <c r="E2507" s="2"/>
      <c r="F2507" s="2"/>
      <c r="G2507" s="3"/>
      <c r="H2507"/>
      <c r="I2507" s="2">
        <v>27602</v>
      </c>
      <c r="J2507">
        <v>7.3040000000000003</v>
      </c>
      <c r="M2507" s="2">
        <v>27602</v>
      </c>
      <c r="N2507">
        <v>7.81</v>
      </c>
      <c r="O2507" s="2">
        <v>27602</v>
      </c>
      <c r="P2507">
        <v>7.9740000000000002</v>
      </c>
      <c r="Q2507" s="2">
        <v>27602</v>
      </c>
      <c r="R2507">
        <v>8.0340000000000007</v>
      </c>
      <c r="S2507" s="2">
        <v>27602</v>
      </c>
      <c r="T2507">
        <v>8.0939999999999994</v>
      </c>
      <c r="U2507" s="2">
        <v>25145</v>
      </c>
      <c r="V2507">
        <v>5.46</v>
      </c>
    </row>
    <row r="2508" spans="1:22" x14ac:dyDescent="0.25">
      <c r="A2508" s="2">
        <v>27595</v>
      </c>
      <c r="B2508">
        <v>6.055714285714286</v>
      </c>
      <c r="C2508"/>
      <c r="D2508"/>
      <c r="E2508" s="2"/>
      <c r="F2508" s="2"/>
      <c r="G2508" s="3"/>
      <c r="H2508"/>
      <c r="I2508" s="2">
        <v>27595</v>
      </c>
      <c r="J2508">
        <v>6.9720000000000004</v>
      </c>
      <c r="M2508" s="2">
        <v>27595</v>
      </c>
      <c r="N2508">
        <v>7.6539999999999999</v>
      </c>
      <c r="O2508" s="2">
        <v>27595</v>
      </c>
      <c r="P2508">
        <v>7.8559999999999999</v>
      </c>
      <c r="Q2508" s="2">
        <v>27595</v>
      </c>
      <c r="R2508">
        <v>7.9359999999999999</v>
      </c>
      <c r="S2508" s="2">
        <v>27595</v>
      </c>
      <c r="T2508">
        <v>8.02</v>
      </c>
      <c r="U2508" s="2">
        <v>25138</v>
      </c>
      <c r="V2508">
        <v>5.4420000000000002</v>
      </c>
    </row>
    <row r="2509" spans="1:22" x14ac:dyDescent="0.25">
      <c r="A2509" s="2">
        <v>27588</v>
      </c>
      <c r="B2509">
        <v>5.8357142857142854</v>
      </c>
      <c r="C2509"/>
      <c r="D2509"/>
      <c r="E2509" s="2"/>
      <c r="F2509" s="2"/>
      <c r="G2509" s="3"/>
      <c r="H2509"/>
      <c r="I2509" s="2">
        <v>27588</v>
      </c>
      <c r="J2509">
        <v>6.96</v>
      </c>
      <c r="M2509" s="2">
        <v>27588</v>
      </c>
      <c r="N2509">
        <v>7.5880000000000001</v>
      </c>
      <c r="O2509" s="2">
        <v>27588</v>
      </c>
      <c r="P2509">
        <v>7.8819999999999997</v>
      </c>
      <c r="Q2509" s="2">
        <v>27588</v>
      </c>
      <c r="R2509">
        <v>7.952</v>
      </c>
      <c r="S2509" s="2">
        <v>27588</v>
      </c>
      <c r="T2509">
        <v>8.02</v>
      </c>
      <c r="U2509" s="2">
        <v>25131</v>
      </c>
      <c r="V2509">
        <v>5.4740000000000002</v>
      </c>
    </row>
    <row r="2510" spans="1:22" x14ac:dyDescent="0.25">
      <c r="A2510" s="2">
        <v>27581</v>
      </c>
      <c r="B2510">
        <v>6.1457142857142859</v>
      </c>
      <c r="C2510"/>
      <c r="D2510"/>
      <c r="E2510" s="2"/>
      <c r="F2510" s="2"/>
      <c r="G2510" s="3"/>
      <c r="H2510"/>
      <c r="I2510" s="2">
        <v>27581</v>
      </c>
      <c r="J2510">
        <v>6.9175000000000004</v>
      </c>
      <c r="M2510" s="2">
        <v>27581</v>
      </c>
      <c r="N2510">
        <v>7.58</v>
      </c>
      <c r="O2510" s="2">
        <v>27581</v>
      </c>
      <c r="P2510">
        <v>7.8724999999999996</v>
      </c>
      <c r="Q2510" s="2">
        <v>27581</v>
      </c>
      <c r="R2510">
        <v>7.9424999999999999</v>
      </c>
      <c r="S2510" s="2">
        <v>27581</v>
      </c>
      <c r="T2510">
        <v>8.0075000000000003</v>
      </c>
      <c r="U2510" s="2">
        <v>25124</v>
      </c>
      <c r="V2510">
        <v>5.444</v>
      </c>
    </row>
    <row r="2511" spans="1:22" x14ac:dyDescent="0.25">
      <c r="A2511" s="2">
        <v>27574</v>
      </c>
      <c r="B2511">
        <v>6.3014285714285716</v>
      </c>
      <c r="C2511"/>
      <c r="D2511"/>
      <c r="E2511" s="2"/>
      <c r="F2511" s="2"/>
      <c r="G2511" s="3"/>
      <c r="H2511"/>
      <c r="I2511" s="2">
        <v>27574</v>
      </c>
      <c r="J2511">
        <v>6.7439999999999998</v>
      </c>
      <c r="M2511" s="2">
        <v>27574</v>
      </c>
      <c r="N2511">
        <v>7.4640000000000004</v>
      </c>
      <c r="O2511" s="2">
        <v>27574</v>
      </c>
      <c r="P2511">
        <v>7.7480000000000002</v>
      </c>
      <c r="Q2511" s="2">
        <v>27574</v>
      </c>
      <c r="R2511">
        <v>7.8479999999999999</v>
      </c>
      <c r="S2511" s="2">
        <v>27574</v>
      </c>
      <c r="T2511">
        <v>7.95</v>
      </c>
      <c r="U2511" s="2">
        <v>25117</v>
      </c>
      <c r="V2511">
        <v>5.3360000000000003</v>
      </c>
    </row>
    <row r="2512" spans="1:22" x14ac:dyDescent="0.25">
      <c r="A2512" s="2">
        <v>27567</v>
      </c>
      <c r="B2512">
        <v>5.4914285714285711</v>
      </c>
      <c r="C2512"/>
      <c r="D2512"/>
      <c r="E2512" s="2"/>
      <c r="F2512" s="2"/>
      <c r="G2512" s="3"/>
      <c r="H2512"/>
      <c r="I2512" s="2">
        <v>27567</v>
      </c>
      <c r="J2512">
        <v>6.202</v>
      </c>
      <c r="M2512" s="2">
        <v>27567</v>
      </c>
      <c r="N2512">
        <v>7.0679999999999996</v>
      </c>
      <c r="O2512" s="2">
        <v>27567</v>
      </c>
      <c r="P2512">
        <v>7.3959999999999999</v>
      </c>
      <c r="Q2512" s="2">
        <v>27567</v>
      </c>
      <c r="R2512">
        <v>7.5940000000000003</v>
      </c>
      <c r="S2512" s="2">
        <v>27567</v>
      </c>
      <c r="T2512">
        <v>7.79</v>
      </c>
      <c r="U2512" s="2">
        <v>25110</v>
      </c>
      <c r="V2512">
        <v>5.2759999999999998</v>
      </c>
    </row>
    <row r="2513" spans="1:22" x14ac:dyDescent="0.25">
      <c r="A2513" s="2">
        <v>27560</v>
      </c>
      <c r="B2513">
        <v>5.1542857142857139</v>
      </c>
      <c r="C2513"/>
      <c r="D2513"/>
      <c r="E2513" s="2"/>
      <c r="F2513" s="2"/>
      <c r="G2513" s="3"/>
      <c r="H2513"/>
      <c r="I2513" s="2">
        <v>27560</v>
      </c>
      <c r="J2513">
        <v>5.8860000000000001</v>
      </c>
      <c r="M2513" s="2">
        <v>27560</v>
      </c>
      <c r="N2513">
        <v>6.9139999999999997</v>
      </c>
      <c r="O2513" s="2">
        <v>27560</v>
      </c>
      <c r="P2513">
        <v>7.28</v>
      </c>
      <c r="Q2513" s="2">
        <v>27560</v>
      </c>
      <c r="R2513">
        <v>7.5019999999999998</v>
      </c>
      <c r="S2513" s="2">
        <v>27560</v>
      </c>
      <c r="T2513">
        <v>7.7119999999999997</v>
      </c>
      <c r="U2513" s="2">
        <v>25103</v>
      </c>
      <c r="V2513">
        <v>5.2679999999999998</v>
      </c>
    </row>
    <row r="2514" spans="1:22" x14ac:dyDescent="0.25">
      <c r="A2514" s="2">
        <v>27553</v>
      </c>
      <c r="B2514">
        <v>5.23</v>
      </c>
      <c r="C2514"/>
      <c r="D2514"/>
      <c r="E2514" s="2"/>
      <c r="F2514" s="2"/>
      <c r="G2514" s="3"/>
      <c r="H2514"/>
      <c r="I2514" s="2">
        <v>27553</v>
      </c>
      <c r="J2514">
        <v>6.2039999999999997</v>
      </c>
      <c r="M2514" s="2">
        <v>27553</v>
      </c>
      <c r="N2514">
        <v>7.1840000000000002</v>
      </c>
      <c r="O2514" s="2">
        <v>27553</v>
      </c>
      <c r="P2514">
        <v>7.5620000000000003</v>
      </c>
      <c r="Q2514" s="2">
        <v>27553</v>
      </c>
      <c r="R2514">
        <v>7.79</v>
      </c>
      <c r="S2514" s="2">
        <v>27553</v>
      </c>
      <c r="T2514">
        <v>7.9720000000000004</v>
      </c>
      <c r="U2514" s="2">
        <v>25096</v>
      </c>
      <c r="V2514">
        <v>5.3040000000000003</v>
      </c>
    </row>
    <row r="2515" spans="1:22" x14ac:dyDescent="0.25">
      <c r="A2515" s="2">
        <v>27546</v>
      </c>
      <c r="B2515">
        <v>5.2242857142857142</v>
      </c>
      <c r="C2515"/>
      <c r="D2515"/>
      <c r="E2515" s="2"/>
      <c r="F2515" s="2"/>
      <c r="G2515" s="3"/>
      <c r="H2515"/>
      <c r="I2515" s="2">
        <v>27546</v>
      </c>
      <c r="J2515">
        <v>6.2549999999999999</v>
      </c>
      <c r="M2515" s="2">
        <v>27546</v>
      </c>
      <c r="N2515">
        <v>7.27</v>
      </c>
      <c r="O2515" s="2">
        <v>27546</v>
      </c>
      <c r="P2515">
        <v>7.6425000000000001</v>
      </c>
      <c r="Q2515" s="2">
        <v>27546</v>
      </c>
      <c r="R2515">
        <v>7.8449999999999998</v>
      </c>
      <c r="S2515" s="2">
        <v>27546</v>
      </c>
      <c r="T2515">
        <v>8.0549999999999997</v>
      </c>
      <c r="U2515" s="2">
        <v>25089</v>
      </c>
      <c r="V2515">
        <v>5.25</v>
      </c>
    </row>
    <row r="2516" spans="1:22" x14ac:dyDescent="0.25">
      <c r="A2516" s="2">
        <v>27539</v>
      </c>
      <c r="B2516">
        <v>5.1114285714285712</v>
      </c>
      <c r="C2516"/>
      <c r="D2516"/>
      <c r="E2516" s="2"/>
      <c r="F2516" s="2"/>
      <c r="G2516" s="3"/>
      <c r="H2516"/>
      <c r="I2516" s="2">
        <v>27539</v>
      </c>
      <c r="J2516">
        <v>6.2060000000000004</v>
      </c>
      <c r="M2516" s="2">
        <v>27539</v>
      </c>
      <c r="N2516">
        <v>7.2220000000000004</v>
      </c>
      <c r="O2516" s="2">
        <v>27539</v>
      </c>
      <c r="P2516">
        <v>7.61</v>
      </c>
      <c r="Q2516" s="2">
        <v>27539</v>
      </c>
      <c r="R2516">
        <v>7.8239999999999998</v>
      </c>
      <c r="S2516" s="2">
        <v>27539</v>
      </c>
      <c r="T2516">
        <v>8</v>
      </c>
      <c r="U2516" s="2">
        <v>25082</v>
      </c>
      <c r="V2516">
        <v>5.24</v>
      </c>
    </row>
    <row r="2517" spans="1:22" x14ac:dyDescent="0.25">
      <c r="A2517" s="2">
        <v>27532</v>
      </c>
      <c r="B2517">
        <v>5.1014285714285714</v>
      </c>
      <c r="C2517"/>
      <c r="D2517"/>
      <c r="E2517" s="2"/>
      <c r="F2517" s="2"/>
      <c r="G2517" s="3"/>
      <c r="H2517"/>
      <c r="I2517" s="2">
        <v>27532</v>
      </c>
      <c r="J2517">
        <v>6.298</v>
      </c>
      <c r="M2517" s="2">
        <v>27532</v>
      </c>
      <c r="N2517">
        <v>7.3120000000000003</v>
      </c>
      <c r="O2517" s="2">
        <v>27532</v>
      </c>
      <c r="P2517">
        <v>7.68</v>
      </c>
      <c r="Q2517" s="2">
        <v>27532</v>
      </c>
      <c r="R2517">
        <v>7.8879999999999999</v>
      </c>
      <c r="S2517" s="2">
        <v>27532</v>
      </c>
      <c r="T2517">
        <v>8.0359999999999996</v>
      </c>
      <c r="U2517" s="2">
        <v>25075</v>
      </c>
      <c r="V2517">
        <v>5.274</v>
      </c>
    </row>
    <row r="2518" spans="1:22" x14ac:dyDescent="0.25">
      <c r="A2518" s="2">
        <v>27525</v>
      </c>
      <c r="B2518">
        <v>5.2871428571428574</v>
      </c>
      <c r="C2518"/>
      <c r="D2518"/>
      <c r="E2518" s="2"/>
      <c r="F2518" s="2"/>
      <c r="G2518" s="3"/>
      <c r="H2518"/>
      <c r="I2518" s="2">
        <v>27525</v>
      </c>
      <c r="J2518">
        <v>6.6139999999999999</v>
      </c>
      <c r="M2518" s="2">
        <v>27525</v>
      </c>
      <c r="N2518">
        <v>7.5940000000000003</v>
      </c>
      <c r="O2518" s="2">
        <v>27525</v>
      </c>
      <c r="P2518">
        <v>7.8220000000000001</v>
      </c>
      <c r="Q2518" s="2">
        <v>27525</v>
      </c>
      <c r="R2518">
        <v>7.9560000000000004</v>
      </c>
      <c r="S2518" s="2">
        <v>27525</v>
      </c>
      <c r="T2518">
        <v>8.0860000000000003</v>
      </c>
      <c r="U2518" s="2">
        <v>25068</v>
      </c>
      <c r="V2518">
        <v>5.242</v>
      </c>
    </row>
    <row r="2519" spans="1:22" x14ac:dyDescent="0.25">
      <c r="A2519" s="2">
        <v>27518</v>
      </c>
      <c r="B2519">
        <v>5.7157142857142853</v>
      </c>
      <c r="C2519"/>
      <c r="D2519"/>
      <c r="E2519" s="2"/>
      <c r="F2519" s="2"/>
      <c r="G2519" s="3"/>
      <c r="H2519"/>
      <c r="I2519" s="2">
        <v>27518</v>
      </c>
      <c r="J2519">
        <v>6.8879999999999999</v>
      </c>
      <c r="M2519" s="2">
        <v>27518</v>
      </c>
      <c r="N2519">
        <v>7.8559999999999999</v>
      </c>
      <c r="O2519" s="2">
        <v>27518</v>
      </c>
      <c r="P2519">
        <v>8.08</v>
      </c>
      <c r="Q2519" s="2">
        <v>27518</v>
      </c>
      <c r="R2519">
        <v>8.18</v>
      </c>
      <c r="S2519" s="2">
        <v>27518</v>
      </c>
      <c r="T2519">
        <v>8.2840000000000007</v>
      </c>
      <c r="U2519" s="2">
        <v>25061</v>
      </c>
      <c r="V2519">
        <v>5.1760000000000002</v>
      </c>
    </row>
    <row r="2520" spans="1:22" x14ac:dyDescent="0.25">
      <c r="A2520" s="2">
        <v>27511</v>
      </c>
      <c r="B2520">
        <v>5.4885714285714284</v>
      </c>
      <c r="C2520"/>
      <c r="D2520"/>
      <c r="E2520" s="2"/>
      <c r="F2520" s="2"/>
      <c r="G2520" s="3"/>
      <c r="H2520"/>
      <c r="I2520" s="2">
        <v>27511</v>
      </c>
      <c r="J2520">
        <v>7.0220000000000002</v>
      </c>
      <c r="M2520" s="2">
        <v>27511</v>
      </c>
      <c r="N2520">
        <v>7.9</v>
      </c>
      <c r="O2520" s="2">
        <v>27511</v>
      </c>
      <c r="P2520">
        <v>8.1039999999999992</v>
      </c>
      <c r="Q2520" s="2">
        <v>27511</v>
      </c>
      <c r="R2520">
        <v>8.19</v>
      </c>
      <c r="S2520" s="2">
        <v>27511</v>
      </c>
      <c r="T2520">
        <v>8.282</v>
      </c>
      <c r="U2520" s="2">
        <v>25054</v>
      </c>
      <c r="V2520">
        <v>5.1760000000000002</v>
      </c>
    </row>
    <row r="2521" spans="1:22" x14ac:dyDescent="0.25">
      <c r="A2521" s="2">
        <v>27504</v>
      </c>
      <c r="B2521">
        <v>5.5614285714285714</v>
      </c>
      <c r="C2521"/>
      <c r="D2521"/>
      <c r="E2521" s="2"/>
      <c r="F2521" s="2"/>
      <c r="G2521" s="3"/>
      <c r="H2521"/>
      <c r="I2521" s="2">
        <v>27504</v>
      </c>
      <c r="J2521">
        <v>6.8319999999999999</v>
      </c>
      <c r="M2521" s="2">
        <v>27504</v>
      </c>
      <c r="N2521">
        <v>7.7039999999999997</v>
      </c>
      <c r="O2521" s="2">
        <v>27504</v>
      </c>
      <c r="P2521">
        <v>7.9480000000000004</v>
      </c>
      <c r="Q2521" s="2">
        <v>27504</v>
      </c>
      <c r="R2521">
        <v>8.0640000000000001</v>
      </c>
      <c r="S2521" s="2">
        <v>27504</v>
      </c>
      <c r="T2521">
        <v>8.19</v>
      </c>
      <c r="U2521" s="2">
        <v>25047</v>
      </c>
      <c r="V2521">
        <v>5.23</v>
      </c>
    </row>
    <row r="2522" spans="1:22" x14ac:dyDescent="0.25">
      <c r="A2522" s="2">
        <v>27497</v>
      </c>
      <c r="B2522">
        <v>5.3214285714285712</v>
      </c>
      <c r="C2522"/>
      <c r="D2522"/>
      <c r="E2522" s="2"/>
      <c r="F2522" s="2"/>
      <c r="G2522" s="3"/>
      <c r="H2522"/>
      <c r="I2522" s="2">
        <v>27497</v>
      </c>
      <c r="J2522">
        <v>6.968</v>
      </c>
      <c r="M2522" s="2">
        <v>27497</v>
      </c>
      <c r="N2522">
        <v>7.74</v>
      </c>
      <c r="O2522" s="2">
        <v>27497</v>
      </c>
      <c r="P2522">
        <v>7.9779999999999998</v>
      </c>
      <c r="Q2522" s="2">
        <v>27497</v>
      </c>
      <c r="R2522">
        <v>8.0920000000000005</v>
      </c>
      <c r="S2522" s="2">
        <v>27497</v>
      </c>
      <c r="T2522">
        <v>8.2100000000000009</v>
      </c>
      <c r="U2522" s="2">
        <v>25040</v>
      </c>
      <c r="V2522">
        <v>5.35</v>
      </c>
    </row>
    <row r="2523" spans="1:22" x14ac:dyDescent="0.25">
      <c r="A2523" s="2">
        <v>27490</v>
      </c>
      <c r="B2523">
        <v>5.3685714285714283</v>
      </c>
      <c r="C2523"/>
      <c r="D2523"/>
      <c r="E2523" s="2"/>
      <c r="F2523" s="2"/>
      <c r="G2523" s="3"/>
      <c r="H2523"/>
      <c r="I2523" s="2">
        <v>27490</v>
      </c>
      <c r="J2523">
        <v>6.6539999999999999</v>
      </c>
      <c r="M2523" s="2">
        <v>27490</v>
      </c>
      <c r="N2523">
        <v>7.46</v>
      </c>
      <c r="O2523" s="2">
        <v>27490</v>
      </c>
      <c r="P2523">
        <v>7.7279999999999998</v>
      </c>
      <c r="Q2523" s="2">
        <v>27490</v>
      </c>
      <c r="R2523">
        <v>7.9260000000000002</v>
      </c>
      <c r="S2523" s="2">
        <v>27490</v>
      </c>
      <c r="T2523">
        <v>8.1180000000000003</v>
      </c>
      <c r="U2523" s="2">
        <v>25033</v>
      </c>
      <c r="V2523">
        <v>5.3179999999999996</v>
      </c>
    </row>
    <row r="2524" spans="1:22" x14ac:dyDescent="0.25">
      <c r="A2524" s="2">
        <v>27483</v>
      </c>
      <c r="B2524">
        <v>5.6228571428571428</v>
      </c>
      <c r="C2524"/>
      <c r="D2524"/>
      <c r="E2524" s="2"/>
      <c r="F2524" s="2"/>
      <c r="G2524" s="3"/>
      <c r="H2524"/>
      <c r="I2524" s="2">
        <v>27483</v>
      </c>
      <c r="J2524">
        <v>6.2424999999999997</v>
      </c>
      <c r="M2524" s="2">
        <v>27483</v>
      </c>
      <c r="N2524">
        <v>7.0175000000000001</v>
      </c>
      <c r="O2524" s="2">
        <v>27483</v>
      </c>
      <c r="P2524">
        <v>7.45</v>
      </c>
      <c r="Q2524" s="2">
        <v>27483</v>
      </c>
      <c r="R2524">
        <v>7.7125000000000004</v>
      </c>
      <c r="S2524" s="2">
        <v>27483</v>
      </c>
      <c r="T2524">
        <v>8.0449999999999999</v>
      </c>
      <c r="U2524" s="2">
        <v>25026</v>
      </c>
      <c r="V2524">
        <v>5.3425000000000002</v>
      </c>
    </row>
    <row r="2525" spans="1:22" x14ac:dyDescent="0.25">
      <c r="A2525" s="2">
        <v>27476</v>
      </c>
      <c r="B2525">
        <v>5.4142857142857146</v>
      </c>
      <c r="C2525"/>
      <c r="D2525"/>
      <c r="E2525" s="2"/>
      <c r="F2525" s="2"/>
      <c r="G2525" s="3"/>
      <c r="H2525"/>
      <c r="I2525" s="2">
        <v>27476</v>
      </c>
      <c r="J2525">
        <v>6.0940000000000003</v>
      </c>
      <c r="M2525" s="2">
        <v>27476</v>
      </c>
      <c r="N2525">
        <v>6.8739999999999997</v>
      </c>
      <c r="O2525" s="2">
        <v>27476</v>
      </c>
      <c r="P2525">
        <v>7.3579999999999997</v>
      </c>
      <c r="Q2525" s="2">
        <v>27476</v>
      </c>
      <c r="R2525">
        <v>7.6680000000000001</v>
      </c>
      <c r="S2525" s="2">
        <v>27476</v>
      </c>
      <c r="T2525">
        <v>7.798</v>
      </c>
      <c r="U2525" s="2">
        <v>25019</v>
      </c>
      <c r="V2525">
        <v>5.35</v>
      </c>
    </row>
    <row r="2526" spans="1:22" x14ac:dyDescent="0.25">
      <c r="A2526" s="2">
        <v>27469</v>
      </c>
      <c r="B2526">
        <v>5.265714285714286</v>
      </c>
      <c r="C2526"/>
      <c r="D2526"/>
      <c r="E2526" s="2"/>
      <c r="F2526" s="2"/>
      <c r="G2526" s="3"/>
      <c r="H2526"/>
      <c r="I2526" s="2">
        <v>27469</v>
      </c>
      <c r="J2526">
        <v>5.9980000000000002</v>
      </c>
      <c r="M2526" s="2">
        <v>27469</v>
      </c>
      <c r="N2526">
        <v>6.6680000000000001</v>
      </c>
      <c r="O2526" s="2">
        <v>27469</v>
      </c>
      <c r="P2526">
        <v>7.21</v>
      </c>
      <c r="Q2526" s="2">
        <v>27469</v>
      </c>
      <c r="R2526">
        <v>7.4980000000000002</v>
      </c>
      <c r="S2526" s="2">
        <v>27469</v>
      </c>
      <c r="T2526">
        <v>7.5720000000000001</v>
      </c>
      <c r="U2526" s="2">
        <v>25012</v>
      </c>
      <c r="V2526">
        <v>5.3680000000000003</v>
      </c>
    </row>
    <row r="2527" spans="1:22" x14ac:dyDescent="0.25">
      <c r="A2527" s="2">
        <v>27462</v>
      </c>
      <c r="B2527">
        <v>5.7157142857142853</v>
      </c>
      <c r="C2527"/>
      <c r="D2527"/>
      <c r="E2527" s="2"/>
      <c r="F2527" s="2"/>
      <c r="G2527" s="3"/>
      <c r="H2527"/>
      <c r="I2527" s="2">
        <v>27462</v>
      </c>
      <c r="J2527">
        <v>6.0620000000000003</v>
      </c>
      <c r="M2527" s="2">
        <v>27462</v>
      </c>
      <c r="N2527">
        <v>6.6539999999999999</v>
      </c>
      <c r="O2527" s="2">
        <v>27462</v>
      </c>
      <c r="P2527">
        <v>7.1859999999999999</v>
      </c>
      <c r="Q2527" s="2">
        <v>27462</v>
      </c>
      <c r="R2527">
        <v>7.4279999999999999</v>
      </c>
      <c r="S2527" s="2">
        <v>27462</v>
      </c>
      <c r="T2527">
        <v>7.5039999999999996</v>
      </c>
      <c r="U2527" s="2">
        <v>25005</v>
      </c>
      <c r="V2527">
        <v>5.4379999999999997</v>
      </c>
    </row>
    <row r="2528" spans="1:22" x14ac:dyDescent="0.25">
      <c r="A2528" s="2">
        <v>27455</v>
      </c>
      <c r="B2528">
        <v>6.0942857142857143</v>
      </c>
      <c r="C2528"/>
      <c r="D2528"/>
      <c r="E2528" s="2"/>
      <c r="F2528" s="2"/>
      <c r="G2528" s="3"/>
      <c r="H2528"/>
      <c r="I2528" s="2">
        <v>27455</v>
      </c>
      <c r="J2528">
        <v>6.0759999999999996</v>
      </c>
      <c r="M2528" s="2">
        <v>27455</v>
      </c>
      <c r="N2528">
        <v>6.6219999999999999</v>
      </c>
      <c r="O2528" s="2">
        <v>27455</v>
      </c>
      <c r="P2528">
        <v>7.1319999999999997</v>
      </c>
      <c r="Q2528" s="2">
        <v>27455</v>
      </c>
      <c r="R2528">
        <v>7.3620000000000001</v>
      </c>
      <c r="S2528" s="2">
        <v>27455</v>
      </c>
      <c r="T2528">
        <v>7.444</v>
      </c>
      <c r="U2528" s="2">
        <v>24998</v>
      </c>
      <c r="V2528">
        <v>5.4459999999999997</v>
      </c>
    </row>
    <row r="2529" spans="1:22" x14ac:dyDescent="0.25">
      <c r="A2529" s="2">
        <v>27448</v>
      </c>
      <c r="B2529">
        <v>6.2014285714285711</v>
      </c>
      <c r="C2529"/>
      <c r="D2529"/>
      <c r="E2529" s="2"/>
      <c r="F2529" s="2"/>
      <c r="G2529" s="3"/>
      <c r="H2529"/>
      <c r="I2529" s="2">
        <v>27448</v>
      </c>
      <c r="J2529">
        <v>5.8574999999999999</v>
      </c>
      <c r="M2529" s="2">
        <v>27448</v>
      </c>
      <c r="N2529">
        <v>6.4550000000000001</v>
      </c>
      <c r="O2529" s="2">
        <v>27448</v>
      </c>
      <c r="P2529">
        <v>6.99</v>
      </c>
      <c r="Q2529" s="2">
        <v>27448</v>
      </c>
      <c r="R2529">
        <v>7.1775000000000002</v>
      </c>
      <c r="S2529" s="2">
        <v>27448</v>
      </c>
      <c r="T2529">
        <v>7.2649999999999997</v>
      </c>
      <c r="U2529" s="2">
        <v>24991</v>
      </c>
      <c r="V2529">
        <v>5.5549999999999997</v>
      </c>
    </row>
    <row r="2530" spans="1:22" x14ac:dyDescent="0.25">
      <c r="A2530" s="2">
        <v>27441</v>
      </c>
      <c r="B2530">
        <v>6.3457142857142861</v>
      </c>
      <c r="C2530"/>
      <c r="D2530"/>
      <c r="E2530" s="2"/>
      <c r="F2530" s="2"/>
      <c r="G2530" s="3"/>
      <c r="H2530"/>
      <c r="I2530" s="2">
        <v>27441</v>
      </c>
      <c r="J2530">
        <v>6.07</v>
      </c>
      <c r="M2530" s="2">
        <v>27441</v>
      </c>
      <c r="N2530">
        <v>6.7474999999999996</v>
      </c>
      <c r="O2530" s="2">
        <v>27441</v>
      </c>
      <c r="P2530">
        <v>7.1675000000000004</v>
      </c>
      <c r="Q2530" s="2">
        <v>27441</v>
      </c>
      <c r="R2530">
        <v>7.3250000000000002</v>
      </c>
      <c r="S2530" s="2">
        <v>27441</v>
      </c>
      <c r="T2530">
        <v>7.415</v>
      </c>
      <c r="U2530" s="2">
        <v>24984</v>
      </c>
      <c r="V2530">
        <v>5.6479999999999997</v>
      </c>
    </row>
    <row r="2531" spans="1:22" x14ac:dyDescent="0.25">
      <c r="A2531" s="2">
        <v>27434</v>
      </c>
      <c r="B2531">
        <v>6.1242857142857146</v>
      </c>
      <c r="C2531"/>
      <c r="D2531"/>
      <c r="E2531" s="2"/>
      <c r="F2531" s="2"/>
      <c r="G2531" s="3"/>
      <c r="H2531"/>
      <c r="I2531" s="2">
        <v>27434</v>
      </c>
      <c r="J2531">
        <v>5.9260000000000002</v>
      </c>
      <c r="M2531" s="2">
        <v>27434</v>
      </c>
      <c r="N2531">
        <v>6.7640000000000002</v>
      </c>
      <c r="O2531" s="2">
        <v>27434</v>
      </c>
      <c r="P2531">
        <v>7.1479999999999997</v>
      </c>
      <c r="Q2531" s="2">
        <v>27434</v>
      </c>
      <c r="R2531">
        <v>7.3079999999999998</v>
      </c>
      <c r="S2531" s="2">
        <v>27434</v>
      </c>
      <c r="T2531">
        <v>7.4240000000000004</v>
      </c>
      <c r="U2531" s="2">
        <v>24977</v>
      </c>
      <c r="V2531">
        <v>5.5359999999999996</v>
      </c>
    </row>
    <row r="2532" spans="1:22" x14ac:dyDescent="0.25">
      <c r="A2532" s="2">
        <v>27427</v>
      </c>
      <c r="B2532">
        <v>6.8557142857142859</v>
      </c>
      <c r="C2532"/>
      <c r="D2532"/>
      <c r="E2532" s="2"/>
      <c r="F2532" s="2"/>
      <c r="G2532" s="3"/>
      <c r="H2532"/>
      <c r="I2532" s="2">
        <v>27427</v>
      </c>
      <c r="J2532">
        <v>6.4359999999999999</v>
      </c>
      <c r="M2532" s="2">
        <v>27427</v>
      </c>
      <c r="N2532">
        <v>7.08</v>
      </c>
      <c r="O2532" s="2">
        <v>27427</v>
      </c>
      <c r="P2532">
        <v>7.3860000000000001</v>
      </c>
      <c r="Q2532" s="2">
        <v>27427</v>
      </c>
      <c r="R2532">
        <v>7.4859999999999998</v>
      </c>
      <c r="S2532" s="2">
        <v>27427</v>
      </c>
      <c r="T2532">
        <v>7.5759999999999996</v>
      </c>
      <c r="U2532" s="2">
        <v>24970</v>
      </c>
      <c r="V2532">
        <v>5.492</v>
      </c>
    </row>
    <row r="2533" spans="1:22" x14ac:dyDescent="0.25">
      <c r="A2533" s="2">
        <v>27420</v>
      </c>
      <c r="B2533">
        <v>7.2071428571428573</v>
      </c>
      <c r="C2533"/>
      <c r="D2533"/>
      <c r="E2533" s="2"/>
      <c r="F2533" s="2"/>
      <c r="G2533" s="3"/>
      <c r="H2533"/>
      <c r="I2533" s="2">
        <v>27420</v>
      </c>
      <c r="J2533">
        <v>6.7039999999999997</v>
      </c>
      <c r="M2533" s="2">
        <v>27420</v>
      </c>
      <c r="N2533">
        <v>7.26</v>
      </c>
      <c r="O2533" s="2">
        <v>27420</v>
      </c>
      <c r="P2533">
        <v>7.484</v>
      </c>
      <c r="Q2533" s="2">
        <v>27420</v>
      </c>
      <c r="R2533">
        <v>7.5259999999999998</v>
      </c>
      <c r="S2533" s="2">
        <v>27420</v>
      </c>
      <c r="T2533">
        <v>7.5720000000000001</v>
      </c>
      <c r="U2533" s="2">
        <v>24963</v>
      </c>
      <c r="V2533">
        <v>5.492</v>
      </c>
    </row>
    <row r="2534" spans="1:22" x14ac:dyDescent="0.25">
      <c r="A2534" s="2">
        <v>27413</v>
      </c>
      <c r="B2534">
        <v>7.0528571428571425</v>
      </c>
      <c r="C2534"/>
      <c r="D2534"/>
      <c r="E2534" s="2"/>
      <c r="F2534" s="2"/>
      <c r="G2534" s="3"/>
      <c r="H2534"/>
      <c r="I2534" s="2">
        <v>27413</v>
      </c>
      <c r="J2534">
        <v>7.024</v>
      </c>
      <c r="M2534" s="2">
        <v>27413</v>
      </c>
      <c r="N2534">
        <v>7.2859999999999996</v>
      </c>
      <c r="O2534" s="2">
        <v>27413</v>
      </c>
      <c r="P2534">
        <v>7.4459999999999997</v>
      </c>
      <c r="Q2534" s="2">
        <v>27413</v>
      </c>
      <c r="R2534">
        <v>7.48</v>
      </c>
      <c r="S2534" s="2">
        <v>27413</v>
      </c>
      <c r="T2534">
        <v>7.5119999999999996</v>
      </c>
      <c r="U2534" s="2">
        <v>24956</v>
      </c>
      <c r="V2534">
        <v>5.516</v>
      </c>
    </row>
    <row r="2535" spans="1:22" x14ac:dyDescent="0.25">
      <c r="A2535" s="2">
        <v>27406</v>
      </c>
      <c r="B2535">
        <v>7.0371428571428574</v>
      </c>
      <c r="C2535"/>
      <c r="D2535"/>
      <c r="E2535" s="2"/>
      <c r="F2535" s="2"/>
      <c r="G2535" s="3"/>
      <c r="H2535"/>
      <c r="I2535" s="2">
        <v>27406</v>
      </c>
      <c r="J2535">
        <v>7.0060000000000002</v>
      </c>
      <c r="M2535" s="2">
        <v>27406</v>
      </c>
      <c r="N2535">
        <v>7.2380000000000004</v>
      </c>
      <c r="O2535" s="2">
        <v>27406</v>
      </c>
      <c r="P2535">
        <v>7.3280000000000003</v>
      </c>
      <c r="Q2535" s="2">
        <v>27406</v>
      </c>
      <c r="R2535">
        <v>7.3339999999999996</v>
      </c>
      <c r="S2535" s="2">
        <v>27406</v>
      </c>
      <c r="T2535">
        <v>7.3760000000000003</v>
      </c>
      <c r="U2535" s="2">
        <v>24949</v>
      </c>
      <c r="V2535">
        <v>5.4480000000000004</v>
      </c>
    </row>
    <row r="2536" spans="1:22" x14ac:dyDescent="0.25">
      <c r="A2536" s="2">
        <v>27399</v>
      </c>
      <c r="B2536">
        <v>7.1385714285714288</v>
      </c>
      <c r="C2536"/>
      <c r="D2536"/>
      <c r="E2536" s="2"/>
      <c r="F2536" s="2"/>
      <c r="G2536" s="3"/>
      <c r="H2536"/>
      <c r="I2536" s="2">
        <v>27399</v>
      </c>
      <c r="J2536">
        <v>7.29</v>
      </c>
      <c r="M2536" s="2">
        <v>27399</v>
      </c>
      <c r="N2536">
        <v>7.3324999999999996</v>
      </c>
      <c r="O2536" s="2">
        <v>27399</v>
      </c>
      <c r="P2536">
        <v>7.35</v>
      </c>
      <c r="Q2536" s="2">
        <v>27399</v>
      </c>
      <c r="R2536">
        <v>7.34</v>
      </c>
      <c r="S2536" s="2">
        <v>27399</v>
      </c>
      <c r="T2536">
        <v>7.41</v>
      </c>
      <c r="U2536" s="2">
        <v>24942</v>
      </c>
      <c r="V2536">
        <v>5.3866666666666667</v>
      </c>
    </row>
    <row r="2537" spans="1:22" x14ac:dyDescent="0.25">
      <c r="A2537" s="2">
        <v>27392</v>
      </c>
      <c r="B2537">
        <v>8.5399999999999991</v>
      </c>
      <c r="C2537"/>
      <c r="D2537"/>
      <c r="E2537" s="2"/>
      <c r="F2537" s="2"/>
      <c r="G2537" s="3"/>
      <c r="H2537"/>
      <c r="I2537" s="2">
        <v>27392</v>
      </c>
      <c r="J2537">
        <v>7.33</v>
      </c>
      <c r="M2537" s="2">
        <v>27392</v>
      </c>
      <c r="N2537">
        <v>7.2450000000000001</v>
      </c>
      <c r="O2537" s="2">
        <v>27392</v>
      </c>
      <c r="P2537">
        <v>7.29</v>
      </c>
      <c r="Q2537" s="2">
        <v>27392</v>
      </c>
      <c r="R2537">
        <v>7.32</v>
      </c>
      <c r="S2537" s="2">
        <v>27392</v>
      </c>
      <c r="T2537">
        <v>7.4</v>
      </c>
      <c r="U2537" s="2">
        <v>24935</v>
      </c>
      <c r="V2537">
        <v>5.4560000000000004</v>
      </c>
    </row>
    <row r="2538" spans="1:22" x14ac:dyDescent="0.25">
      <c r="A2538" s="2">
        <v>27385</v>
      </c>
      <c r="B2538">
        <v>8.6528571428571421</v>
      </c>
      <c r="C2538"/>
      <c r="D2538"/>
      <c r="E2538" s="2"/>
      <c r="F2538" s="2"/>
      <c r="G2538" s="3"/>
      <c r="H2538"/>
      <c r="I2538" s="2">
        <v>27385</v>
      </c>
      <c r="J2538">
        <v>7.0960000000000001</v>
      </c>
      <c r="M2538" s="2">
        <v>27385</v>
      </c>
      <c r="N2538">
        <v>7.07</v>
      </c>
      <c r="O2538" s="2">
        <v>27385</v>
      </c>
      <c r="P2538">
        <v>7.1260000000000003</v>
      </c>
      <c r="Q2538" s="2">
        <v>27385</v>
      </c>
      <c r="R2538">
        <v>7.2060000000000004</v>
      </c>
      <c r="S2538" s="2">
        <v>27385</v>
      </c>
      <c r="T2538">
        <v>7.2779999999999996</v>
      </c>
      <c r="U2538" s="2">
        <v>24928</v>
      </c>
      <c r="V2538">
        <v>5.6280000000000001</v>
      </c>
    </row>
    <row r="2539" spans="1:22" x14ac:dyDescent="0.25">
      <c r="A2539" s="2">
        <v>27378</v>
      </c>
      <c r="B2539">
        <v>8.7885714285714283</v>
      </c>
      <c r="C2539"/>
      <c r="D2539"/>
      <c r="E2539" s="2"/>
      <c r="F2539" s="2"/>
      <c r="G2539" s="3"/>
      <c r="H2539"/>
      <c r="I2539" s="2">
        <v>27378</v>
      </c>
      <c r="J2539">
        <v>7.2359999999999998</v>
      </c>
      <c r="M2539" s="2">
        <v>27378</v>
      </c>
      <c r="N2539">
        <v>7.1580000000000004</v>
      </c>
      <c r="O2539" s="2">
        <v>27378</v>
      </c>
      <c r="P2539">
        <v>7.24</v>
      </c>
      <c r="Q2539" s="2">
        <v>27378</v>
      </c>
      <c r="R2539">
        <v>7.3520000000000003</v>
      </c>
      <c r="S2539" s="2">
        <v>27378</v>
      </c>
      <c r="T2539">
        <v>7.3940000000000001</v>
      </c>
      <c r="U2539" s="2">
        <v>24921</v>
      </c>
      <c r="V2539">
        <v>5.6180000000000003</v>
      </c>
    </row>
    <row r="2540" spans="1:22" x14ac:dyDescent="0.25">
      <c r="A2540" s="2">
        <v>27371</v>
      </c>
      <c r="B2540">
        <v>8.668571428571429</v>
      </c>
      <c r="C2540"/>
      <c r="D2540"/>
      <c r="E2540" s="2"/>
      <c r="F2540" s="2"/>
      <c r="G2540" s="3"/>
      <c r="H2540"/>
      <c r="I2540" s="2">
        <v>27371</v>
      </c>
      <c r="J2540">
        <v>7.55</v>
      </c>
      <c r="M2540" s="2">
        <v>27371</v>
      </c>
      <c r="N2540">
        <v>7.4320000000000004</v>
      </c>
      <c r="O2540" s="2">
        <v>27371</v>
      </c>
      <c r="P2540">
        <v>7.56</v>
      </c>
      <c r="Q2540" s="2">
        <v>27371</v>
      </c>
      <c r="R2540">
        <v>7.6660000000000004</v>
      </c>
      <c r="S2540" s="2">
        <v>27371</v>
      </c>
      <c r="T2540">
        <v>7.6719999999999997</v>
      </c>
      <c r="U2540" s="2">
        <v>24914</v>
      </c>
      <c r="V2540">
        <v>5.68</v>
      </c>
    </row>
    <row r="2541" spans="1:22" x14ac:dyDescent="0.25">
      <c r="A2541" s="2">
        <v>27364</v>
      </c>
      <c r="B2541">
        <v>9.5085714285714289</v>
      </c>
      <c r="C2541"/>
      <c r="D2541"/>
      <c r="E2541" s="2"/>
      <c r="F2541" s="2"/>
      <c r="G2541" s="3"/>
      <c r="H2541"/>
      <c r="I2541" s="2">
        <v>27364</v>
      </c>
      <c r="J2541">
        <v>7.6325000000000003</v>
      </c>
      <c r="M2541" s="2">
        <v>27364</v>
      </c>
      <c r="N2541">
        <v>7.4749999999999996</v>
      </c>
      <c r="O2541" s="2">
        <v>27364</v>
      </c>
      <c r="P2541">
        <v>7.5525000000000002</v>
      </c>
      <c r="Q2541" s="2">
        <v>27364</v>
      </c>
      <c r="R2541">
        <v>7.5925000000000002</v>
      </c>
      <c r="S2541" s="2">
        <v>27364</v>
      </c>
      <c r="T2541">
        <v>7.6325000000000003</v>
      </c>
      <c r="U2541" s="2">
        <v>24907</v>
      </c>
      <c r="V2541">
        <v>5.49</v>
      </c>
    </row>
    <row r="2542" spans="1:22" x14ac:dyDescent="0.25">
      <c r="A2542" s="2">
        <v>27357</v>
      </c>
      <c r="B2542">
        <v>9.411428571428571</v>
      </c>
      <c r="C2542"/>
      <c r="D2542"/>
      <c r="E2542" s="2"/>
      <c r="F2542" s="2"/>
      <c r="G2542" s="3"/>
      <c r="H2542"/>
      <c r="I2542" s="2">
        <v>27357</v>
      </c>
      <c r="J2542">
        <v>7.5540000000000003</v>
      </c>
      <c r="M2542" s="2">
        <v>27357</v>
      </c>
      <c r="N2542">
        <v>7.4859999999999998</v>
      </c>
      <c r="O2542" s="2">
        <v>27357</v>
      </c>
      <c r="P2542">
        <v>7.57</v>
      </c>
      <c r="Q2542" s="2">
        <v>27357</v>
      </c>
      <c r="R2542">
        <v>7.5919999999999996</v>
      </c>
      <c r="S2542" s="2">
        <v>27357</v>
      </c>
      <c r="T2542">
        <v>7.61</v>
      </c>
      <c r="U2542" s="2">
        <v>24900</v>
      </c>
      <c r="V2542">
        <v>5.3979999999999997</v>
      </c>
    </row>
    <row r="2543" spans="1:22" x14ac:dyDescent="0.25">
      <c r="A2543" s="2">
        <v>27350</v>
      </c>
      <c r="B2543">
        <v>9.2114285714285717</v>
      </c>
      <c r="C2543"/>
      <c r="D2543"/>
      <c r="E2543" s="2"/>
      <c r="F2543" s="2"/>
      <c r="G2543" s="3"/>
      <c r="H2543"/>
      <c r="I2543" s="2">
        <v>27350</v>
      </c>
      <c r="J2543">
        <v>7.585</v>
      </c>
      <c r="M2543" s="2">
        <v>27350</v>
      </c>
      <c r="N2543">
        <v>7.62</v>
      </c>
      <c r="O2543" s="2">
        <v>27350</v>
      </c>
      <c r="P2543">
        <v>7.7050000000000001</v>
      </c>
      <c r="Q2543" s="2">
        <v>27350</v>
      </c>
      <c r="R2543">
        <v>7.7050000000000001</v>
      </c>
      <c r="S2543" s="2">
        <v>27350</v>
      </c>
      <c r="T2543">
        <v>7.7149999999999999</v>
      </c>
      <c r="U2543" s="2">
        <v>24893</v>
      </c>
      <c r="V2543">
        <v>5.3550000000000004</v>
      </c>
    </row>
    <row r="2544" spans="1:22" x14ac:dyDescent="0.25">
      <c r="A2544" s="2">
        <v>27343</v>
      </c>
      <c r="B2544">
        <v>9.5757142857142856</v>
      </c>
      <c r="C2544"/>
      <c r="D2544"/>
      <c r="E2544" s="2"/>
      <c r="F2544" s="2"/>
      <c r="G2544" s="3"/>
      <c r="H2544"/>
      <c r="I2544" s="2">
        <v>27343</v>
      </c>
      <c r="J2544">
        <v>7.8</v>
      </c>
      <c r="M2544" s="2">
        <v>27343</v>
      </c>
      <c r="N2544">
        <v>7.81</v>
      </c>
      <c r="O2544" s="2">
        <v>27343</v>
      </c>
      <c r="P2544">
        <v>7.8449999999999998</v>
      </c>
      <c r="Q2544" s="2">
        <v>27343</v>
      </c>
      <c r="R2544">
        <v>7.7874999999999996</v>
      </c>
      <c r="S2544" s="2">
        <v>27343</v>
      </c>
      <c r="T2544">
        <v>7.7549999999999999</v>
      </c>
      <c r="U2544" s="2">
        <v>24886</v>
      </c>
      <c r="V2544">
        <v>5.3525</v>
      </c>
    </row>
    <row r="2545" spans="1:22" x14ac:dyDescent="0.25">
      <c r="A2545" s="2">
        <v>27336</v>
      </c>
      <c r="B2545">
        <v>9.6914285714285722</v>
      </c>
      <c r="C2545"/>
      <c r="D2545"/>
      <c r="E2545" s="2"/>
      <c r="F2545" s="2"/>
      <c r="G2545" s="3"/>
      <c r="H2545"/>
      <c r="I2545" s="2">
        <v>27336</v>
      </c>
      <c r="J2545">
        <v>8</v>
      </c>
      <c r="M2545" s="2">
        <v>27336</v>
      </c>
      <c r="N2545">
        <v>7.98</v>
      </c>
      <c r="O2545" s="2">
        <v>27336</v>
      </c>
      <c r="P2545">
        <v>7.9539999999999997</v>
      </c>
      <c r="Q2545" s="2">
        <v>27336</v>
      </c>
      <c r="R2545">
        <v>7.86</v>
      </c>
      <c r="S2545" s="2">
        <v>27336</v>
      </c>
      <c r="T2545">
        <v>7.8239999999999998</v>
      </c>
      <c r="U2545" s="2">
        <v>24879</v>
      </c>
      <c r="V2545">
        <v>5.3920000000000003</v>
      </c>
    </row>
    <row r="2546" spans="1:22" x14ac:dyDescent="0.25">
      <c r="A2546" s="2">
        <v>27329</v>
      </c>
      <c r="B2546">
        <v>9.7371428571428567</v>
      </c>
      <c r="C2546"/>
      <c r="D2546"/>
      <c r="E2546" s="2"/>
      <c r="F2546" s="2"/>
      <c r="G2546" s="3"/>
      <c r="H2546"/>
      <c r="I2546" s="2">
        <v>27329</v>
      </c>
      <c r="J2546">
        <v>7.8879999999999999</v>
      </c>
      <c r="M2546" s="2">
        <v>27329</v>
      </c>
      <c r="N2546">
        <v>7.9059999999999997</v>
      </c>
      <c r="O2546" s="2">
        <v>27329</v>
      </c>
      <c r="P2546">
        <v>7.8819999999999997</v>
      </c>
      <c r="Q2546" s="2">
        <v>27329</v>
      </c>
      <c r="R2546">
        <v>7.8280000000000003</v>
      </c>
      <c r="S2546" s="2">
        <v>27329</v>
      </c>
      <c r="T2546">
        <v>7.84</v>
      </c>
      <c r="U2546" s="2">
        <v>24872</v>
      </c>
      <c r="V2546">
        <v>5.3760000000000003</v>
      </c>
    </row>
    <row r="2547" spans="1:22" x14ac:dyDescent="0.25">
      <c r="A2547" s="2">
        <v>27322</v>
      </c>
      <c r="B2547">
        <v>10.008571428571429</v>
      </c>
      <c r="C2547"/>
      <c r="D2547"/>
      <c r="E2547" s="2"/>
      <c r="F2547" s="2"/>
      <c r="G2547" s="3"/>
      <c r="H2547"/>
      <c r="I2547" s="2">
        <v>27322</v>
      </c>
      <c r="J2547">
        <v>8.09</v>
      </c>
      <c r="M2547" s="2">
        <v>27322</v>
      </c>
      <c r="N2547">
        <v>7.98</v>
      </c>
      <c r="O2547" s="2">
        <v>27322</v>
      </c>
      <c r="P2547">
        <v>7.9349999999999996</v>
      </c>
      <c r="Q2547" s="2">
        <v>27322</v>
      </c>
      <c r="R2547">
        <v>7.8925000000000001</v>
      </c>
      <c r="S2547" s="2">
        <v>27322</v>
      </c>
      <c r="T2547">
        <v>7.87</v>
      </c>
      <c r="U2547" s="2">
        <v>24865</v>
      </c>
      <c r="V2547">
        <v>5.43</v>
      </c>
    </row>
    <row r="2548" spans="1:22" x14ac:dyDescent="0.25">
      <c r="A2548" s="2">
        <v>27315</v>
      </c>
      <c r="B2548">
        <v>9.9642857142857135</v>
      </c>
      <c r="C2548"/>
      <c r="D2548"/>
      <c r="E2548" s="2"/>
      <c r="F2548" s="2"/>
      <c r="G2548" s="3"/>
      <c r="H2548"/>
      <c r="I2548" s="2">
        <v>27315</v>
      </c>
      <c r="J2548">
        <v>7.9660000000000002</v>
      </c>
      <c r="M2548" s="2">
        <v>27315</v>
      </c>
      <c r="N2548">
        <v>7.9880000000000004</v>
      </c>
      <c r="O2548" s="2">
        <v>27315</v>
      </c>
      <c r="P2548">
        <v>7.9779999999999998</v>
      </c>
      <c r="Q2548" s="2">
        <v>27315</v>
      </c>
      <c r="R2548">
        <v>7.9539999999999997</v>
      </c>
      <c r="S2548" s="2">
        <v>27315</v>
      </c>
      <c r="T2548">
        <v>7.944</v>
      </c>
      <c r="U2548" s="2">
        <v>24858</v>
      </c>
      <c r="V2548">
        <v>5.41</v>
      </c>
    </row>
    <row r="2549" spans="1:22" x14ac:dyDescent="0.25">
      <c r="A2549" s="2">
        <v>27308</v>
      </c>
      <c r="B2549">
        <v>10.862857142857143</v>
      </c>
      <c r="C2549"/>
      <c r="D2549"/>
      <c r="E2549" s="2"/>
      <c r="F2549" s="2"/>
      <c r="G2549" s="3"/>
      <c r="H2549"/>
      <c r="I2549" s="2">
        <v>27308</v>
      </c>
      <c r="J2549">
        <v>8.31</v>
      </c>
      <c r="M2549" s="2">
        <v>27308</v>
      </c>
      <c r="N2549">
        <v>8.1539999999999999</v>
      </c>
      <c r="O2549" s="2">
        <v>27308</v>
      </c>
      <c r="P2549">
        <v>8.0960000000000001</v>
      </c>
      <c r="Q2549" s="2">
        <v>27308</v>
      </c>
      <c r="R2549">
        <v>8.0500000000000007</v>
      </c>
      <c r="S2549" s="2">
        <v>27308</v>
      </c>
      <c r="T2549">
        <v>7.99</v>
      </c>
      <c r="U2549" s="2">
        <v>24851</v>
      </c>
      <c r="V2549">
        <v>5.3220000000000001</v>
      </c>
    </row>
    <row r="2550" spans="1:22" x14ac:dyDescent="0.25">
      <c r="A2550" s="2">
        <v>27301</v>
      </c>
      <c r="B2550">
        <v>11.098571428571429</v>
      </c>
      <c r="C2550"/>
      <c r="D2550"/>
      <c r="E2550" s="2"/>
      <c r="F2550" s="2"/>
      <c r="G2550" s="3"/>
      <c r="H2550"/>
      <c r="I2550" s="2">
        <v>27301</v>
      </c>
      <c r="J2550">
        <v>8.4120000000000008</v>
      </c>
      <c r="M2550" s="2">
        <v>27301</v>
      </c>
      <c r="N2550">
        <v>8.1839999999999993</v>
      </c>
      <c r="O2550" s="2">
        <v>27301</v>
      </c>
      <c r="P2550">
        <v>8.1300000000000008</v>
      </c>
      <c r="Q2550" s="2">
        <v>27301</v>
      </c>
      <c r="R2550">
        <v>8.0280000000000005</v>
      </c>
      <c r="S2550" s="2">
        <v>27301</v>
      </c>
      <c r="T2550">
        <v>7.9379999999999997</v>
      </c>
      <c r="U2550" s="2">
        <v>24844</v>
      </c>
      <c r="V2550">
        <v>5.4225000000000003</v>
      </c>
    </row>
    <row r="2551" spans="1:22" x14ac:dyDescent="0.25">
      <c r="A2551" s="2">
        <v>27294</v>
      </c>
      <c r="B2551">
        <v>11.161428571428571</v>
      </c>
      <c r="C2551"/>
      <c r="D2551"/>
      <c r="E2551" s="2"/>
      <c r="F2551" s="2"/>
      <c r="G2551" s="3"/>
      <c r="H2551"/>
      <c r="I2551" s="2">
        <v>27294</v>
      </c>
      <c r="J2551">
        <v>8.6839999999999993</v>
      </c>
      <c r="M2551" s="2">
        <v>27294</v>
      </c>
      <c r="N2551">
        <v>8.3840000000000003</v>
      </c>
      <c r="O2551" s="2">
        <v>27294</v>
      </c>
      <c r="P2551">
        <v>8.3539999999999992</v>
      </c>
      <c r="Q2551" s="2">
        <v>27294</v>
      </c>
      <c r="R2551">
        <v>8.2460000000000004</v>
      </c>
      <c r="S2551" s="2">
        <v>27294</v>
      </c>
      <c r="T2551">
        <v>8.0660000000000007</v>
      </c>
      <c r="U2551" s="2">
        <v>24837</v>
      </c>
      <c r="V2551">
        <v>5.5525000000000002</v>
      </c>
    </row>
    <row r="2552" spans="1:22" x14ac:dyDescent="0.25">
      <c r="A2552" s="2">
        <v>27287</v>
      </c>
      <c r="B2552">
        <v>11.507142857142856</v>
      </c>
      <c r="C2552"/>
      <c r="D2552"/>
      <c r="E2552" s="2"/>
      <c r="F2552" s="2"/>
      <c r="G2552" s="3"/>
      <c r="H2552"/>
      <c r="I2552" s="2">
        <v>27287</v>
      </c>
      <c r="J2552">
        <v>9.09</v>
      </c>
      <c r="M2552" s="2">
        <v>27287</v>
      </c>
      <c r="N2552">
        <v>8.5239999999999991</v>
      </c>
      <c r="O2552" s="2">
        <v>27287</v>
      </c>
      <c r="P2552">
        <v>8.516</v>
      </c>
      <c r="Q2552" s="2">
        <v>27287</v>
      </c>
      <c r="R2552">
        <v>8.3659999999999997</v>
      </c>
      <c r="S2552" s="2">
        <v>27287</v>
      </c>
      <c r="T2552">
        <v>8.0739999999999998</v>
      </c>
      <c r="U2552" s="2">
        <v>24830</v>
      </c>
      <c r="V2552">
        <v>5.5540000000000003</v>
      </c>
    </row>
    <row r="2553" spans="1:22" x14ac:dyDescent="0.25">
      <c r="A2553" s="2">
        <v>27280</v>
      </c>
      <c r="B2553">
        <v>11.602857142857143</v>
      </c>
      <c r="C2553"/>
      <c r="D2553"/>
      <c r="E2553" s="2"/>
      <c r="F2553" s="2"/>
      <c r="G2553" s="3"/>
      <c r="H2553"/>
      <c r="I2553" s="2">
        <v>27280</v>
      </c>
      <c r="J2553">
        <v>9.5875000000000004</v>
      </c>
      <c r="M2553" s="2">
        <v>27280</v>
      </c>
      <c r="N2553">
        <v>8.6524999999999999</v>
      </c>
      <c r="O2553" s="2">
        <v>27280</v>
      </c>
      <c r="P2553">
        <v>8.61</v>
      </c>
      <c r="Q2553" s="2">
        <v>27280</v>
      </c>
      <c r="R2553">
        <v>8.4350000000000005</v>
      </c>
      <c r="S2553" s="2">
        <v>27280</v>
      </c>
      <c r="T2553">
        <v>8.1050000000000004</v>
      </c>
      <c r="U2553" s="2">
        <v>24823</v>
      </c>
      <c r="V2553">
        <v>5.6139999999999999</v>
      </c>
    </row>
    <row r="2554" spans="1:22" x14ac:dyDescent="0.25">
      <c r="A2554" s="2">
        <v>27273</v>
      </c>
      <c r="B2554">
        <v>11.571428571428571</v>
      </c>
      <c r="C2554"/>
      <c r="D2554"/>
      <c r="E2554" s="2"/>
      <c r="F2554" s="2"/>
      <c r="G2554" s="3"/>
      <c r="H2554"/>
      <c r="I2554" s="2">
        <v>27273</v>
      </c>
      <c r="J2554">
        <v>9.8279999999999994</v>
      </c>
      <c r="M2554" s="2">
        <v>27273</v>
      </c>
      <c r="N2554">
        <v>8.7680000000000007</v>
      </c>
      <c r="O2554" s="2">
        <v>27273</v>
      </c>
      <c r="P2554">
        <v>8.702</v>
      </c>
      <c r="Q2554" s="2">
        <v>27273</v>
      </c>
      <c r="R2554">
        <v>8.49</v>
      </c>
      <c r="S2554" s="2">
        <v>27273</v>
      </c>
      <c r="T2554">
        <v>8.1440000000000001</v>
      </c>
      <c r="U2554" s="2">
        <v>24816</v>
      </c>
      <c r="V2554">
        <v>5.6180000000000003</v>
      </c>
    </row>
    <row r="2555" spans="1:22" x14ac:dyDescent="0.25">
      <c r="A2555" s="2">
        <v>27266</v>
      </c>
      <c r="B2555">
        <v>12.111428571428572</v>
      </c>
      <c r="C2555"/>
      <c r="D2555"/>
      <c r="E2555" s="2"/>
      <c r="F2555" s="2"/>
      <c r="G2555" s="3"/>
      <c r="H2555"/>
      <c r="I2555" s="2">
        <v>27266</v>
      </c>
      <c r="J2555">
        <v>9.5280000000000005</v>
      </c>
      <c r="M2555" s="2">
        <v>27266</v>
      </c>
      <c r="N2555">
        <v>8.7159999999999993</v>
      </c>
      <c r="O2555" s="2">
        <v>27266</v>
      </c>
      <c r="P2555">
        <v>8.6539999999999999</v>
      </c>
      <c r="Q2555" s="2">
        <v>27266</v>
      </c>
      <c r="R2555">
        <v>8.4499999999999993</v>
      </c>
      <c r="S2555" s="2">
        <v>27266</v>
      </c>
      <c r="T2555">
        <v>8.0519999999999996</v>
      </c>
      <c r="U2555" s="2">
        <v>24809</v>
      </c>
      <c r="V2555">
        <v>5.63</v>
      </c>
    </row>
    <row r="2556" spans="1:22" x14ac:dyDescent="0.25">
      <c r="A2556" s="2">
        <v>27259</v>
      </c>
      <c r="B2556">
        <v>12.177142857142858</v>
      </c>
      <c r="C2556"/>
      <c r="D2556"/>
      <c r="E2556" s="2"/>
      <c r="F2556" s="2"/>
      <c r="G2556" s="3"/>
      <c r="H2556"/>
      <c r="I2556" s="2">
        <v>27259</v>
      </c>
      <c r="J2556">
        <v>9.0879999999999992</v>
      </c>
      <c r="M2556" s="2">
        <v>27259</v>
      </c>
      <c r="N2556">
        <v>8.56</v>
      </c>
      <c r="O2556" s="2">
        <v>27259</v>
      </c>
      <c r="P2556">
        <v>8.5719999999999992</v>
      </c>
      <c r="Q2556" s="2">
        <v>27259</v>
      </c>
      <c r="R2556">
        <v>8.3780000000000001</v>
      </c>
      <c r="S2556" s="2">
        <v>27259</v>
      </c>
      <c r="T2556">
        <v>8.0359999999999996</v>
      </c>
      <c r="U2556" s="2">
        <v>24802</v>
      </c>
      <c r="V2556">
        <v>5.6849999999999996</v>
      </c>
    </row>
    <row r="2557" spans="1:22" x14ac:dyDescent="0.25">
      <c r="A2557" s="2">
        <v>27252</v>
      </c>
      <c r="B2557">
        <v>11.997142857142856</v>
      </c>
      <c r="C2557"/>
      <c r="D2557"/>
      <c r="E2557" s="2"/>
      <c r="F2557" s="2"/>
      <c r="G2557" s="3"/>
      <c r="H2557"/>
      <c r="I2557" s="2">
        <v>27252</v>
      </c>
      <c r="J2557">
        <v>9.0839999999999996</v>
      </c>
      <c r="M2557" s="2">
        <v>27252</v>
      </c>
      <c r="N2557">
        <v>8.5760000000000005</v>
      </c>
      <c r="O2557" s="2">
        <v>27252</v>
      </c>
      <c r="P2557">
        <v>8.5939999999999994</v>
      </c>
      <c r="Q2557" s="2">
        <v>27252</v>
      </c>
      <c r="R2557">
        <v>8.3580000000000005</v>
      </c>
      <c r="S2557" s="2">
        <v>27252</v>
      </c>
      <c r="T2557">
        <v>7.9859999999999998</v>
      </c>
      <c r="U2557" s="2">
        <v>24795</v>
      </c>
      <c r="V2557">
        <v>5.73</v>
      </c>
    </row>
    <row r="2558" spans="1:22" x14ac:dyDescent="0.25">
      <c r="A2558" s="2">
        <v>27245</v>
      </c>
      <c r="B2558">
        <v>12.048571428571428</v>
      </c>
      <c r="C2558"/>
      <c r="D2558"/>
      <c r="E2558" s="2"/>
      <c r="F2558" s="2"/>
      <c r="G2558" s="3"/>
      <c r="H2558"/>
      <c r="I2558" s="2">
        <v>27245</v>
      </c>
      <c r="J2558">
        <v>9.0280000000000005</v>
      </c>
      <c r="M2558" s="2">
        <v>27245</v>
      </c>
      <c r="N2558">
        <v>8.5920000000000005</v>
      </c>
      <c r="O2558" s="2">
        <v>27245</v>
      </c>
      <c r="P2558">
        <v>8.5</v>
      </c>
      <c r="Q2558" s="2">
        <v>27245</v>
      </c>
      <c r="R2558">
        <v>8.2880000000000003</v>
      </c>
      <c r="S2558" s="2">
        <v>27245</v>
      </c>
      <c r="T2558">
        <v>7.9020000000000001</v>
      </c>
      <c r="U2558" s="2">
        <v>24788</v>
      </c>
      <c r="V2558">
        <v>5.6675000000000004</v>
      </c>
    </row>
    <row r="2559" spans="1:22" x14ac:dyDescent="0.25">
      <c r="A2559" s="2">
        <v>27238</v>
      </c>
      <c r="B2559">
        <v>12.747142857142856</v>
      </c>
      <c r="C2559"/>
      <c r="D2559"/>
      <c r="E2559" s="2"/>
      <c r="F2559" s="2"/>
      <c r="G2559" s="3"/>
      <c r="H2559"/>
      <c r="I2559" s="2">
        <v>27238</v>
      </c>
      <c r="J2559">
        <v>8.49</v>
      </c>
      <c r="M2559" s="2">
        <v>27238</v>
      </c>
      <c r="N2559">
        <v>8.11</v>
      </c>
      <c r="O2559" s="2">
        <v>27238</v>
      </c>
      <c r="P2559">
        <v>8.1340000000000003</v>
      </c>
      <c r="Q2559" s="2">
        <v>27238</v>
      </c>
      <c r="R2559">
        <v>8.06</v>
      </c>
      <c r="S2559" s="2">
        <v>27238</v>
      </c>
      <c r="T2559">
        <v>7.7720000000000002</v>
      </c>
      <c r="U2559" s="2">
        <v>24781</v>
      </c>
      <c r="V2559">
        <v>5.5439999999999996</v>
      </c>
    </row>
    <row r="2560" spans="1:22" x14ac:dyDescent="0.25">
      <c r="A2560" s="2">
        <v>27231</v>
      </c>
      <c r="B2560">
        <v>12.355714285714285</v>
      </c>
      <c r="C2560"/>
      <c r="D2560"/>
      <c r="E2560" s="2"/>
      <c r="F2560" s="2"/>
      <c r="G2560" s="3"/>
      <c r="H2560"/>
      <c r="I2560" s="2">
        <v>27231</v>
      </c>
      <c r="J2560">
        <v>8.6120000000000001</v>
      </c>
      <c r="M2560" s="2">
        <v>27231</v>
      </c>
      <c r="N2560">
        <v>8.3719999999999999</v>
      </c>
      <c r="O2560" s="2">
        <v>27231</v>
      </c>
      <c r="P2560">
        <v>8.3780000000000001</v>
      </c>
      <c r="Q2560" s="2">
        <v>27231</v>
      </c>
      <c r="R2560">
        <v>8.2219999999999995</v>
      </c>
      <c r="S2560" s="2">
        <v>27231</v>
      </c>
      <c r="T2560">
        <v>7.8840000000000003</v>
      </c>
      <c r="U2560" s="2">
        <v>24774</v>
      </c>
      <c r="V2560">
        <v>5.46</v>
      </c>
    </row>
    <row r="2561" spans="1:22" x14ac:dyDescent="0.25">
      <c r="A2561" s="2">
        <v>27224</v>
      </c>
      <c r="B2561">
        <v>13.46</v>
      </c>
      <c r="C2561"/>
      <c r="D2561"/>
      <c r="E2561" s="2"/>
      <c r="F2561" s="2"/>
      <c r="G2561" s="3"/>
      <c r="H2561"/>
      <c r="I2561" s="2">
        <v>27224</v>
      </c>
      <c r="J2561">
        <v>9.0020000000000007</v>
      </c>
      <c r="M2561" s="2">
        <v>27224</v>
      </c>
      <c r="N2561">
        <v>8.6579999999999995</v>
      </c>
      <c r="O2561" s="2">
        <v>27224</v>
      </c>
      <c r="P2561">
        <v>8.5579999999999998</v>
      </c>
      <c r="Q2561" s="2">
        <v>27224</v>
      </c>
      <c r="R2561">
        <v>8.2840000000000007</v>
      </c>
      <c r="S2561" s="2">
        <v>27224</v>
      </c>
      <c r="T2561">
        <v>7.8179999999999996</v>
      </c>
      <c r="U2561" s="2">
        <v>24767</v>
      </c>
      <c r="V2561">
        <v>5.4260000000000002</v>
      </c>
    </row>
    <row r="2562" spans="1:22" x14ac:dyDescent="0.25">
      <c r="A2562" s="2">
        <v>27217</v>
      </c>
      <c r="B2562">
        <v>13.584285714285715</v>
      </c>
      <c r="C2562"/>
      <c r="D2562"/>
      <c r="E2562" s="2"/>
      <c r="F2562" s="2"/>
      <c r="G2562" s="3"/>
      <c r="H2562"/>
      <c r="I2562" s="2">
        <v>27217</v>
      </c>
      <c r="J2562">
        <v>9.0425000000000004</v>
      </c>
      <c r="M2562" s="2">
        <v>27217</v>
      </c>
      <c r="N2562">
        <v>8.4574999999999996</v>
      </c>
      <c r="O2562" s="2">
        <v>27217</v>
      </c>
      <c r="P2562">
        <v>8.4175000000000004</v>
      </c>
      <c r="Q2562" s="2">
        <v>27217</v>
      </c>
      <c r="R2562">
        <v>8.1374999999999993</v>
      </c>
      <c r="S2562" s="2">
        <v>27217</v>
      </c>
      <c r="T2562">
        <v>7.6775000000000002</v>
      </c>
      <c r="U2562" s="2">
        <v>24760</v>
      </c>
      <c r="V2562">
        <v>5.2824999999999998</v>
      </c>
    </row>
    <row r="2563" spans="1:22" x14ac:dyDescent="0.25">
      <c r="A2563" s="2">
        <v>27210</v>
      </c>
      <c r="B2563">
        <v>12.722857142857142</v>
      </c>
      <c r="C2563"/>
      <c r="D2563"/>
      <c r="E2563" s="2"/>
      <c r="F2563" s="2"/>
      <c r="G2563" s="3"/>
      <c r="H2563"/>
      <c r="I2563" s="2">
        <v>27210</v>
      </c>
      <c r="J2563">
        <v>8.82</v>
      </c>
      <c r="M2563" s="2">
        <v>27210</v>
      </c>
      <c r="N2563">
        <v>8.2880000000000003</v>
      </c>
      <c r="O2563" s="2">
        <v>27210</v>
      </c>
      <c r="P2563">
        <v>8.2899999999999991</v>
      </c>
      <c r="Q2563" s="2">
        <v>27210</v>
      </c>
      <c r="R2563">
        <v>8.032</v>
      </c>
      <c r="S2563" s="2">
        <v>27210</v>
      </c>
      <c r="T2563">
        <v>7.62</v>
      </c>
      <c r="U2563" s="2">
        <v>24753</v>
      </c>
      <c r="V2563">
        <v>5.2220000000000004</v>
      </c>
    </row>
    <row r="2564" spans="1:22" x14ac:dyDescent="0.25">
      <c r="A2564" s="2">
        <v>27203</v>
      </c>
      <c r="B2564">
        <v>11.822857142857142</v>
      </c>
      <c r="C2564"/>
      <c r="D2564"/>
      <c r="E2564" s="2"/>
      <c r="F2564" s="2"/>
      <c r="G2564" s="3"/>
      <c r="H2564"/>
      <c r="I2564" s="2">
        <v>27203</v>
      </c>
      <c r="J2564">
        <v>8.6020000000000003</v>
      </c>
      <c r="M2564" s="2">
        <v>27203</v>
      </c>
      <c r="N2564">
        <v>8.1</v>
      </c>
      <c r="O2564" s="2">
        <v>27203</v>
      </c>
      <c r="P2564">
        <v>8.06</v>
      </c>
      <c r="Q2564" s="2">
        <v>27203</v>
      </c>
      <c r="R2564">
        <v>7.8620000000000001</v>
      </c>
      <c r="S2564" s="2">
        <v>27203</v>
      </c>
      <c r="T2564">
        <v>7.5259999999999998</v>
      </c>
      <c r="U2564" s="2">
        <v>24746</v>
      </c>
      <c r="V2564">
        <v>5.2240000000000002</v>
      </c>
    </row>
    <row r="2565" spans="1:22" x14ac:dyDescent="0.25">
      <c r="A2565" s="2">
        <v>27196</v>
      </c>
      <c r="B2565">
        <v>11.955714285714286</v>
      </c>
      <c r="C2565"/>
      <c r="D2565"/>
      <c r="E2565" s="2"/>
      <c r="F2565" s="2"/>
      <c r="G2565" s="3"/>
      <c r="H2565"/>
      <c r="I2565" s="2">
        <v>27196</v>
      </c>
      <c r="J2565">
        <v>8.6259999999999994</v>
      </c>
      <c r="M2565" s="2">
        <v>27196</v>
      </c>
      <c r="N2565">
        <v>8.1</v>
      </c>
      <c r="O2565" s="2">
        <v>27196</v>
      </c>
      <c r="P2565">
        <v>8.0139999999999993</v>
      </c>
      <c r="Q2565" s="2">
        <v>27196</v>
      </c>
      <c r="R2565">
        <v>7.8280000000000003</v>
      </c>
      <c r="S2565" s="2">
        <v>27196</v>
      </c>
      <c r="T2565">
        <v>7.49</v>
      </c>
      <c r="U2565" s="2">
        <v>24739</v>
      </c>
      <c r="V2565">
        <v>5.1879999999999997</v>
      </c>
    </row>
    <row r="2566" spans="1:22" x14ac:dyDescent="0.25">
      <c r="A2566" s="2">
        <v>27189</v>
      </c>
      <c r="B2566">
        <v>11.314285714285715</v>
      </c>
      <c r="C2566"/>
      <c r="D2566"/>
      <c r="E2566" s="2"/>
      <c r="F2566" s="2"/>
      <c r="G2566" s="3"/>
      <c r="H2566"/>
      <c r="I2566" s="2">
        <v>27189</v>
      </c>
      <c r="J2566">
        <v>8.6300000000000008</v>
      </c>
      <c r="M2566" s="2">
        <v>27189</v>
      </c>
      <c r="N2566">
        <v>8.1</v>
      </c>
      <c r="O2566" s="2">
        <v>27189</v>
      </c>
      <c r="P2566">
        <v>8.02</v>
      </c>
      <c r="Q2566" s="2">
        <v>27189</v>
      </c>
      <c r="R2566">
        <v>7.8780000000000001</v>
      </c>
      <c r="S2566" s="2">
        <v>27189</v>
      </c>
      <c r="T2566">
        <v>7.5060000000000002</v>
      </c>
      <c r="U2566" s="2">
        <v>24732</v>
      </c>
      <c r="V2566">
        <v>5.13</v>
      </c>
    </row>
    <row r="2567" spans="1:22" x14ac:dyDescent="0.25">
      <c r="A2567" s="2">
        <v>27182</v>
      </c>
      <c r="B2567">
        <v>11.731428571428571</v>
      </c>
      <c r="C2567"/>
      <c r="D2567"/>
      <c r="E2567" s="2"/>
      <c r="F2567" s="2"/>
      <c r="G2567" s="3"/>
      <c r="H2567"/>
      <c r="I2567" s="2">
        <v>27182</v>
      </c>
      <c r="J2567">
        <v>8.5374999999999996</v>
      </c>
      <c r="M2567" s="2">
        <v>27182</v>
      </c>
      <c r="N2567">
        <v>8.0749999999999993</v>
      </c>
      <c r="O2567" s="2">
        <v>27182</v>
      </c>
      <c r="P2567">
        <v>8.0474999999999994</v>
      </c>
      <c r="Q2567" s="2">
        <v>27182</v>
      </c>
      <c r="R2567">
        <v>7.91</v>
      </c>
      <c r="S2567" s="2">
        <v>27182</v>
      </c>
      <c r="T2567">
        <v>7.5125000000000002</v>
      </c>
      <c r="U2567" s="2">
        <v>24725</v>
      </c>
      <c r="V2567">
        <v>5.0949999999999998</v>
      </c>
    </row>
    <row r="2568" spans="1:22" x14ac:dyDescent="0.25">
      <c r="A2568" s="2">
        <v>27175</v>
      </c>
      <c r="B2568">
        <v>10.884285714285713</v>
      </c>
      <c r="C2568"/>
      <c r="D2568"/>
      <c r="E2568" s="2"/>
      <c r="F2568" s="2"/>
      <c r="G2568" s="3"/>
      <c r="H2568"/>
      <c r="I2568" s="2">
        <v>27175</v>
      </c>
      <c r="J2568">
        <v>8.4559999999999995</v>
      </c>
      <c r="M2568" s="2">
        <v>27175</v>
      </c>
      <c r="N2568">
        <v>8.0879999999999992</v>
      </c>
      <c r="O2568" s="2">
        <v>27175</v>
      </c>
      <c r="P2568">
        <v>8.0660000000000007</v>
      </c>
      <c r="Q2568" s="2">
        <v>27175</v>
      </c>
      <c r="R2568">
        <v>7.8979999999999997</v>
      </c>
      <c r="S2568" s="2">
        <v>27175</v>
      </c>
      <c r="T2568">
        <v>7.5439999999999996</v>
      </c>
      <c r="U2568" s="2">
        <v>24718</v>
      </c>
      <c r="V2568">
        <v>5.1379999999999999</v>
      </c>
    </row>
    <row r="2569" spans="1:22" x14ac:dyDescent="0.25">
      <c r="A2569" s="2">
        <v>27168</v>
      </c>
      <c r="B2569">
        <v>11.42</v>
      </c>
      <c r="C2569"/>
      <c r="D2569"/>
      <c r="E2569" s="2"/>
      <c r="F2569" s="2"/>
      <c r="G2569" s="3"/>
      <c r="H2569"/>
      <c r="I2569" s="2">
        <v>27168</v>
      </c>
      <c r="J2569">
        <v>8.76</v>
      </c>
      <c r="M2569" s="2">
        <v>27168</v>
      </c>
      <c r="N2569">
        <v>8.2639999999999993</v>
      </c>
      <c r="O2569" s="2">
        <v>27168</v>
      </c>
      <c r="P2569">
        <v>8.1240000000000006</v>
      </c>
      <c r="Q2569" s="2">
        <v>27168</v>
      </c>
      <c r="R2569">
        <v>7.87</v>
      </c>
      <c r="S2569" s="2">
        <v>27168</v>
      </c>
      <c r="T2569">
        <v>7.5540000000000003</v>
      </c>
      <c r="U2569" s="2">
        <v>24711</v>
      </c>
      <c r="V2569">
        <v>5.14</v>
      </c>
    </row>
    <row r="2570" spans="1:22" x14ac:dyDescent="0.25">
      <c r="A2570" s="2">
        <v>27161</v>
      </c>
      <c r="B2570">
        <v>11.297142857142857</v>
      </c>
      <c r="C2570"/>
      <c r="D2570"/>
      <c r="E2570" s="2"/>
      <c r="F2570" s="2"/>
      <c r="G2570" s="3"/>
      <c r="H2570"/>
      <c r="I2570" s="2">
        <v>27161</v>
      </c>
      <c r="J2570">
        <v>9.19</v>
      </c>
      <c r="M2570" s="2">
        <v>27161</v>
      </c>
      <c r="N2570">
        <v>8.548</v>
      </c>
      <c r="O2570" s="2">
        <v>27161</v>
      </c>
      <c r="P2570">
        <v>8.42</v>
      </c>
      <c r="Q2570" s="2">
        <v>27161</v>
      </c>
      <c r="R2570">
        <v>8.02</v>
      </c>
      <c r="S2570" s="2">
        <v>27161</v>
      </c>
      <c r="T2570">
        <v>7.6559999999999997</v>
      </c>
      <c r="U2570" s="2">
        <v>24704</v>
      </c>
      <c r="V2570">
        <v>5.1219999999999999</v>
      </c>
    </row>
    <row r="2571" spans="1:22" x14ac:dyDescent="0.25">
      <c r="A2571" s="2">
        <v>27154</v>
      </c>
      <c r="B2571">
        <v>11.247142857142856</v>
      </c>
      <c r="C2571"/>
      <c r="D2571"/>
      <c r="E2571" s="2"/>
      <c r="F2571" s="2"/>
      <c r="G2571" s="3"/>
      <c r="H2571"/>
      <c r="I2571" s="2">
        <v>27154</v>
      </c>
      <c r="J2571">
        <v>8.9960000000000004</v>
      </c>
      <c r="M2571" s="2">
        <v>27154</v>
      </c>
      <c r="N2571">
        <v>8.33</v>
      </c>
      <c r="O2571" s="2">
        <v>27154</v>
      </c>
      <c r="P2571">
        <v>8.2240000000000002</v>
      </c>
      <c r="Q2571" s="2">
        <v>27154</v>
      </c>
      <c r="R2571">
        <v>7.97</v>
      </c>
      <c r="S2571" s="2">
        <v>27154</v>
      </c>
      <c r="T2571">
        <v>7.6319999999999997</v>
      </c>
      <c r="U2571" s="2">
        <v>24697</v>
      </c>
      <c r="V2571">
        <v>5.1100000000000003</v>
      </c>
    </row>
    <row r="2572" spans="1:22" x14ac:dyDescent="0.25">
      <c r="A2572" s="2">
        <v>27147</v>
      </c>
      <c r="B2572">
        <v>11.101428571428571</v>
      </c>
      <c r="C2572"/>
      <c r="D2572"/>
      <c r="E2572" s="2"/>
      <c r="F2572" s="2"/>
      <c r="G2572" s="3"/>
      <c r="H2572"/>
      <c r="I2572" s="2">
        <v>27147</v>
      </c>
      <c r="J2572">
        <v>8.7119999999999997</v>
      </c>
      <c r="M2572" s="2">
        <v>27147</v>
      </c>
      <c r="N2572">
        <v>8.0779999999999994</v>
      </c>
      <c r="O2572" s="2">
        <v>27147</v>
      </c>
      <c r="P2572">
        <v>8.0020000000000007</v>
      </c>
      <c r="Q2572" s="2">
        <v>27147</v>
      </c>
      <c r="R2572">
        <v>7.8319999999999999</v>
      </c>
      <c r="S2572" s="2">
        <v>27147</v>
      </c>
      <c r="T2572">
        <v>7.5819999999999999</v>
      </c>
      <c r="U2572" s="2">
        <v>24690</v>
      </c>
      <c r="V2572">
        <v>5.0720000000000001</v>
      </c>
    </row>
    <row r="2573" spans="1:22" x14ac:dyDescent="0.25">
      <c r="A2573" s="2">
        <v>27140</v>
      </c>
      <c r="B2573">
        <v>10.652857142857142</v>
      </c>
      <c r="C2573"/>
      <c r="D2573"/>
      <c r="E2573" s="2"/>
      <c r="F2573" s="2"/>
      <c r="G2573" s="3"/>
      <c r="H2573"/>
      <c r="I2573" s="2">
        <v>27140</v>
      </c>
      <c r="J2573">
        <v>8.5779999999999994</v>
      </c>
      <c r="M2573" s="2">
        <v>27140</v>
      </c>
      <c r="N2573">
        <v>7.992</v>
      </c>
      <c r="O2573" s="2">
        <v>27140</v>
      </c>
      <c r="P2573">
        <v>7.8819999999999997</v>
      </c>
      <c r="Q2573" s="2">
        <v>27140</v>
      </c>
      <c r="R2573">
        <v>7.7039999999999997</v>
      </c>
      <c r="S2573" s="2">
        <v>27140</v>
      </c>
      <c r="T2573">
        <v>7.4619999999999997</v>
      </c>
      <c r="U2573" s="2">
        <v>24683</v>
      </c>
      <c r="V2573">
        <v>5.0739999999999998</v>
      </c>
    </row>
    <row r="2574" spans="1:22" x14ac:dyDescent="0.25">
      <c r="A2574" s="2">
        <v>27133</v>
      </c>
      <c r="B2574">
        <v>10.211428571428572</v>
      </c>
      <c r="C2574"/>
      <c r="D2574"/>
      <c r="E2574" s="2"/>
      <c r="F2574" s="2"/>
      <c r="G2574" s="3"/>
      <c r="H2574"/>
      <c r="I2574" s="2">
        <v>27133</v>
      </c>
      <c r="J2574">
        <v>8.5749999999999993</v>
      </c>
      <c r="M2574" s="2">
        <v>27133</v>
      </c>
      <c r="N2574">
        <v>8.0425000000000004</v>
      </c>
      <c r="O2574" s="2">
        <v>27133</v>
      </c>
      <c r="P2574">
        <v>7.8775000000000004</v>
      </c>
      <c r="Q2574" s="2">
        <v>27133</v>
      </c>
      <c r="R2574">
        <v>7.7225000000000001</v>
      </c>
      <c r="S2574" s="2">
        <v>27133</v>
      </c>
      <c r="T2574">
        <v>7.4749999999999996</v>
      </c>
      <c r="U2574" s="2">
        <v>24676</v>
      </c>
      <c r="V2574">
        <v>4.9980000000000002</v>
      </c>
    </row>
    <row r="2575" spans="1:22" x14ac:dyDescent="0.25">
      <c r="A2575" s="2">
        <v>27126</v>
      </c>
      <c r="B2575">
        <v>9.9057142857142857</v>
      </c>
      <c r="C2575"/>
      <c r="D2575"/>
      <c r="E2575" s="2"/>
      <c r="F2575" s="2"/>
      <c r="G2575" s="3"/>
      <c r="H2575"/>
      <c r="I2575" s="2">
        <v>27126</v>
      </c>
      <c r="J2575">
        <v>8.4719999999999995</v>
      </c>
      <c r="M2575" s="2">
        <v>27126</v>
      </c>
      <c r="N2575">
        <v>7.9939999999999998</v>
      </c>
      <c r="O2575" s="2">
        <v>27126</v>
      </c>
      <c r="P2575">
        <v>7.7960000000000003</v>
      </c>
      <c r="Q2575" s="2">
        <v>27126</v>
      </c>
      <c r="R2575">
        <v>7.7080000000000002</v>
      </c>
      <c r="S2575" s="2">
        <v>27126</v>
      </c>
      <c r="T2575">
        <v>7.4660000000000002</v>
      </c>
      <c r="U2575" s="2">
        <v>24669</v>
      </c>
      <c r="V2575">
        <v>4.9480000000000004</v>
      </c>
    </row>
    <row r="2576" spans="1:22" x14ac:dyDescent="0.25">
      <c r="A2576" s="2">
        <v>27119</v>
      </c>
      <c r="B2576">
        <v>9.8285714285714292</v>
      </c>
      <c r="C2576"/>
      <c r="D2576"/>
      <c r="E2576" s="2"/>
      <c r="F2576" s="2"/>
      <c r="G2576" s="3"/>
      <c r="H2576"/>
      <c r="I2576" s="2">
        <v>27119</v>
      </c>
      <c r="J2576">
        <v>8.3539999999999992</v>
      </c>
      <c r="M2576" s="2">
        <v>27119</v>
      </c>
      <c r="N2576">
        <v>7.7439999999999998</v>
      </c>
      <c r="O2576" s="2">
        <v>27119</v>
      </c>
      <c r="P2576">
        <v>7.6420000000000003</v>
      </c>
      <c r="Q2576" s="2">
        <v>27119</v>
      </c>
      <c r="R2576">
        <v>7.6059999999999999</v>
      </c>
      <c r="S2576" s="2">
        <v>27119</v>
      </c>
      <c r="T2576">
        <v>7.3819999999999997</v>
      </c>
      <c r="U2576" s="2">
        <v>24662</v>
      </c>
      <c r="V2576">
        <v>5.0225</v>
      </c>
    </row>
    <row r="2577" spans="1:22" x14ac:dyDescent="0.25">
      <c r="A2577" s="2">
        <v>27112</v>
      </c>
      <c r="B2577">
        <v>9.5071428571428562</v>
      </c>
      <c r="C2577"/>
      <c r="D2577"/>
      <c r="E2577" s="2"/>
      <c r="F2577" s="2"/>
      <c r="G2577" s="3"/>
      <c r="H2577"/>
      <c r="I2577" s="2">
        <v>27112</v>
      </c>
      <c r="J2577">
        <v>8.0640000000000001</v>
      </c>
      <c r="M2577" s="2">
        <v>27112</v>
      </c>
      <c r="N2577">
        <v>7.5119999999999996</v>
      </c>
      <c r="O2577" s="2">
        <v>27112</v>
      </c>
      <c r="P2577">
        <v>7.452</v>
      </c>
      <c r="Q2577" s="2">
        <v>27112</v>
      </c>
      <c r="R2577">
        <v>7.4779999999999998</v>
      </c>
      <c r="S2577" s="2">
        <v>27112</v>
      </c>
      <c r="T2577">
        <v>7.2779999999999996</v>
      </c>
      <c r="U2577" s="2">
        <v>24655</v>
      </c>
      <c r="V2577">
        <v>5.0860000000000003</v>
      </c>
    </row>
    <row r="2578" spans="1:22" x14ac:dyDescent="0.25">
      <c r="A2578" s="2">
        <v>27105</v>
      </c>
      <c r="B2578">
        <v>9.2414285714285711</v>
      </c>
      <c r="C2578"/>
      <c r="D2578"/>
      <c r="E2578" s="2"/>
      <c r="F2578" s="2"/>
      <c r="G2578" s="3"/>
      <c r="H2578"/>
      <c r="I2578" s="2">
        <v>27105</v>
      </c>
      <c r="J2578">
        <v>7.4260000000000002</v>
      </c>
      <c r="M2578" s="2">
        <v>27105</v>
      </c>
      <c r="N2578">
        <v>7.1459999999999999</v>
      </c>
      <c r="O2578" s="2">
        <v>27105</v>
      </c>
      <c r="P2578">
        <v>7.1520000000000001</v>
      </c>
      <c r="Q2578" s="2">
        <v>27105</v>
      </c>
      <c r="R2578">
        <v>7.2060000000000004</v>
      </c>
      <c r="S2578" s="2">
        <v>27105</v>
      </c>
      <c r="T2578">
        <v>7.1219999999999999</v>
      </c>
      <c r="U2578" s="2">
        <v>24648</v>
      </c>
      <c r="V2578">
        <v>5.07</v>
      </c>
    </row>
    <row r="2579" spans="1:22" x14ac:dyDescent="0.25">
      <c r="A2579" s="2">
        <v>27098</v>
      </c>
      <c r="B2579">
        <v>8.968571428571428</v>
      </c>
      <c r="C2579"/>
      <c r="D2579"/>
      <c r="E2579" s="2"/>
      <c r="F2579" s="2"/>
      <c r="G2579" s="3"/>
      <c r="H2579"/>
      <c r="I2579" s="2">
        <v>27098</v>
      </c>
      <c r="J2579">
        <v>7.3</v>
      </c>
      <c r="M2579" s="2">
        <v>27098</v>
      </c>
      <c r="N2579">
        <v>7.06</v>
      </c>
      <c r="O2579" s="2">
        <v>27098</v>
      </c>
      <c r="P2579">
        <v>7.056</v>
      </c>
      <c r="Q2579" s="2">
        <v>27098</v>
      </c>
      <c r="R2579">
        <v>7.1079999999999997</v>
      </c>
      <c r="S2579" s="2">
        <v>27098</v>
      </c>
      <c r="T2579">
        <v>7.08</v>
      </c>
      <c r="U2579" s="2">
        <v>24641</v>
      </c>
      <c r="V2579">
        <v>4.9800000000000004</v>
      </c>
    </row>
    <row r="2580" spans="1:22" x14ac:dyDescent="0.25">
      <c r="A2580" s="2">
        <v>27091</v>
      </c>
      <c r="B2580">
        <v>8.86</v>
      </c>
      <c r="C2580"/>
      <c r="D2580"/>
      <c r="E2580" s="2"/>
      <c r="F2580" s="2"/>
      <c r="G2580" s="3"/>
      <c r="H2580"/>
      <c r="I2580" s="2">
        <v>27091</v>
      </c>
      <c r="J2580">
        <v>7.1139999999999999</v>
      </c>
      <c r="M2580" s="2">
        <v>27091</v>
      </c>
      <c r="N2580">
        <v>6.9219999999999997</v>
      </c>
      <c r="O2580" s="2">
        <v>27091</v>
      </c>
      <c r="P2580">
        <v>6.9539999999999997</v>
      </c>
      <c r="Q2580" s="2">
        <v>27091</v>
      </c>
      <c r="R2580">
        <v>7.016</v>
      </c>
      <c r="S2580" s="2">
        <v>27091</v>
      </c>
      <c r="T2580">
        <v>7.0060000000000002</v>
      </c>
      <c r="U2580" s="2">
        <v>24634</v>
      </c>
      <c r="V2580">
        <v>4.88</v>
      </c>
    </row>
    <row r="2581" spans="1:22" x14ac:dyDescent="0.25">
      <c r="A2581" s="2">
        <v>27084</v>
      </c>
      <c r="B2581">
        <v>9.0185714285714287</v>
      </c>
      <c r="C2581"/>
      <c r="D2581"/>
      <c r="E2581" s="2"/>
      <c r="F2581" s="2"/>
      <c r="G2581" s="3"/>
      <c r="H2581"/>
      <c r="I2581" s="2">
        <v>27084</v>
      </c>
      <c r="J2581">
        <v>6.8449999999999998</v>
      </c>
      <c r="M2581" s="2">
        <v>27084</v>
      </c>
      <c r="N2581">
        <v>6.7450000000000001</v>
      </c>
      <c r="O2581" s="2">
        <v>27084</v>
      </c>
      <c r="P2581">
        <v>6.79</v>
      </c>
      <c r="Q2581" s="2">
        <v>27084</v>
      </c>
      <c r="R2581">
        <v>6.9050000000000002</v>
      </c>
      <c r="S2581" s="2">
        <v>27084</v>
      </c>
      <c r="T2581">
        <v>6.96</v>
      </c>
      <c r="U2581" s="2">
        <v>24627</v>
      </c>
      <c r="V2581">
        <v>4.8525</v>
      </c>
    </row>
    <row r="2582" spans="1:22" x14ac:dyDescent="0.25">
      <c r="A2582" s="2">
        <v>27077</v>
      </c>
      <c r="B2582">
        <v>9.0157142857142851</v>
      </c>
      <c r="C2582"/>
      <c r="D2582"/>
      <c r="E2582" s="2"/>
      <c r="F2582" s="2"/>
      <c r="G2582" s="3"/>
      <c r="H2582"/>
      <c r="I2582" s="2">
        <v>27077</v>
      </c>
      <c r="J2582">
        <v>6.81</v>
      </c>
      <c r="M2582" s="2">
        <v>27077</v>
      </c>
      <c r="N2582">
        <v>6.6924999999999999</v>
      </c>
      <c r="O2582" s="2">
        <v>27077</v>
      </c>
      <c r="P2582">
        <v>6.75</v>
      </c>
      <c r="Q2582" s="2">
        <v>27077</v>
      </c>
      <c r="R2582">
        <v>6.8825000000000003</v>
      </c>
      <c r="S2582" s="2">
        <v>27077</v>
      </c>
      <c r="T2582">
        <v>6.93</v>
      </c>
      <c r="U2582" s="2">
        <v>24620</v>
      </c>
      <c r="V2582">
        <v>4.9640000000000004</v>
      </c>
    </row>
    <row r="2583" spans="1:22" x14ac:dyDescent="0.25">
      <c r="A2583" s="2">
        <v>27070</v>
      </c>
      <c r="B2583">
        <v>8.8471428571428579</v>
      </c>
      <c r="C2583"/>
      <c r="D2583"/>
      <c r="E2583" s="2"/>
      <c r="F2583" s="2"/>
      <c r="G2583" s="3"/>
      <c r="H2583"/>
      <c r="I2583" s="2">
        <v>27070</v>
      </c>
      <c r="J2583">
        <v>6.8040000000000003</v>
      </c>
      <c r="M2583" s="2">
        <v>27070</v>
      </c>
      <c r="N2583">
        <v>6.718</v>
      </c>
      <c r="O2583" s="2">
        <v>27070</v>
      </c>
      <c r="P2583">
        <v>6.7960000000000003</v>
      </c>
      <c r="Q2583" s="2">
        <v>27070</v>
      </c>
      <c r="R2583">
        <v>6.8860000000000001</v>
      </c>
      <c r="S2583" s="2">
        <v>27070</v>
      </c>
      <c r="T2583">
        <v>6.944</v>
      </c>
      <c r="U2583" s="2">
        <v>24613</v>
      </c>
      <c r="V2583">
        <v>4.9240000000000004</v>
      </c>
    </row>
    <row r="2584" spans="1:22" x14ac:dyDescent="0.25">
      <c r="A2584" s="2">
        <v>27063</v>
      </c>
      <c r="B2584">
        <v>9.3685714285714283</v>
      </c>
      <c r="C2584"/>
      <c r="D2584"/>
      <c r="E2584" s="2"/>
      <c r="F2584" s="2"/>
      <c r="G2584" s="3"/>
      <c r="H2584"/>
      <c r="I2584" s="2">
        <v>27063</v>
      </c>
      <c r="J2584">
        <v>7.2320000000000002</v>
      </c>
      <c r="M2584" s="2">
        <v>27063</v>
      </c>
      <c r="N2584">
        <v>6.94</v>
      </c>
      <c r="O2584" s="2">
        <v>27063</v>
      </c>
      <c r="P2584">
        <v>6.9480000000000004</v>
      </c>
      <c r="Q2584" s="2">
        <v>27063</v>
      </c>
      <c r="R2584">
        <v>6.9580000000000002</v>
      </c>
      <c r="S2584" s="2">
        <v>27063</v>
      </c>
      <c r="T2584">
        <v>7.008</v>
      </c>
      <c r="U2584" s="2">
        <v>24606</v>
      </c>
      <c r="V2584">
        <v>4.8940000000000001</v>
      </c>
    </row>
    <row r="2585" spans="1:22" x14ac:dyDescent="0.25">
      <c r="A2585" s="2">
        <v>27056</v>
      </c>
      <c r="B2585">
        <v>9.5128571428571433</v>
      </c>
      <c r="C2585"/>
      <c r="D2585"/>
      <c r="E2585" s="2"/>
      <c r="F2585" s="2"/>
      <c r="G2585" s="3"/>
      <c r="H2585"/>
      <c r="I2585" s="2">
        <v>27056</v>
      </c>
      <c r="J2585">
        <v>7.5359999999999996</v>
      </c>
      <c r="M2585" s="2">
        <v>27056</v>
      </c>
      <c r="N2585">
        <v>7.0780000000000003</v>
      </c>
      <c r="O2585" s="2">
        <v>27056</v>
      </c>
      <c r="P2585">
        <v>7.048</v>
      </c>
      <c r="Q2585" s="2">
        <v>27056</v>
      </c>
      <c r="R2585">
        <v>6.96</v>
      </c>
      <c r="S2585" s="2">
        <v>27056</v>
      </c>
      <c r="T2585">
        <v>7.008</v>
      </c>
      <c r="U2585" s="2">
        <v>24599</v>
      </c>
      <c r="V2585">
        <v>4.8140000000000001</v>
      </c>
    </row>
    <row r="2586" spans="1:22" x14ac:dyDescent="0.25">
      <c r="A2586" s="2">
        <v>27049</v>
      </c>
      <c r="B2586">
        <v>9.718571428571428</v>
      </c>
      <c r="C2586"/>
      <c r="D2586"/>
      <c r="E2586" s="2"/>
      <c r="F2586" s="2"/>
      <c r="G2586" s="3"/>
      <c r="H2586"/>
      <c r="I2586" s="2">
        <v>27049</v>
      </c>
      <c r="J2586">
        <v>7.4880000000000004</v>
      </c>
      <c r="M2586" s="2">
        <v>27049</v>
      </c>
      <c r="N2586">
        <v>6.9619999999999997</v>
      </c>
      <c r="O2586" s="2">
        <v>27049</v>
      </c>
      <c r="P2586">
        <v>6.95</v>
      </c>
      <c r="Q2586" s="2">
        <v>27049</v>
      </c>
      <c r="R2586">
        <v>6.88</v>
      </c>
      <c r="S2586" s="2">
        <v>27049</v>
      </c>
      <c r="T2586">
        <v>6.9880000000000004</v>
      </c>
      <c r="U2586" s="2">
        <v>24592</v>
      </c>
      <c r="V2586">
        <v>4.7619999999999996</v>
      </c>
    </row>
    <row r="2587" spans="1:22" x14ac:dyDescent="0.25">
      <c r="A2587" s="2">
        <v>27042</v>
      </c>
      <c r="B2587">
        <v>9.7085714285714282</v>
      </c>
      <c r="C2587"/>
      <c r="D2587"/>
      <c r="E2587" s="2"/>
      <c r="F2587" s="2"/>
      <c r="G2587" s="3"/>
      <c r="H2587"/>
      <c r="I2587" s="2">
        <v>27042</v>
      </c>
      <c r="J2587">
        <v>7.3860000000000001</v>
      </c>
      <c r="M2587" s="2">
        <v>27042</v>
      </c>
      <c r="N2587">
        <v>6.9059999999999997</v>
      </c>
      <c r="O2587" s="2">
        <v>27042</v>
      </c>
      <c r="P2587">
        <v>6.8940000000000001</v>
      </c>
      <c r="Q2587" s="2">
        <v>27042</v>
      </c>
      <c r="R2587">
        <v>6.806</v>
      </c>
      <c r="S2587" s="2">
        <v>27042</v>
      </c>
      <c r="T2587">
        <v>6.9779999999999998</v>
      </c>
      <c r="U2587" s="2">
        <v>24585</v>
      </c>
      <c r="V2587">
        <v>4.6680000000000001</v>
      </c>
    </row>
    <row r="2588" spans="1:22" x14ac:dyDescent="0.25">
      <c r="A2588" s="2">
        <v>27035</v>
      </c>
      <c r="B2588">
        <v>9.8142857142857149</v>
      </c>
      <c r="C2588"/>
      <c r="D2588"/>
      <c r="E2588" s="2"/>
      <c r="F2588" s="2"/>
      <c r="G2588" s="3"/>
      <c r="H2588"/>
      <c r="I2588" s="2">
        <v>27035</v>
      </c>
      <c r="J2588">
        <v>7.3174999999999999</v>
      </c>
      <c r="M2588" s="2">
        <v>27035</v>
      </c>
      <c r="N2588">
        <v>6.8525</v>
      </c>
      <c r="O2588" s="2">
        <v>27035</v>
      </c>
      <c r="P2588">
        <v>6.8375000000000004</v>
      </c>
      <c r="Q2588" s="2">
        <v>27035</v>
      </c>
      <c r="R2588">
        <v>6.7549999999999999</v>
      </c>
      <c r="S2588" s="2">
        <v>27035</v>
      </c>
      <c r="T2588">
        <v>6.9349999999999996</v>
      </c>
      <c r="U2588" s="2">
        <v>24578</v>
      </c>
      <c r="V2588">
        <v>4.5679999999999996</v>
      </c>
    </row>
    <row r="2589" spans="1:22" x14ac:dyDescent="0.25">
      <c r="A2589" s="2">
        <v>27028</v>
      </c>
      <c r="B2589">
        <v>9.4614285714285717</v>
      </c>
      <c r="C2589"/>
      <c r="D2589"/>
      <c r="E2589" s="2"/>
      <c r="F2589" s="2"/>
      <c r="G2589" s="3"/>
      <c r="H2589"/>
      <c r="I2589" s="2">
        <v>27028</v>
      </c>
      <c r="J2589">
        <v>7.3166666666666664</v>
      </c>
      <c r="M2589" s="2">
        <v>27028</v>
      </c>
      <c r="N2589">
        <v>6.83</v>
      </c>
      <c r="O2589" s="2">
        <v>27028</v>
      </c>
      <c r="P2589">
        <v>6.84</v>
      </c>
      <c r="Q2589" s="2">
        <v>27028</v>
      </c>
      <c r="R2589">
        <v>6.7666666666666666</v>
      </c>
      <c r="S2589" s="2">
        <v>27028</v>
      </c>
      <c r="T2589">
        <v>6.8733333333333331</v>
      </c>
      <c r="U2589" s="2">
        <v>24571</v>
      </c>
      <c r="V2589">
        <v>4.556</v>
      </c>
    </row>
    <row r="2590" spans="1:22" x14ac:dyDescent="0.25">
      <c r="A2590" s="2">
        <v>27021</v>
      </c>
      <c r="B2590">
        <v>10.162857142857144</v>
      </c>
      <c r="C2590"/>
      <c r="D2590"/>
      <c r="E2590" s="2"/>
      <c r="F2590" s="2"/>
      <c r="G2590" s="3"/>
      <c r="H2590"/>
      <c r="I2590" s="2">
        <v>27021</v>
      </c>
      <c r="J2590">
        <v>7.08</v>
      </c>
      <c r="M2590" s="2">
        <v>27021</v>
      </c>
      <c r="N2590">
        <v>6.7320000000000002</v>
      </c>
      <c r="O2590" s="2">
        <v>27021</v>
      </c>
      <c r="P2590">
        <v>6.7380000000000004</v>
      </c>
      <c r="Q2590" s="2">
        <v>27021</v>
      </c>
      <c r="R2590">
        <v>6.726</v>
      </c>
      <c r="S2590" s="2">
        <v>27021</v>
      </c>
      <c r="T2590">
        <v>6.7140000000000004</v>
      </c>
      <c r="U2590" s="2">
        <v>24564</v>
      </c>
      <c r="V2590">
        <v>4.5659999999999998</v>
      </c>
    </row>
    <row r="2591" spans="1:22" x14ac:dyDescent="0.25">
      <c r="A2591" s="2">
        <v>27014</v>
      </c>
      <c r="B2591">
        <v>9.9328571428571433</v>
      </c>
      <c r="C2591"/>
      <c r="D2591"/>
      <c r="E2591" s="2"/>
      <c r="F2591" s="2"/>
      <c r="G2591" s="3"/>
      <c r="H2591"/>
      <c r="I2591" s="2">
        <v>27014</v>
      </c>
      <c r="J2591">
        <v>7.25</v>
      </c>
      <c r="M2591" s="2">
        <v>27014</v>
      </c>
      <c r="N2591">
        <v>6.77</v>
      </c>
      <c r="O2591" s="2">
        <v>27014</v>
      </c>
      <c r="P2591">
        <v>6.7439999999999998</v>
      </c>
      <c r="Q2591" s="2">
        <v>27014</v>
      </c>
      <c r="R2591">
        <v>6.7439999999999998</v>
      </c>
      <c r="S2591" s="2">
        <v>27014</v>
      </c>
      <c r="T2591">
        <v>6.69</v>
      </c>
      <c r="U2591" s="2">
        <v>24557</v>
      </c>
      <c r="V2591">
        <v>4.54</v>
      </c>
    </row>
    <row r="2592" spans="1:22" x14ac:dyDescent="0.25">
      <c r="A2592" s="2">
        <v>27007</v>
      </c>
      <c r="B2592">
        <v>10.138571428571428</v>
      </c>
      <c r="C2592"/>
      <c r="D2592"/>
      <c r="E2592" s="2"/>
      <c r="F2592" s="2"/>
      <c r="G2592" s="3"/>
      <c r="H2592"/>
      <c r="I2592" s="2">
        <v>27007</v>
      </c>
      <c r="J2592">
        <v>7.4480000000000004</v>
      </c>
      <c r="M2592" s="2">
        <v>27007</v>
      </c>
      <c r="N2592">
        <v>6.9139999999999997</v>
      </c>
      <c r="O2592" s="2">
        <v>27007</v>
      </c>
      <c r="P2592">
        <v>6.8760000000000003</v>
      </c>
      <c r="Q2592" s="2">
        <v>27007</v>
      </c>
      <c r="R2592">
        <v>6.8360000000000003</v>
      </c>
      <c r="S2592" s="2">
        <v>27007</v>
      </c>
      <c r="T2592">
        <v>6.718</v>
      </c>
      <c r="U2592" s="2">
        <v>24550</v>
      </c>
      <c r="V2592">
        <v>4.5279999999999996</v>
      </c>
    </row>
    <row r="2593" spans="1:22" x14ac:dyDescent="0.25">
      <c r="A2593" s="2">
        <v>27000</v>
      </c>
      <c r="B2593">
        <v>10.277142857142858</v>
      </c>
      <c r="C2593"/>
      <c r="D2593"/>
      <c r="E2593" s="2"/>
      <c r="F2593" s="2"/>
      <c r="G2593" s="3"/>
      <c r="H2593"/>
      <c r="I2593" s="2">
        <v>27000</v>
      </c>
      <c r="J2593">
        <v>7.26</v>
      </c>
      <c r="M2593" s="2">
        <v>27000</v>
      </c>
      <c r="N2593">
        <v>6.8140000000000001</v>
      </c>
      <c r="O2593" s="2">
        <v>27000</v>
      </c>
      <c r="P2593">
        <v>6.78</v>
      </c>
      <c r="Q2593" s="2">
        <v>27000</v>
      </c>
      <c r="R2593">
        <v>6.7859999999999996</v>
      </c>
      <c r="S2593" s="2">
        <v>27000</v>
      </c>
      <c r="T2593">
        <v>6.6959999999999997</v>
      </c>
      <c r="U2593" s="2">
        <v>24543</v>
      </c>
      <c r="V2593">
        <v>4.5839999999999996</v>
      </c>
    </row>
    <row r="2594" spans="1:22" x14ac:dyDescent="0.25">
      <c r="A2594" s="2">
        <v>26993</v>
      </c>
      <c r="B2594">
        <v>10.142857142857142</v>
      </c>
      <c r="C2594"/>
      <c r="D2594"/>
      <c r="E2594" s="2"/>
      <c r="F2594" s="2"/>
      <c r="G2594" s="3"/>
      <c r="H2594"/>
      <c r="I2594" s="2">
        <v>26993</v>
      </c>
      <c r="J2594">
        <v>7.4775</v>
      </c>
      <c r="M2594" s="2">
        <v>26993</v>
      </c>
      <c r="N2594">
        <v>6.9474999999999998</v>
      </c>
      <c r="O2594" s="2">
        <v>26993</v>
      </c>
      <c r="P2594">
        <v>6.8550000000000004</v>
      </c>
      <c r="Q2594" s="2">
        <v>26993</v>
      </c>
      <c r="R2594">
        <v>6.8574999999999999</v>
      </c>
      <c r="S2594" s="2">
        <v>26993</v>
      </c>
      <c r="T2594">
        <v>6.71</v>
      </c>
      <c r="U2594" s="2">
        <v>24536</v>
      </c>
      <c r="V2594">
        <v>4.6559999999999997</v>
      </c>
    </row>
    <row r="2595" spans="1:22" x14ac:dyDescent="0.25">
      <c r="A2595" s="2">
        <v>26986</v>
      </c>
      <c r="B2595">
        <v>10.254285714285714</v>
      </c>
      <c r="C2595"/>
      <c r="D2595"/>
      <c r="E2595" s="2"/>
      <c r="F2595" s="2"/>
      <c r="G2595" s="3"/>
      <c r="H2595"/>
      <c r="I2595" s="2">
        <v>26986</v>
      </c>
      <c r="J2595">
        <v>7.8940000000000001</v>
      </c>
      <c r="M2595" s="2">
        <v>26986</v>
      </c>
      <c r="N2595">
        <v>7.1879999999999997</v>
      </c>
      <c r="O2595" s="2">
        <v>26986</v>
      </c>
      <c r="P2595">
        <v>7.1059999999999999</v>
      </c>
      <c r="Q2595" s="2">
        <v>26986</v>
      </c>
      <c r="R2595">
        <v>6.9939999999999998</v>
      </c>
      <c r="S2595" s="2">
        <v>26986</v>
      </c>
      <c r="T2595">
        <v>6.758</v>
      </c>
      <c r="U2595" s="2">
        <v>24529</v>
      </c>
      <c r="V2595">
        <v>4.7050000000000001</v>
      </c>
    </row>
    <row r="2596" spans="1:22" x14ac:dyDescent="0.25">
      <c r="A2596" s="2">
        <v>26979</v>
      </c>
      <c r="B2596">
        <v>9.7085714285714282</v>
      </c>
      <c r="C2596"/>
      <c r="D2596"/>
      <c r="E2596" s="2"/>
      <c r="F2596" s="2"/>
      <c r="G2596" s="3"/>
      <c r="H2596"/>
      <c r="I2596" s="2">
        <v>26979</v>
      </c>
      <c r="J2596">
        <v>7.7324999999999999</v>
      </c>
      <c r="M2596" s="2">
        <v>26979</v>
      </c>
      <c r="N2596">
        <v>7.11</v>
      </c>
      <c r="O2596" s="2">
        <v>26979</v>
      </c>
      <c r="P2596">
        <v>6.9550000000000001</v>
      </c>
      <c r="Q2596" s="2">
        <v>26979</v>
      </c>
      <c r="R2596">
        <v>6.9325000000000001</v>
      </c>
      <c r="S2596" s="2">
        <v>26979</v>
      </c>
      <c r="T2596">
        <v>6.7575000000000003</v>
      </c>
      <c r="U2596" s="2">
        <v>24522</v>
      </c>
      <c r="V2596">
        <v>4.6399999999999997</v>
      </c>
    </row>
    <row r="2597" spans="1:22" x14ac:dyDescent="0.25">
      <c r="A2597" s="2">
        <v>26972</v>
      </c>
      <c r="B2597">
        <v>9.91</v>
      </c>
      <c r="C2597"/>
      <c r="D2597"/>
      <c r="E2597" s="2"/>
      <c r="F2597" s="2"/>
      <c r="G2597" s="3"/>
      <c r="H2597"/>
      <c r="I2597" s="2">
        <v>26972</v>
      </c>
      <c r="J2597">
        <v>7.2560000000000002</v>
      </c>
      <c r="M2597" s="2">
        <v>26972</v>
      </c>
      <c r="N2597">
        <v>6.8380000000000001</v>
      </c>
      <c r="O2597" s="2">
        <v>26972</v>
      </c>
      <c r="P2597">
        <v>6.8</v>
      </c>
      <c r="Q2597" s="2">
        <v>26972</v>
      </c>
      <c r="R2597">
        <v>6.8280000000000003</v>
      </c>
      <c r="S2597" s="2">
        <v>26972</v>
      </c>
      <c r="T2597">
        <v>6.7160000000000002</v>
      </c>
      <c r="U2597" s="2">
        <v>24515</v>
      </c>
      <c r="V2597">
        <v>4.5419999999999998</v>
      </c>
    </row>
    <row r="2598" spans="1:22" x14ac:dyDescent="0.25">
      <c r="A2598" s="2">
        <v>26965</v>
      </c>
      <c r="B2598">
        <v>9.8828571428571426</v>
      </c>
      <c r="C2598"/>
      <c r="D2598"/>
      <c r="E2598" s="2"/>
      <c r="F2598" s="2"/>
      <c r="G2598" s="3"/>
      <c r="H2598"/>
      <c r="I2598" s="2">
        <v>26965</v>
      </c>
      <c r="J2598">
        <v>7.2074999999999996</v>
      </c>
      <c r="M2598" s="2">
        <v>26965</v>
      </c>
      <c r="N2598">
        <v>6.7824999999999998</v>
      </c>
      <c r="O2598" s="2">
        <v>26965</v>
      </c>
      <c r="P2598">
        <v>6.7824999999999998</v>
      </c>
      <c r="Q2598" s="2">
        <v>26965</v>
      </c>
      <c r="R2598">
        <v>6.7874999999999996</v>
      </c>
      <c r="S2598" s="2">
        <v>26965</v>
      </c>
      <c r="T2598">
        <v>6.75</v>
      </c>
      <c r="U2598" s="2">
        <v>24508</v>
      </c>
      <c r="V2598">
        <v>4.49</v>
      </c>
    </row>
    <row r="2599" spans="1:22" x14ac:dyDescent="0.25">
      <c r="A2599" s="2">
        <v>26958</v>
      </c>
      <c r="B2599">
        <v>9.9542857142857137</v>
      </c>
      <c r="C2599"/>
      <c r="D2599"/>
      <c r="E2599" s="2"/>
      <c r="F2599" s="2"/>
      <c r="G2599" s="3"/>
      <c r="H2599"/>
      <c r="I2599" s="2">
        <v>26958</v>
      </c>
      <c r="J2599">
        <v>7.3840000000000003</v>
      </c>
      <c r="M2599" s="2">
        <v>26958</v>
      </c>
      <c r="N2599">
        <v>6.774</v>
      </c>
      <c r="O2599" s="2">
        <v>26958</v>
      </c>
      <c r="P2599">
        <v>6.7720000000000002</v>
      </c>
      <c r="Q2599" s="2">
        <v>26958</v>
      </c>
      <c r="R2599">
        <v>6.7759999999999998</v>
      </c>
      <c r="S2599" s="2">
        <v>26958</v>
      </c>
      <c r="T2599">
        <v>6.8019999999999996</v>
      </c>
      <c r="U2599" s="2">
        <v>24501</v>
      </c>
      <c r="V2599">
        <v>4.5140000000000002</v>
      </c>
    </row>
    <row r="2600" spans="1:22" x14ac:dyDescent="0.25">
      <c r="A2600" s="2">
        <v>26951</v>
      </c>
      <c r="B2600">
        <v>9.5371428571428574</v>
      </c>
      <c r="C2600"/>
      <c r="D2600"/>
      <c r="E2600" s="2"/>
      <c r="F2600" s="2"/>
      <c r="G2600" s="3"/>
      <c r="H2600"/>
      <c r="I2600" s="2">
        <v>26951</v>
      </c>
      <c r="J2600">
        <v>7.43</v>
      </c>
      <c r="M2600" s="2">
        <v>26951</v>
      </c>
      <c r="N2600">
        <v>6.7649999999999997</v>
      </c>
      <c r="O2600" s="2">
        <v>26951</v>
      </c>
      <c r="P2600">
        <v>6.71</v>
      </c>
      <c r="Q2600" s="2">
        <v>26951</v>
      </c>
      <c r="R2600">
        <v>6.7225000000000001</v>
      </c>
      <c r="S2600" s="2">
        <v>26951</v>
      </c>
      <c r="T2600">
        <v>6.77</v>
      </c>
      <c r="U2600" s="2">
        <v>24494</v>
      </c>
      <c r="V2600">
        <v>4.476</v>
      </c>
    </row>
    <row r="2601" spans="1:22" x14ac:dyDescent="0.25">
      <c r="A2601" s="2">
        <v>26944</v>
      </c>
      <c r="B2601">
        <v>10.618571428571428</v>
      </c>
      <c r="C2601"/>
      <c r="D2601"/>
      <c r="E2601" s="2"/>
      <c r="F2601" s="2"/>
      <c r="G2601" s="3"/>
      <c r="H2601"/>
      <c r="I2601" s="2">
        <v>26944</v>
      </c>
      <c r="J2601">
        <v>7.6680000000000001</v>
      </c>
      <c r="M2601" s="2">
        <v>26944</v>
      </c>
      <c r="N2601">
        <v>6.9</v>
      </c>
      <c r="O2601" s="2">
        <v>26944</v>
      </c>
      <c r="P2601">
        <v>6.81</v>
      </c>
      <c r="Q2601" s="2">
        <v>26944</v>
      </c>
      <c r="R2601">
        <v>6.8259999999999996</v>
      </c>
      <c r="S2601" s="2">
        <v>26944</v>
      </c>
      <c r="T2601">
        <v>6.8879999999999999</v>
      </c>
      <c r="U2601" s="2">
        <v>24487</v>
      </c>
      <c r="V2601">
        <v>4.5</v>
      </c>
    </row>
    <row r="2602" spans="1:22" x14ac:dyDescent="0.25">
      <c r="A2602" s="2">
        <v>26937</v>
      </c>
      <c r="B2602">
        <v>10.891428571428571</v>
      </c>
      <c r="C2602"/>
      <c r="D2602"/>
      <c r="E2602" s="2"/>
      <c r="F2602" s="2"/>
      <c r="G2602" s="3"/>
      <c r="H2602"/>
      <c r="I2602" s="2">
        <v>26937</v>
      </c>
      <c r="J2602">
        <v>7.8659999999999997</v>
      </c>
      <c r="M2602" s="2">
        <v>26937</v>
      </c>
      <c r="N2602">
        <v>6.9180000000000001</v>
      </c>
      <c r="O2602" s="2">
        <v>26937</v>
      </c>
      <c r="P2602">
        <v>6.7880000000000003</v>
      </c>
      <c r="Q2602" s="2">
        <v>26937</v>
      </c>
      <c r="R2602">
        <v>6.86</v>
      </c>
      <c r="S2602" s="2">
        <v>26937</v>
      </c>
      <c r="T2602">
        <v>6.9539999999999997</v>
      </c>
      <c r="U2602" s="2">
        <v>24480</v>
      </c>
      <c r="V2602">
        <v>4.5575000000000001</v>
      </c>
    </row>
    <row r="2603" spans="1:22" x14ac:dyDescent="0.25">
      <c r="A2603" s="2">
        <v>26930</v>
      </c>
      <c r="B2603">
        <v>10.748571428571429</v>
      </c>
      <c r="C2603"/>
      <c r="D2603"/>
      <c r="E2603" s="2"/>
      <c r="F2603" s="2"/>
      <c r="G2603" s="3"/>
      <c r="H2603"/>
      <c r="I2603" s="2">
        <v>26930</v>
      </c>
      <c r="J2603">
        <v>8.3979999999999997</v>
      </c>
      <c r="M2603" s="2">
        <v>26930</v>
      </c>
      <c r="N2603">
        <v>7.2080000000000002</v>
      </c>
      <c r="O2603" s="2">
        <v>26930</v>
      </c>
      <c r="P2603">
        <v>6.9960000000000004</v>
      </c>
      <c r="Q2603" s="2">
        <v>26930</v>
      </c>
      <c r="R2603">
        <v>7.0679999999999996</v>
      </c>
      <c r="S2603" s="2">
        <v>26930</v>
      </c>
      <c r="T2603">
        <v>7.09</v>
      </c>
      <c r="U2603" s="2">
        <v>24473</v>
      </c>
      <c r="V2603">
        <v>4.6375000000000002</v>
      </c>
    </row>
    <row r="2604" spans="1:22" x14ac:dyDescent="0.25">
      <c r="A2604" s="2">
        <v>26923</v>
      </c>
      <c r="B2604">
        <v>10.784285714285714</v>
      </c>
      <c r="C2604"/>
      <c r="D2604"/>
      <c r="E2604" s="2"/>
      <c r="F2604" s="2"/>
      <c r="G2604" s="3"/>
      <c r="H2604"/>
      <c r="I2604" s="2">
        <v>26923</v>
      </c>
      <c r="J2604">
        <v>8.59</v>
      </c>
      <c r="M2604" s="2">
        <v>26923</v>
      </c>
      <c r="N2604">
        <v>7.5119999999999996</v>
      </c>
      <c r="O2604" s="2">
        <v>26923</v>
      </c>
      <c r="P2604">
        <v>7.3079999999999998</v>
      </c>
      <c r="Q2604" s="2">
        <v>26923</v>
      </c>
      <c r="R2604">
        <v>7.2480000000000002</v>
      </c>
      <c r="S2604" s="2">
        <v>26923</v>
      </c>
      <c r="T2604">
        <v>7.194</v>
      </c>
      <c r="U2604" s="2">
        <v>24466</v>
      </c>
      <c r="V2604">
        <v>4.6859999999999999</v>
      </c>
    </row>
    <row r="2605" spans="1:22" x14ac:dyDescent="0.25">
      <c r="A2605" s="2">
        <v>26916</v>
      </c>
      <c r="B2605">
        <v>10.59</v>
      </c>
      <c r="C2605"/>
      <c r="D2605"/>
      <c r="E2605" s="2"/>
      <c r="F2605" s="2"/>
      <c r="G2605" s="3"/>
      <c r="H2605"/>
      <c r="I2605" s="2">
        <v>26916</v>
      </c>
      <c r="J2605">
        <v>8.3874999999999993</v>
      </c>
      <c r="M2605" s="2">
        <v>26916</v>
      </c>
      <c r="N2605">
        <v>7.3849999999999998</v>
      </c>
      <c r="O2605" s="2">
        <v>26916</v>
      </c>
      <c r="P2605">
        <v>7.14</v>
      </c>
      <c r="Q2605" s="2">
        <v>26916</v>
      </c>
      <c r="R2605">
        <v>7.1475</v>
      </c>
      <c r="S2605" s="2">
        <v>26916</v>
      </c>
      <c r="T2605">
        <v>7.1325000000000003</v>
      </c>
      <c r="U2605" s="2">
        <v>24459</v>
      </c>
      <c r="V2605">
        <v>4.7619999999999996</v>
      </c>
    </row>
    <row r="2606" spans="1:22" x14ac:dyDescent="0.25">
      <c r="A2606" s="2">
        <v>26909</v>
      </c>
      <c r="B2606">
        <v>10.96</v>
      </c>
      <c r="C2606"/>
      <c r="D2606"/>
      <c r="E2606" s="2"/>
      <c r="F2606" s="2"/>
      <c r="G2606" s="3"/>
      <c r="H2606"/>
      <c r="I2606" s="2">
        <v>26909</v>
      </c>
      <c r="J2606">
        <v>8.5</v>
      </c>
      <c r="M2606" s="2">
        <v>26909</v>
      </c>
      <c r="N2606">
        <v>7.48</v>
      </c>
      <c r="O2606" s="2">
        <v>26909</v>
      </c>
      <c r="P2606">
        <v>7.26</v>
      </c>
      <c r="Q2606" s="2">
        <v>26909</v>
      </c>
      <c r="R2606">
        <v>7.24</v>
      </c>
      <c r="S2606" s="2">
        <v>26909</v>
      </c>
      <c r="T2606">
        <v>7.2619999999999996</v>
      </c>
      <c r="U2606" s="2">
        <v>24452</v>
      </c>
      <c r="V2606">
        <v>4.8860000000000001</v>
      </c>
    </row>
    <row r="2607" spans="1:22" x14ac:dyDescent="0.25">
      <c r="A2607" s="2">
        <v>26902</v>
      </c>
      <c r="B2607">
        <v>10.73</v>
      </c>
      <c r="C2607"/>
      <c r="D2607"/>
      <c r="E2607" s="2"/>
      <c r="F2607" s="2"/>
      <c r="G2607" s="3"/>
      <c r="H2607"/>
      <c r="I2607" s="2">
        <v>26902</v>
      </c>
      <c r="J2607">
        <v>8.6560000000000006</v>
      </c>
      <c r="M2607" s="2">
        <v>26902</v>
      </c>
      <c r="N2607">
        <v>7.7119999999999997</v>
      </c>
      <c r="O2607" s="2">
        <v>26902</v>
      </c>
      <c r="P2607">
        <v>7.3879999999999999</v>
      </c>
      <c r="Q2607" s="2">
        <v>26902</v>
      </c>
      <c r="R2607">
        <v>7.3920000000000003</v>
      </c>
      <c r="S2607" s="2">
        <v>26902</v>
      </c>
      <c r="T2607">
        <v>7.3339999999999996</v>
      </c>
      <c r="U2607" s="2">
        <v>24445</v>
      </c>
      <c r="V2607">
        <v>4.8719999999999999</v>
      </c>
    </row>
    <row r="2608" spans="1:22" x14ac:dyDescent="0.25">
      <c r="A2608" s="2">
        <v>26895</v>
      </c>
      <c r="B2608">
        <v>10.352857142857143</v>
      </c>
      <c r="C2608"/>
      <c r="D2608"/>
      <c r="E2608" s="2"/>
      <c r="F2608" s="2"/>
      <c r="G2608" s="3"/>
      <c r="H2608"/>
      <c r="I2608" s="2">
        <v>26895</v>
      </c>
      <c r="J2608">
        <v>8.8940000000000001</v>
      </c>
      <c r="M2608" s="2">
        <v>26895</v>
      </c>
      <c r="N2608">
        <v>7.9619999999999997</v>
      </c>
      <c r="O2608" s="2">
        <v>26895</v>
      </c>
      <c r="P2608">
        <v>7.6619999999999999</v>
      </c>
      <c r="Q2608" s="2">
        <v>26895</v>
      </c>
      <c r="R2608">
        <v>7.5519999999999996</v>
      </c>
      <c r="S2608" s="2">
        <v>26895</v>
      </c>
      <c r="T2608">
        <v>7.4059999999999997</v>
      </c>
      <c r="U2608" s="2">
        <v>24438</v>
      </c>
      <c r="V2608">
        <v>4.8949999999999996</v>
      </c>
    </row>
    <row r="2609" spans="1:22" x14ac:dyDescent="0.25">
      <c r="A2609" s="2">
        <v>26888</v>
      </c>
      <c r="B2609">
        <v>10.257142857142856</v>
      </c>
      <c r="C2609"/>
      <c r="D2609"/>
      <c r="E2609" s="2"/>
      <c r="F2609" s="2"/>
      <c r="G2609" s="3"/>
      <c r="H2609"/>
      <c r="I2609" s="2">
        <v>26888</v>
      </c>
      <c r="J2609">
        <v>9.1820000000000004</v>
      </c>
      <c r="M2609" s="2">
        <v>26888</v>
      </c>
      <c r="N2609">
        <v>8.2799999999999994</v>
      </c>
      <c r="O2609" s="2">
        <v>26888</v>
      </c>
      <c r="P2609">
        <v>8.0259999999999998</v>
      </c>
      <c r="Q2609" s="2">
        <v>26888</v>
      </c>
      <c r="R2609">
        <v>7.782</v>
      </c>
      <c r="S2609" s="2">
        <v>26888</v>
      </c>
      <c r="T2609">
        <v>7.54</v>
      </c>
      <c r="U2609" s="2">
        <v>24431</v>
      </c>
      <c r="V2609">
        <v>4.9020000000000001</v>
      </c>
    </row>
    <row r="2610" spans="1:22" x14ac:dyDescent="0.25">
      <c r="A2610" s="2">
        <v>26881</v>
      </c>
      <c r="B2610">
        <v>10.575714285714286</v>
      </c>
      <c r="C2610"/>
      <c r="D2610"/>
      <c r="E2610" s="2"/>
      <c r="F2610" s="2"/>
      <c r="G2610" s="3"/>
      <c r="H2610"/>
      <c r="I2610" s="2">
        <v>26881</v>
      </c>
      <c r="J2610">
        <v>8.9039999999999999</v>
      </c>
      <c r="M2610" s="2">
        <v>26881</v>
      </c>
      <c r="N2610">
        <v>8.0719999999999992</v>
      </c>
      <c r="O2610" s="2">
        <v>26881</v>
      </c>
      <c r="P2610">
        <v>7.89</v>
      </c>
      <c r="Q2610" s="2">
        <v>26881</v>
      </c>
      <c r="R2610">
        <v>7.6660000000000004</v>
      </c>
      <c r="S2610" s="2">
        <v>26881</v>
      </c>
      <c r="T2610">
        <v>7.48</v>
      </c>
      <c r="U2610" s="2">
        <v>24424</v>
      </c>
      <c r="V2610">
        <v>4.8600000000000003</v>
      </c>
    </row>
    <row r="2611" spans="1:22" x14ac:dyDescent="0.25">
      <c r="A2611" s="2">
        <v>26874</v>
      </c>
      <c r="B2611">
        <v>10.601428571428571</v>
      </c>
      <c r="C2611"/>
      <c r="D2611"/>
      <c r="E2611" s="2"/>
      <c r="F2611" s="2"/>
      <c r="G2611" s="3"/>
      <c r="H2611"/>
      <c r="I2611" s="2">
        <v>26874</v>
      </c>
      <c r="J2611">
        <v>8.7200000000000006</v>
      </c>
      <c r="M2611" s="2">
        <v>26874</v>
      </c>
      <c r="N2611">
        <v>7.8319999999999999</v>
      </c>
      <c r="O2611" s="2">
        <v>26874</v>
      </c>
      <c r="P2611">
        <v>7.5979999999999999</v>
      </c>
      <c r="Q2611" s="2">
        <v>26874</v>
      </c>
      <c r="R2611">
        <v>7.4420000000000002</v>
      </c>
      <c r="S2611" s="2">
        <v>26874</v>
      </c>
      <c r="T2611">
        <v>7.2359999999999998</v>
      </c>
      <c r="U2611" s="2">
        <v>24417</v>
      </c>
      <c r="V2611">
        <v>4.806</v>
      </c>
    </row>
    <row r="2612" spans="1:22" x14ac:dyDescent="0.25">
      <c r="A2612" s="2">
        <v>26867</v>
      </c>
      <c r="B2612">
        <v>10.79</v>
      </c>
      <c r="C2612"/>
      <c r="D2612"/>
      <c r="E2612" s="2"/>
      <c r="F2612" s="2"/>
      <c r="G2612" s="3"/>
      <c r="H2612"/>
      <c r="I2612" s="2">
        <v>26867</v>
      </c>
      <c r="J2612">
        <v>8.4060000000000006</v>
      </c>
      <c r="M2612" s="2">
        <v>26867</v>
      </c>
      <c r="N2612">
        <v>7.5279999999999996</v>
      </c>
      <c r="O2612" s="2">
        <v>26867</v>
      </c>
      <c r="P2612">
        <v>7.3120000000000003</v>
      </c>
      <c r="Q2612" s="2">
        <v>26867</v>
      </c>
      <c r="R2612">
        <v>7.2119999999999997</v>
      </c>
      <c r="S2612" s="2">
        <v>26867</v>
      </c>
      <c r="T2612">
        <v>7.0940000000000003</v>
      </c>
      <c r="U2612" s="2">
        <v>24410</v>
      </c>
      <c r="V2612">
        <v>4.7460000000000004</v>
      </c>
    </row>
    <row r="2613" spans="1:22" x14ac:dyDescent="0.25">
      <c r="A2613" s="2">
        <v>26860</v>
      </c>
      <c r="B2613">
        <v>9.5457142857142863</v>
      </c>
      <c r="C2613"/>
      <c r="D2613"/>
      <c r="E2613" s="2"/>
      <c r="F2613" s="2"/>
      <c r="G2613" s="3"/>
      <c r="H2613"/>
      <c r="I2613" s="2">
        <v>26860</v>
      </c>
      <c r="J2613">
        <v>8.1199999999999992</v>
      </c>
      <c r="M2613" s="2">
        <v>26860</v>
      </c>
      <c r="N2613">
        <v>7.3239999999999998</v>
      </c>
      <c r="O2613" s="2">
        <v>26860</v>
      </c>
      <c r="P2613">
        <v>7.1379999999999999</v>
      </c>
      <c r="Q2613" s="2">
        <v>26860</v>
      </c>
      <c r="R2613">
        <v>7.0679999999999996</v>
      </c>
      <c r="S2613" s="2">
        <v>26860</v>
      </c>
      <c r="T2613">
        <v>7.048</v>
      </c>
      <c r="U2613" s="2">
        <v>24403</v>
      </c>
      <c r="V2613">
        <v>4.8259999999999996</v>
      </c>
    </row>
    <row r="2614" spans="1:22" x14ac:dyDescent="0.25">
      <c r="A2614" s="2">
        <v>26853</v>
      </c>
      <c r="B2614">
        <v>10.662857142857144</v>
      </c>
      <c r="C2614"/>
      <c r="D2614"/>
      <c r="E2614" s="2"/>
      <c r="F2614" s="2"/>
      <c r="G2614" s="3"/>
      <c r="H2614"/>
      <c r="I2614" s="2">
        <v>26853</v>
      </c>
      <c r="J2614">
        <v>8.0449999999999999</v>
      </c>
      <c r="M2614" s="2">
        <v>26853</v>
      </c>
      <c r="N2614">
        <v>7.2074999999999996</v>
      </c>
      <c r="O2614" s="2">
        <v>26853</v>
      </c>
      <c r="P2614">
        <v>7.03</v>
      </c>
      <c r="Q2614" s="2">
        <v>26853</v>
      </c>
      <c r="R2614">
        <v>7.0125000000000002</v>
      </c>
      <c r="S2614" s="2">
        <v>26853</v>
      </c>
      <c r="T2614">
        <v>7.0149999999999997</v>
      </c>
      <c r="U2614" s="2">
        <v>24396</v>
      </c>
      <c r="V2614">
        <v>4.8875000000000002</v>
      </c>
    </row>
    <row r="2615" spans="1:22" x14ac:dyDescent="0.25">
      <c r="A2615" s="2">
        <v>26846</v>
      </c>
      <c r="B2615">
        <v>8.7528571428571436</v>
      </c>
      <c r="C2615"/>
      <c r="D2615"/>
      <c r="E2615" s="2"/>
      <c r="F2615" s="2"/>
      <c r="G2615" s="3"/>
      <c r="H2615"/>
      <c r="I2615" s="2">
        <v>26846</v>
      </c>
      <c r="J2615">
        <v>7.53</v>
      </c>
      <c r="M2615" s="2">
        <v>26846</v>
      </c>
      <c r="N2615">
        <v>6.9720000000000004</v>
      </c>
      <c r="O2615" s="2">
        <v>26846</v>
      </c>
      <c r="P2615">
        <v>6.8</v>
      </c>
      <c r="Q2615" s="2">
        <v>26846</v>
      </c>
      <c r="R2615">
        <v>6.8719999999999999</v>
      </c>
      <c r="S2615" s="2">
        <v>26846</v>
      </c>
      <c r="T2615">
        <v>6.9279999999999999</v>
      </c>
      <c r="U2615" s="2">
        <v>24389</v>
      </c>
      <c r="V2615">
        <v>4.8979999999999997</v>
      </c>
    </row>
    <row r="2616" spans="1:22" x14ac:dyDescent="0.25">
      <c r="A2616" s="2">
        <v>26839</v>
      </c>
      <c r="B2616">
        <v>8.6257142857142863</v>
      </c>
      <c r="C2616"/>
      <c r="D2616"/>
      <c r="E2616" s="2"/>
      <c r="F2616" s="2"/>
      <c r="G2616" s="3"/>
      <c r="H2616"/>
      <c r="I2616" s="2">
        <v>26839</v>
      </c>
      <c r="J2616">
        <v>7.2919999999999998</v>
      </c>
      <c r="M2616" s="2">
        <v>26839</v>
      </c>
      <c r="N2616">
        <v>6.806</v>
      </c>
      <c r="O2616" s="2">
        <v>26839</v>
      </c>
      <c r="P2616">
        <v>6.6680000000000001</v>
      </c>
      <c r="Q2616" s="2">
        <v>26839</v>
      </c>
      <c r="R2616">
        <v>6.79</v>
      </c>
      <c r="S2616" s="2">
        <v>26839</v>
      </c>
      <c r="T2616">
        <v>6.8860000000000001</v>
      </c>
      <c r="U2616" s="2">
        <v>24382</v>
      </c>
      <c r="V2616">
        <v>4.9080000000000004</v>
      </c>
    </row>
    <row r="2617" spans="1:22" x14ac:dyDescent="0.25">
      <c r="A2617" s="2">
        <v>26832</v>
      </c>
      <c r="B2617">
        <v>8.26</v>
      </c>
      <c r="C2617"/>
      <c r="D2617"/>
      <c r="E2617" s="2"/>
      <c r="F2617" s="2"/>
      <c r="G2617" s="3"/>
      <c r="H2617"/>
      <c r="I2617" s="2">
        <v>26832</v>
      </c>
      <c r="J2617">
        <v>7.202</v>
      </c>
      <c r="M2617" s="2">
        <v>26832</v>
      </c>
      <c r="N2617">
        <v>6.7679999999999998</v>
      </c>
      <c r="O2617" s="2">
        <v>26832</v>
      </c>
      <c r="P2617">
        <v>6.62</v>
      </c>
      <c r="Q2617" s="2">
        <v>26832</v>
      </c>
      <c r="R2617">
        <v>6.7560000000000002</v>
      </c>
      <c r="S2617" s="2">
        <v>26832</v>
      </c>
      <c r="T2617">
        <v>6.8579999999999997</v>
      </c>
      <c r="U2617" s="2">
        <v>24375</v>
      </c>
      <c r="V2617">
        <v>4.9820000000000002</v>
      </c>
    </row>
    <row r="2618" spans="1:22" x14ac:dyDescent="0.25">
      <c r="A2618" s="2">
        <v>26825</v>
      </c>
      <c r="B2618">
        <v>8.4028571428571421</v>
      </c>
      <c r="C2618"/>
      <c r="D2618"/>
      <c r="E2618" s="2"/>
      <c r="F2618" s="2"/>
      <c r="G2618" s="3"/>
      <c r="H2618"/>
      <c r="I2618" s="2">
        <v>26825</v>
      </c>
      <c r="J2618">
        <v>7.2240000000000002</v>
      </c>
      <c r="M2618" s="2">
        <v>26825</v>
      </c>
      <c r="N2618">
        <v>6.7939999999999996</v>
      </c>
      <c r="O2618" s="2">
        <v>26825</v>
      </c>
      <c r="P2618">
        <v>6.6539999999999999</v>
      </c>
      <c r="Q2618" s="2">
        <v>26825</v>
      </c>
      <c r="R2618">
        <v>6.7960000000000003</v>
      </c>
      <c r="S2618" s="2">
        <v>26825</v>
      </c>
      <c r="T2618">
        <v>6.9160000000000004</v>
      </c>
      <c r="U2618" s="2">
        <v>24368</v>
      </c>
      <c r="V2618">
        <v>4.9420000000000002</v>
      </c>
    </row>
    <row r="2619" spans="1:22" x14ac:dyDescent="0.25">
      <c r="A2619" s="2">
        <v>26818</v>
      </c>
      <c r="B2619">
        <v>8.137142857142857</v>
      </c>
      <c r="C2619"/>
      <c r="D2619"/>
      <c r="E2619" s="2"/>
      <c r="F2619" s="2"/>
      <c r="G2619" s="3"/>
      <c r="H2619"/>
      <c r="I2619" s="2">
        <v>26818</v>
      </c>
      <c r="J2619">
        <v>7.16</v>
      </c>
      <c r="M2619" s="2">
        <v>26818</v>
      </c>
      <c r="N2619">
        <v>6.8525</v>
      </c>
      <c r="O2619" s="2">
        <v>26818</v>
      </c>
      <c r="P2619">
        <v>6.79</v>
      </c>
      <c r="Q2619" s="2">
        <v>26818</v>
      </c>
      <c r="R2619">
        <v>6.875</v>
      </c>
      <c r="S2619" s="2">
        <v>26818</v>
      </c>
      <c r="T2619">
        <v>6.9375</v>
      </c>
      <c r="U2619" s="2">
        <v>24361</v>
      </c>
      <c r="V2619">
        <v>4.9249999999999998</v>
      </c>
    </row>
    <row r="2620" spans="1:22" x14ac:dyDescent="0.25">
      <c r="A2620" s="2">
        <v>26811</v>
      </c>
      <c r="B2620">
        <v>8.0642857142857149</v>
      </c>
      <c r="C2620"/>
      <c r="D2620"/>
      <c r="E2620" s="2"/>
      <c r="F2620" s="2"/>
      <c r="G2620" s="3"/>
      <c r="H2620"/>
      <c r="I2620" s="2">
        <v>26811</v>
      </c>
      <c r="J2620">
        <v>7.0259999999999998</v>
      </c>
      <c r="M2620" s="2">
        <v>26811</v>
      </c>
      <c r="N2620">
        <v>6.8620000000000001</v>
      </c>
      <c r="O2620" s="2">
        <v>26811</v>
      </c>
      <c r="P2620">
        <v>6.8280000000000003</v>
      </c>
      <c r="Q2620" s="2">
        <v>26811</v>
      </c>
      <c r="R2620">
        <v>6.8760000000000003</v>
      </c>
      <c r="S2620" s="2">
        <v>26811</v>
      </c>
      <c r="T2620">
        <v>6.9059999999999997</v>
      </c>
      <c r="U2620" s="2">
        <v>24354</v>
      </c>
      <c r="V2620">
        <v>5.0419999999999998</v>
      </c>
    </row>
    <row r="2621" spans="1:22" x14ac:dyDescent="0.25">
      <c r="A2621" s="2">
        <v>26804</v>
      </c>
      <c r="B2621">
        <v>7.93</v>
      </c>
      <c r="C2621"/>
      <c r="D2621"/>
      <c r="E2621" s="2"/>
      <c r="F2621" s="2"/>
      <c r="G2621" s="3"/>
      <c r="H2621"/>
      <c r="I2621" s="2">
        <v>26804</v>
      </c>
      <c r="J2621">
        <v>6.7839999999999998</v>
      </c>
      <c r="M2621" s="2">
        <v>26804</v>
      </c>
      <c r="N2621">
        <v>6.806</v>
      </c>
      <c r="O2621" s="2">
        <v>26804</v>
      </c>
      <c r="P2621">
        <v>6.7960000000000003</v>
      </c>
      <c r="Q2621" s="2">
        <v>26804</v>
      </c>
      <c r="R2621">
        <v>6.8019999999999996</v>
      </c>
      <c r="S2621" s="2">
        <v>26804</v>
      </c>
      <c r="T2621">
        <v>6.8479999999999999</v>
      </c>
      <c r="U2621" s="2">
        <v>24347</v>
      </c>
      <c r="V2621">
        <v>5.032</v>
      </c>
    </row>
    <row r="2622" spans="1:22" x14ac:dyDescent="0.25">
      <c r="A2622" s="2">
        <v>26797</v>
      </c>
      <c r="B2622">
        <v>7.7442857142857147</v>
      </c>
      <c r="C2622"/>
      <c r="D2622"/>
      <c r="E2622" s="2"/>
      <c r="F2622" s="2"/>
      <c r="G2622" s="3"/>
      <c r="H2622"/>
      <c r="I2622" s="2">
        <v>26797</v>
      </c>
      <c r="J2622">
        <v>6.7720000000000002</v>
      </c>
      <c r="M2622" s="2">
        <v>26797</v>
      </c>
      <c r="N2622">
        <v>6.806</v>
      </c>
      <c r="O2622" s="2">
        <v>26797</v>
      </c>
      <c r="P2622">
        <v>6.798</v>
      </c>
      <c r="Q2622" s="2">
        <v>26797</v>
      </c>
      <c r="R2622">
        <v>6.7939999999999996</v>
      </c>
      <c r="S2622" s="2">
        <v>26797</v>
      </c>
      <c r="T2622">
        <v>6.8079999999999998</v>
      </c>
      <c r="U2622" s="2">
        <v>24340</v>
      </c>
      <c r="V2622">
        <v>4.952</v>
      </c>
    </row>
    <row r="2623" spans="1:22" x14ac:dyDescent="0.25">
      <c r="A2623" s="2">
        <v>26790</v>
      </c>
      <c r="B2623">
        <v>7.5485714285714289</v>
      </c>
      <c r="C2623"/>
      <c r="D2623"/>
      <c r="E2623" s="2"/>
      <c r="F2623" s="2"/>
      <c r="G2623" s="3"/>
      <c r="H2623"/>
      <c r="I2623" s="2">
        <v>26790</v>
      </c>
      <c r="J2623">
        <v>6.8259999999999996</v>
      </c>
      <c r="M2623" s="2">
        <v>26790</v>
      </c>
      <c r="N2623">
        <v>6.8360000000000003</v>
      </c>
      <c r="O2623" s="2">
        <v>26790</v>
      </c>
      <c r="P2623">
        <v>6.782</v>
      </c>
      <c r="Q2623" s="2">
        <v>26790</v>
      </c>
      <c r="R2623">
        <v>6.7880000000000003</v>
      </c>
      <c r="S2623" s="2">
        <v>26790</v>
      </c>
      <c r="T2623">
        <v>6.7480000000000002</v>
      </c>
      <c r="U2623" s="2">
        <v>24333</v>
      </c>
      <c r="V2623">
        <v>4.8659999999999997</v>
      </c>
    </row>
    <row r="2624" spans="1:22" x14ac:dyDescent="0.25">
      <c r="A2624" s="2">
        <v>26783</v>
      </c>
      <c r="B2624">
        <v>7.3071428571428569</v>
      </c>
      <c r="C2624"/>
      <c r="D2624"/>
      <c r="E2624" s="2"/>
      <c r="F2624" s="2"/>
      <c r="G2624" s="3"/>
      <c r="H2624"/>
      <c r="I2624" s="2">
        <v>26783</v>
      </c>
      <c r="J2624">
        <v>6.7880000000000003</v>
      </c>
      <c r="M2624" s="2">
        <v>26783</v>
      </c>
      <c r="N2624">
        <v>6.82</v>
      </c>
      <c r="O2624" s="2">
        <v>26783</v>
      </c>
      <c r="P2624">
        <v>6.7160000000000002</v>
      </c>
      <c r="Q2624" s="2">
        <v>26783</v>
      </c>
      <c r="R2624">
        <v>6.7080000000000002</v>
      </c>
      <c r="S2624" s="2">
        <v>26783</v>
      </c>
      <c r="T2624">
        <v>6.6840000000000002</v>
      </c>
      <c r="U2624" s="2">
        <v>24326</v>
      </c>
      <c r="V2624">
        <v>4.8600000000000003</v>
      </c>
    </row>
    <row r="2625" spans="1:22" x14ac:dyDescent="0.25">
      <c r="A2625" s="2">
        <v>26776</v>
      </c>
      <c r="B2625">
        <v>7.3585714285714285</v>
      </c>
      <c r="C2625"/>
      <c r="D2625"/>
      <c r="E2625" s="2"/>
      <c r="F2625" s="2"/>
      <c r="G2625" s="3"/>
      <c r="H2625"/>
      <c r="I2625" s="2">
        <v>26776</v>
      </c>
      <c r="J2625">
        <v>6.7625000000000002</v>
      </c>
      <c r="M2625" s="2">
        <v>26776</v>
      </c>
      <c r="N2625">
        <v>6.77</v>
      </c>
      <c r="O2625" s="2">
        <v>26776</v>
      </c>
      <c r="P2625">
        <v>6.6524999999999999</v>
      </c>
      <c r="Q2625" s="2">
        <v>26776</v>
      </c>
      <c r="R2625">
        <v>6.6349999999999998</v>
      </c>
      <c r="S2625" s="2">
        <v>26776</v>
      </c>
      <c r="T2625">
        <v>6.64</v>
      </c>
      <c r="U2625" s="2">
        <v>24319</v>
      </c>
      <c r="V2625">
        <v>4.8339999999999996</v>
      </c>
    </row>
    <row r="2626" spans="1:22" x14ac:dyDescent="0.25">
      <c r="A2626" s="2">
        <v>26769</v>
      </c>
      <c r="B2626">
        <v>6.7</v>
      </c>
      <c r="C2626"/>
      <c r="D2626"/>
      <c r="E2626" s="2"/>
      <c r="F2626" s="2"/>
      <c r="G2626" s="3"/>
      <c r="H2626"/>
      <c r="I2626" s="2">
        <v>26769</v>
      </c>
      <c r="J2626">
        <v>6.8159999999999998</v>
      </c>
      <c r="M2626" s="2">
        <v>26769</v>
      </c>
      <c r="N2626">
        <v>6.6980000000000004</v>
      </c>
      <c r="O2626" s="2">
        <v>26769</v>
      </c>
      <c r="P2626">
        <v>6.59</v>
      </c>
      <c r="Q2626" s="2">
        <v>26769</v>
      </c>
      <c r="R2626">
        <v>6.5979999999999999</v>
      </c>
      <c r="S2626" s="2">
        <v>26769</v>
      </c>
      <c r="T2626">
        <v>6.64</v>
      </c>
      <c r="U2626" s="2">
        <v>24312</v>
      </c>
      <c r="V2626">
        <v>4.8479999999999999</v>
      </c>
    </row>
    <row r="2627" spans="1:22" x14ac:dyDescent="0.25">
      <c r="A2627" s="2">
        <v>26762</v>
      </c>
      <c r="B2627">
        <v>7.0228571428571431</v>
      </c>
      <c r="C2627"/>
      <c r="D2627"/>
      <c r="E2627" s="2"/>
      <c r="F2627" s="2"/>
      <c r="G2627" s="3"/>
      <c r="H2627"/>
      <c r="I2627" s="2">
        <v>26762</v>
      </c>
      <c r="J2627">
        <v>7.0119999999999996</v>
      </c>
      <c r="M2627" s="2">
        <v>26762</v>
      </c>
      <c r="N2627">
        <v>6.8079999999999998</v>
      </c>
      <c r="O2627" s="2">
        <v>26762</v>
      </c>
      <c r="P2627">
        <v>6.7160000000000002</v>
      </c>
      <c r="Q2627" s="2">
        <v>26762</v>
      </c>
      <c r="R2627">
        <v>6.6959999999999997</v>
      </c>
      <c r="S2627" s="2">
        <v>26762</v>
      </c>
      <c r="T2627">
        <v>6.6980000000000004</v>
      </c>
      <c r="U2627" s="2">
        <v>24305</v>
      </c>
      <c r="V2627">
        <v>4.87</v>
      </c>
    </row>
    <row r="2628" spans="1:22" x14ac:dyDescent="0.25">
      <c r="A2628" s="2">
        <v>26755</v>
      </c>
      <c r="B2628">
        <v>7.3242857142857147</v>
      </c>
      <c r="C2628"/>
      <c r="D2628"/>
      <c r="E2628" s="2"/>
      <c r="F2628" s="2"/>
      <c r="G2628" s="3"/>
      <c r="H2628"/>
      <c r="I2628" s="2">
        <v>26755</v>
      </c>
      <c r="J2628">
        <v>7</v>
      </c>
      <c r="M2628" s="2">
        <v>26755</v>
      </c>
      <c r="N2628">
        <v>6.8079999999999998</v>
      </c>
      <c r="O2628" s="2">
        <v>26755</v>
      </c>
      <c r="P2628">
        <v>6.7359999999999998</v>
      </c>
      <c r="Q2628" s="2">
        <v>26755</v>
      </c>
      <c r="R2628">
        <v>6.7140000000000004</v>
      </c>
      <c r="S2628" s="2">
        <v>26755</v>
      </c>
      <c r="T2628">
        <v>6.7060000000000004</v>
      </c>
      <c r="U2628" s="2">
        <v>24298</v>
      </c>
      <c r="V2628">
        <v>4.8099999999999996</v>
      </c>
    </row>
    <row r="2629" spans="1:22" x14ac:dyDescent="0.25">
      <c r="A2629" s="2">
        <v>26748</v>
      </c>
      <c r="B2629">
        <v>6.84</v>
      </c>
      <c r="C2629"/>
      <c r="D2629"/>
      <c r="E2629" s="2"/>
      <c r="F2629" s="2"/>
      <c r="G2629" s="3"/>
      <c r="H2629"/>
      <c r="I2629" s="2">
        <v>26748</v>
      </c>
      <c r="J2629">
        <v>7.0279999999999996</v>
      </c>
      <c r="M2629" s="2">
        <v>26748</v>
      </c>
      <c r="N2629">
        <v>6.944</v>
      </c>
      <c r="O2629" s="2">
        <v>26748</v>
      </c>
      <c r="P2629">
        <v>6.8419999999999996</v>
      </c>
      <c r="Q2629" s="2">
        <v>26748</v>
      </c>
      <c r="R2629">
        <v>6.8159999999999998</v>
      </c>
      <c r="S2629" s="2">
        <v>26748</v>
      </c>
      <c r="T2629">
        <v>6.758</v>
      </c>
      <c r="U2629" s="2">
        <v>24291</v>
      </c>
      <c r="V2629">
        <v>4.79</v>
      </c>
    </row>
    <row r="2630" spans="1:22" x14ac:dyDescent="0.25">
      <c r="A2630" s="2">
        <v>26741</v>
      </c>
      <c r="B2630">
        <v>7.2142857142857144</v>
      </c>
      <c r="C2630"/>
      <c r="D2630"/>
      <c r="E2630" s="2"/>
      <c r="F2630" s="2"/>
      <c r="G2630" s="3"/>
      <c r="H2630"/>
      <c r="I2630" s="2">
        <v>26741</v>
      </c>
      <c r="J2630">
        <v>6.8959999999999999</v>
      </c>
      <c r="M2630" s="2">
        <v>26741</v>
      </c>
      <c r="N2630">
        <v>6.9020000000000001</v>
      </c>
      <c r="O2630" s="2">
        <v>26741</v>
      </c>
      <c r="P2630">
        <v>6.8479999999999999</v>
      </c>
      <c r="Q2630" s="2">
        <v>26741</v>
      </c>
      <c r="R2630">
        <v>6.798</v>
      </c>
      <c r="S2630" s="2">
        <v>26741</v>
      </c>
      <c r="T2630">
        <v>6.718</v>
      </c>
      <c r="U2630" s="2">
        <v>24284</v>
      </c>
      <c r="V2630">
        <v>4.6980000000000004</v>
      </c>
    </row>
    <row r="2631" spans="1:22" x14ac:dyDescent="0.25">
      <c r="A2631" s="2">
        <v>26734</v>
      </c>
      <c r="B2631">
        <v>6.9128571428571428</v>
      </c>
      <c r="C2631"/>
      <c r="D2631"/>
      <c r="E2631" s="2"/>
      <c r="F2631" s="2"/>
      <c r="G2631" s="3"/>
      <c r="H2631"/>
      <c r="I2631" s="2">
        <v>26734</v>
      </c>
      <c r="J2631">
        <v>6.6360000000000001</v>
      </c>
      <c r="M2631" s="2">
        <v>26734</v>
      </c>
      <c r="N2631">
        <v>6.8280000000000003</v>
      </c>
      <c r="O2631" s="2">
        <v>26734</v>
      </c>
      <c r="P2631">
        <v>6.8159999999999998</v>
      </c>
      <c r="Q2631" s="2">
        <v>26734</v>
      </c>
      <c r="R2631">
        <v>6.74</v>
      </c>
      <c r="S2631" s="2">
        <v>26734</v>
      </c>
      <c r="T2631">
        <v>6.6740000000000004</v>
      </c>
      <c r="U2631" s="2">
        <v>24277</v>
      </c>
      <c r="V2631">
        <v>4.7320000000000002</v>
      </c>
    </row>
    <row r="2632" spans="1:22" x14ac:dyDescent="0.25">
      <c r="A2632" s="2">
        <v>26727</v>
      </c>
      <c r="B2632">
        <v>7.27</v>
      </c>
      <c r="C2632"/>
      <c r="D2632"/>
      <c r="E2632" s="2"/>
      <c r="F2632" s="2"/>
      <c r="G2632" s="3"/>
      <c r="H2632"/>
      <c r="I2632" s="2">
        <v>26727</v>
      </c>
      <c r="J2632">
        <v>6.4279999999999999</v>
      </c>
      <c r="M2632" s="2">
        <v>26727</v>
      </c>
      <c r="N2632">
        <v>6.742</v>
      </c>
      <c r="O2632" s="2">
        <v>26727</v>
      </c>
      <c r="P2632">
        <v>6.7320000000000002</v>
      </c>
      <c r="Q2632" s="2">
        <v>26727</v>
      </c>
      <c r="R2632">
        <v>6.6760000000000002</v>
      </c>
      <c r="S2632" s="2">
        <v>26727</v>
      </c>
      <c r="T2632">
        <v>6.65</v>
      </c>
      <c r="U2632" s="2">
        <v>24270</v>
      </c>
      <c r="V2632">
        <v>4.726</v>
      </c>
    </row>
    <row r="2633" spans="1:22" x14ac:dyDescent="0.25">
      <c r="A2633" s="2">
        <v>26720</v>
      </c>
      <c r="B2633">
        <v>6.3242857142857147</v>
      </c>
      <c r="C2633"/>
      <c r="D2633"/>
      <c r="E2633" s="2"/>
      <c r="F2633" s="2"/>
      <c r="G2633" s="3"/>
      <c r="H2633"/>
      <c r="I2633" s="2">
        <v>26720</v>
      </c>
      <c r="J2633">
        <v>6.1950000000000003</v>
      </c>
      <c r="M2633" s="2">
        <v>26720</v>
      </c>
      <c r="N2633">
        <v>6.6524999999999999</v>
      </c>
      <c r="O2633" s="2">
        <v>26720</v>
      </c>
      <c r="P2633">
        <v>6.6349999999999998</v>
      </c>
      <c r="Q2633" s="2">
        <v>26720</v>
      </c>
      <c r="R2633">
        <v>6.6275000000000004</v>
      </c>
      <c r="S2633" s="2">
        <v>26720</v>
      </c>
      <c r="T2633">
        <v>6.6449999999999996</v>
      </c>
      <c r="U2633" s="2">
        <v>24263</v>
      </c>
      <c r="V2633">
        <v>4.71</v>
      </c>
    </row>
    <row r="2634" spans="1:22" x14ac:dyDescent="0.25">
      <c r="A2634" s="2">
        <v>26713</v>
      </c>
      <c r="B2634">
        <v>7.0628571428571432</v>
      </c>
      <c r="C2634"/>
      <c r="D2634"/>
      <c r="E2634" s="2"/>
      <c r="F2634" s="2"/>
      <c r="G2634" s="3"/>
      <c r="H2634"/>
      <c r="I2634" s="2">
        <v>26713</v>
      </c>
      <c r="J2634">
        <v>6.0350000000000001</v>
      </c>
      <c r="M2634" s="2">
        <v>26713</v>
      </c>
      <c r="N2634">
        <v>6.4924999999999997</v>
      </c>
      <c r="O2634" s="2">
        <v>26713</v>
      </c>
      <c r="P2634">
        <v>6.54</v>
      </c>
      <c r="Q2634" s="2">
        <v>26713</v>
      </c>
      <c r="R2634">
        <v>6.5575000000000001</v>
      </c>
      <c r="S2634" s="2">
        <v>26713</v>
      </c>
      <c r="T2634">
        <v>6.62</v>
      </c>
      <c r="U2634" s="2">
        <v>24256</v>
      </c>
      <c r="V2634">
        <v>4.7080000000000002</v>
      </c>
    </row>
    <row r="2635" spans="1:22" x14ac:dyDescent="0.25">
      <c r="A2635" s="2">
        <v>26706</v>
      </c>
      <c r="B2635">
        <v>6.1628571428571428</v>
      </c>
      <c r="C2635"/>
      <c r="D2635"/>
      <c r="E2635" s="2"/>
      <c r="F2635" s="2"/>
      <c r="G2635" s="3"/>
      <c r="H2635"/>
      <c r="I2635" s="2">
        <v>26706</v>
      </c>
      <c r="J2635">
        <v>6.1619999999999999</v>
      </c>
      <c r="M2635" s="2">
        <v>26706</v>
      </c>
      <c r="N2635">
        <v>6.524</v>
      </c>
      <c r="O2635" s="2">
        <v>26706</v>
      </c>
      <c r="P2635">
        <v>6.5579999999999998</v>
      </c>
      <c r="Q2635" s="2">
        <v>26706</v>
      </c>
      <c r="R2635">
        <v>6.59</v>
      </c>
      <c r="S2635" s="2">
        <v>26706</v>
      </c>
      <c r="T2635">
        <v>6.6420000000000003</v>
      </c>
      <c r="U2635" s="2">
        <v>24249</v>
      </c>
      <c r="V2635">
        <v>4.66</v>
      </c>
    </row>
    <row r="2636" spans="1:22" x14ac:dyDescent="0.25">
      <c r="A2636" s="2">
        <v>26699</v>
      </c>
      <c r="B2636">
        <v>6.3942857142857141</v>
      </c>
      <c r="C2636"/>
      <c r="D2636"/>
      <c r="E2636" s="2"/>
      <c r="F2636" s="2"/>
      <c r="G2636" s="3"/>
      <c r="H2636"/>
      <c r="I2636" s="2">
        <v>26699</v>
      </c>
      <c r="J2636">
        <v>6.1520000000000001</v>
      </c>
      <c r="M2636" s="2">
        <v>26699</v>
      </c>
      <c r="N2636">
        <v>6.484</v>
      </c>
      <c r="O2636" s="2">
        <v>26699</v>
      </c>
      <c r="P2636">
        <v>6.4939999999999998</v>
      </c>
      <c r="Q2636" s="2">
        <v>26699</v>
      </c>
      <c r="R2636">
        <v>6.4779999999999998</v>
      </c>
      <c r="S2636" s="2">
        <v>26699</v>
      </c>
      <c r="T2636">
        <v>6.57</v>
      </c>
      <c r="U2636" s="2">
        <v>24242</v>
      </c>
      <c r="V2636">
        <v>4.66</v>
      </c>
    </row>
    <row r="2637" spans="1:22" x14ac:dyDescent="0.25">
      <c r="A2637" s="2">
        <v>26692</v>
      </c>
      <c r="B2637">
        <v>6.27</v>
      </c>
      <c r="C2637"/>
      <c r="D2637"/>
      <c r="E2637" s="2"/>
      <c r="F2637" s="2"/>
      <c r="G2637" s="3"/>
      <c r="H2637"/>
      <c r="I2637" s="2">
        <v>26692</v>
      </c>
      <c r="J2637">
        <v>6.0279999999999996</v>
      </c>
      <c r="M2637" s="2">
        <v>26692</v>
      </c>
      <c r="N2637">
        <v>6.35</v>
      </c>
      <c r="O2637" s="2">
        <v>26692</v>
      </c>
      <c r="P2637">
        <v>6.3940000000000001</v>
      </c>
      <c r="Q2637" s="2">
        <v>26692</v>
      </c>
      <c r="R2637">
        <v>6.4059999999999997</v>
      </c>
      <c r="S2637" s="2">
        <v>26692</v>
      </c>
      <c r="T2637">
        <v>6.5019999999999998</v>
      </c>
      <c r="U2637" s="2">
        <v>24235</v>
      </c>
      <c r="V2637">
        <v>4.7060000000000004</v>
      </c>
    </row>
    <row r="2638" spans="1:22" x14ac:dyDescent="0.25">
      <c r="A2638" s="2">
        <v>26685</v>
      </c>
      <c r="B2638">
        <v>5.9657142857142853</v>
      </c>
      <c r="C2638"/>
      <c r="D2638"/>
      <c r="E2638" s="2"/>
      <c r="F2638" s="2"/>
      <c r="G2638" s="3"/>
      <c r="H2638"/>
      <c r="I2638" s="2">
        <v>26685</v>
      </c>
      <c r="J2638">
        <v>5.8920000000000003</v>
      </c>
      <c r="M2638" s="2">
        <v>26685</v>
      </c>
      <c r="N2638">
        <v>6.2460000000000004</v>
      </c>
      <c r="O2638" s="2">
        <v>26685</v>
      </c>
      <c r="P2638">
        <v>6.3220000000000001</v>
      </c>
      <c r="Q2638" s="2">
        <v>26685</v>
      </c>
      <c r="R2638">
        <v>6.35</v>
      </c>
      <c r="S2638" s="2">
        <v>26685</v>
      </c>
      <c r="T2638">
        <v>6.4560000000000004</v>
      </c>
      <c r="U2638" s="2">
        <v>24228</v>
      </c>
      <c r="V2638">
        <v>4.6920000000000002</v>
      </c>
    </row>
    <row r="2639" spans="1:22" x14ac:dyDescent="0.25">
      <c r="A2639" s="2">
        <v>26678</v>
      </c>
      <c r="B2639">
        <v>5.661428571428571</v>
      </c>
      <c r="C2639"/>
      <c r="D2639"/>
      <c r="E2639" s="2"/>
      <c r="F2639" s="2"/>
      <c r="G2639" s="3"/>
      <c r="H2639"/>
      <c r="I2639" s="2">
        <v>26678</v>
      </c>
      <c r="J2639">
        <v>5.78</v>
      </c>
      <c r="M2639" s="2">
        <v>26678</v>
      </c>
      <c r="N2639">
        <v>6.194</v>
      </c>
      <c r="O2639" s="2">
        <v>26678</v>
      </c>
      <c r="P2639">
        <v>6.31</v>
      </c>
      <c r="Q2639" s="2">
        <v>26678</v>
      </c>
      <c r="R2639">
        <v>6.34</v>
      </c>
      <c r="S2639" s="2">
        <v>26678</v>
      </c>
      <c r="T2639">
        <v>6.43</v>
      </c>
      <c r="U2639" s="2">
        <v>24221</v>
      </c>
      <c r="V2639">
        <v>4.6740000000000004</v>
      </c>
    </row>
    <row r="2640" spans="1:22" x14ac:dyDescent="0.25">
      <c r="A2640" s="2">
        <v>26671</v>
      </c>
      <c r="B2640">
        <v>5.7142857142857144</v>
      </c>
      <c r="C2640"/>
      <c r="D2640"/>
      <c r="E2640" s="2"/>
      <c r="F2640" s="2"/>
      <c r="G2640" s="3"/>
      <c r="H2640"/>
      <c r="I2640" s="2">
        <v>26671</v>
      </c>
      <c r="J2640">
        <v>5.6950000000000003</v>
      </c>
      <c r="M2640" s="2">
        <v>26671</v>
      </c>
      <c r="N2640">
        <v>6.1449999999999996</v>
      </c>
      <c r="O2640" s="2">
        <v>26671</v>
      </c>
      <c r="P2640">
        <v>6.2625000000000002</v>
      </c>
      <c r="Q2640" s="2">
        <v>26671</v>
      </c>
      <c r="R2640">
        <v>6.2975000000000003</v>
      </c>
      <c r="S2640" s="2">
        <v>26671</v>
      </c>
      <c r="T2640">
        <v>6.4175000000000004</v>
      </c>
      <c r="U2640" s="2">
        <v>24214</v>
      </c>
      <c r="V2640">
        <v>4.6459999999999999</v>
      </c>
    </row>
    <row r="2641" spans="1:22" x14ac:dyDescent="0.25">
      <c r="A2641" s="2">
        <v>26664</v>
      </c>
      <c r="B2641">
        <v>5.43</v>
      </c>
      <c r="C2641"/>
      <c r="D2641"/>
      <c r="E2641" s="2"/>
      <c r="F2641" s="2"/>
      <c r="G2641" s="3"/>
      <c r="H2641"/>
      <c r="I2641" s="2">
        <v>26664</v>
      </c>
      <c r="J2641">
        <v>5.6349999999999998</v>
      </c>
      <c r="M2641" s="2">
        <v>26664</v>
      </c>
      <c r="N2641">
        <v>6.0975000000000001</v>
      </c>
      <c r="O2641" s="2">
        <v>26664</v>
      </c>
      <c r="P2641">
        <v>6.2175000000000002</v>
      </c>
      <c r="Q2641" s="2">
        <v>26664</v>
      </c>
      <c r="R2641">
        <v>6.2575000000000003</v>
      </c>
      <c r="S2641" s="2">
        <v>26664</v>
      </c>
      <c r="T2641">
        <v>6.4024999999999999</v>
      </c>
      <c r="U2641" s="2">
        <v>24207</v>
      </c>
      <c r="V2641">
        <v>4.6074999999999999</v>
      </c>
    </row>
    <row r="2642" spans="1:22" x14ac:dyDescent="0.25">
      <c r="A2642" s="2">
        <v>26657</v>
      </c>
      <c r="B2642">
        <v>5.4042857142857139</v>
      </c>
      <c r="C2642"/>
      <c r="D2642"/>
      <c r="E2642" s="2"/>
      <c r="F2642" s="2"/>
      <c r="G2642" s="3"/>
      <c r="H2642"/>
      <c r="I2642" s="2">
        <v>26657</v>
      </c>
      <c r="J2642">
        <v>5.5739999999999998</v>
      </c>
      <c r="M2642" s="2">
        <v>26657</v>
      </c>
      <c r="N2642">
        <v>6.0380000000000003</v>
      </c>
      <c r="O2642" s="2">
        <v>26657</v>
      </c>
      <c r="P2642">
        <v>6.18</v>
      </c>
      <c r="Q2642" s="2">
        <v>26657</v>
      </c>
      <c r="R2642">
        <v>6.2220000000000004</v>
      </c>
      <c r="S2642" s="2">
        <v>26657</v>
      </c>
      <c r="T2642">
        <v>6.3959999999999999</v>
      </c>
      <c r="U2642" s="2">
        <v>24200</v>
      </c>
      <c r="V2642">
        <v>4.6319999999999997</v>
      </c>
    </row>
    <row r="2643" spans="1:22" x14ac:dyDescent="0.25">
      <c r="A2643" s="2">
        <v>26650</v>
      </c>
      <c r="B2643">
        <v>5.3857142857142861</v>
      </c>
      <c r="C2643"/>
      <c r="D2643"/>
      <c r="E2643" s="2"/>
      <c r="F2643" s="2"/>
      <c r="G2643" s="3"/>
      <c r="H2643"/>
      <c r="I2643" s="2">
        <v>26650</v>
      </c>
      <c r="J2643">
        <v>5.48</v>
      </c>
      <c r="M2643" s="2">
        <v>26650</v>
      </c>
      <c r="N2643">
        <v>5.968</v>
      </c>
      <c r="O2643" s="2">
        <v>26650</v>
      </c>
      <c r="P2643">
        <v>6.1239999999999997</v>
      </c>
      <c r="Q2643" s="2">
        <v>26650</v>
      </c>
      <c r="R2643">
        <v>6.18</v>
      </c>
      <c r="S2643" s="2">
        <v>26650</v>
      </c>
      <c r="T2643">
        <v>6.3479999999999999</v>
      </c>
      <c r="U2643" s="2">
        <v>24193</v>
      </c>
      <c r="V2643">
        <v>4.6580000000000004</v>
      </c>
    </row>
    <row r="2644" spans="1:22" x14ac:dyDescent="0.25">
      <c r="A2644" s="2">
        <v>26643</v>
      </c>
      <c r="B2644">
        <v>5.1442857142857141</v>
      </c>
      <c r="C2644"/>
      <c r="D2644"/>
      <c r="E2644" s="2"/>
      <c r="F2644" s="2"/>
      <c r="G2644" s="3"/>
      <c r="H2644"/>
      <c r="I2644" s="2">
        <v>26643</v>
      </c>
      <c r="J2644">
        <v>5.4420000000000002</v>
      </c>
      <c r="M2644" s="2">
        <v>26643</v>
      </c>
      <c r="N2644">
        <v>5.9640000000000004</v>
      </c>
      <c r="O2644" s="2">
        <v>26643</v>
      </c>
      <c r="P2644">
        <v>6.1319999999999997</v>
      </c>
      <c r="Q2644" s="2">
        <v>26643</v>
      </c>
      <c r="R2644">
        <v>6.1760000000000002</v>
      </c>
      <c r="S2644" s="2">
        <v>26643</v>
      </c>
      <c r="T2644">
        <v>6.31</v>
      </c>
      <c r="U2644" s="2">
        <v>24186</v>
      </c>
      <c r="V2644">
        <v>4.7220000000000004</v>
      </c>
    </row>
    <row r="2645" spans="1:22" x14ac:dyDescent="0.25">
      <c r="A2645" s="2">
        <v>26636</v>
      </c>
      <c r="B2645">
        <v>5.1342857142857143</v>
      </c>
      <c r="C2645"/>
      <c r="D2645"/>
      <c r="E2645" s="2"/>
      <c r="F2645" s="2"/>
      <c r="G2645" s="3"/>
      <c r="H2645"/>
      <c r="I2645" s="2">
        <v>26636</v>
      </c>
      <c r="J2645">
        <v>5.3460000000000001</v>
      </c>
      <c r="M2645" s="2">
        <v>26636</v>
      </c>
      <c r="N2645">
        <v>5.9619999999999997</v>
      </c>
      <c r="O2645" s="2">
        <v>26636</v>
      </c>
      <c r="P2645">
        <v>6.1180000000000003</v>
      </c>
      <c r="Q2645" s="2">
        <v>26636</v>
      </c>
      <c r="R2645">
        <v>6.1740000000000004</v>
      </c>
      <c r="S2645" s="2">
        <v>26636</v>
      </c>
      <c r="T2645">
        <v>6.2859999999999996</v>
      </c>
      <c r="U2645" s="2">
        <v>24179</v>
      </c>
      <c r="V2645">
        <v>4.774</v>
      </c>
    </row>
    <row r="2646" spans="1:22" x14ac:dyDescent="0.25">
      <c r="A2646" s="2">
        <v>26629</v>
      </c>
      <c r="B2646">
        <v>5.07</v>
      </c>
      <c r="C2646"/>
      <c r="D2646"/>
      <c r="E2646" s="2"/>
      <c r="F2646" s="2"/>
      <c r="G2646" s="3"/>
      <c r="H2646"/>
      <c r="I2646" s="2">
        <v>26629</v>
      </c>
      <c r="J2646">
        <v>5.25</v>
      </c>
      <c r="M2646" s="2">
        <v>26629</v>
      </c>
      <c r="N2646">
        <v>5.9325000000000001</v>
      </c>
      <c r="O2646" s="2">
        <v>26629</v>
      </c>
      <c r="P2646">
        <v>6.09</v>
      </c>
      <c r="Q2646" s="2">
        <v>26629</v>
      </c>
      <c r="R2646">
        <v>6.1449999999999996</v>
      </c>
      <c r="S2646" s="2">
        <v>26629</v>
      </c>
      <c r="T2646">
        <v>6.2575000000000003</v>
      </c>
      <c r="U2646" s="2">
        <v>24172</v>
      </c>
      <c r="V2646">
        <v>4.8079999999999998</v>
      </c>
    </row>
    <row r="2647" spans="1:22" x14ac:dyDescent="0.25">
      <c r="A2647" s="2">
        <v>26622</v>
      </c>
      <c r="B2647">
        <v>4.6985714285714284</v>
      </c>
      <c r="C2647"/>
      <c r="D2647"/>
      <c r="E2647" s="2"/>
      <c r="F2647" s="2"/>
      <c r="G2647" s="3"/>
      <c r="H2647"/>
      <c r="I2647" s="2">
        <v>26622</v>
      </c>
      <c r="J2647">
        <v>5.1980000000000004</v>
      </c>
      <c r="M2647" s="2">
        <v>26622</v>
      </c>
      <c r="N2647">
        <v>5.9080000000000004</v>
      </c>
      <c r="O2647" s="2">
        <v>26622</v>
      </c>
      <c r="P2647">
        <v>6.09</v>
      </c>
      <c r="Q2647" s="2">
        <v>26622</v>
      </c>
      <c r="R2647">
        <v>6.1459999999999999</v>
      </c>
      <c r="S2647" s="2">
        <v>26622</v>
      </c>
      <c r="T2647">
        <v>6.2480000000000002</v>
      </c>
      <c r="U2647" s="2">
        <v>24165</v>
      </c>
      <c r="V2647">
        <v>4.7675000000000001</v>
      </c>
    </row>
    <row r="2648" spans="1:22" x14ac:dyDescent="0.25">
      <c r="A2648" s="2">
        <v>26615</v>
      </c>
      <c r="B2648">
        <v>5.34</v>
      </c>
      <c r="C2648"/>
      <c r="D2648"/>
      <c r="E2648" s="2"/>
      <c r="F2648" s="2"/>
      <c r="G2648" s="3"/>
      <c r="H2648"/>
      <c r="I2648" s="2">
        <v>26615</v>
      </c>
      <c r="J2648">
        <v>5.2725</v>
      </c>
      <c r="M2648" s="2">
        <v>26615</v>
      </c>
      <c r="N2648">
        <v>5.95</v>
      </c>
      <c r="O2648" s="2">
        <v>26615</v>
      </c>
      <c r="P2648">
        <v>6.1425000000000001</v>
      </c>
      <c r="Q2648" s="2">
        <v>26615</v>
      </c>
      <c r="R2648">
        <v>6.2024999999999997</v>
      </c>
      <c r="S2648" s="2">
        <v>26615</v>
      </c>
      <c r="T2648">
        <v>6.2925000000000004</v>
      </c>
      <c r="U2648" s="2">
        <v>24158</v>
      </c>
      <c r="V2648">
        <v>4.7480000000000002</v>
      </c>
    </row>
    <row r="2649" spans="1:22" x14ac:dyDescent="0.25">
      <c r="A2649" s="2">
        <v>26608</v>
      </c>
      <c r="B2649">
        <v>5.08</v>
      </c>
      <c r="C2649"/>
      <c r="D2649"/>
      <c r="E2649" s="2"/>
      <c r="F2649" s="2"/>
      <c r="G2649" s="3"/>
      <c r="H2649"/>
      <c r="I2649" s="2">
        <v>26608</v>
      </c>
      <c r="J2649">
        <v>5.38</v>
      </c>
      <c r="M2649" s="2">
        <v>26608</v>
      </c>
      <c r="N2649">
        <v>6.0119999999999996</v>
      </c>
      <c r="O2649" s="2">
        <v>26608</v>
      </c>
      <c r="P2649">
        <v>6.1760000000000002</v>
      </c>
      <c r="Q2649" s="2">
        <v>26608</v>
      </c>
      <c r="R2649">
        <v>6.2859999999999996</v>
      </c>
      <c r="S2649" s="2">
        <v>26608</v>
      </c>
      <c r="T2649">
        <v>6.3719999999999999</v>
      </c>
      <c r="U2649" s="2">
        <v>24151</v>
      </c>
      <c r="V2649">
        <v>4.68</v>
      </c>
    </row>
    <row r="2650" spans="1:22" x14ac:dyDescent="0.25">
      <c r="A2650" s="2">
        <v>26601</v>
      </c>
      <c r="B2650">
        <v>5.0914285714285716</v>
      </c>
      <c r="C2650"/>
      <c r="D2650"/>
      <c r="E2650" s="2"/>
      <c r="F2650" s="2"/>
      <c r="G2650" s="3"/>
      <c r="H2650"/>
      <c r="I2650" s="2">
        <v>26601</v>
      </c>
      <c r="J2650">
        <v>5.4424999999999999</v>
      </c>
      <c r="M2650" s="2">
        <v>26601</v>
      </c>
      <c r="N2650">
        <v>6.0425000000000004</v>
      </c>
      <c r="O2650" s="2">
        <v>26601</v>
      </c>
      <c r="P2650">
        <v>6.1675000000000004</v>
      </c>
      <c r="Q2650" s="2">
        <v>26601</v>
      </c>
      <c r="R2650">
        <v>6.31</v>
      </c>
      <c r="S2650" s="2">
        <v>26601</v>
      </c>
      <c r="T2650">
        <v>6.4325000000000001</v>
      </c>
      <c r="U2650" s="2">
        <v>24144</v>
      </c>
      <c r="V2650">
        <v>4.6120000000000001</v>
      </c>
    </row>
    <row r="2651" spans="1:22" x14ac:dyDescent="0.25">
      <c r="A2651" s="2">
        <v>26594</v>
      </c>
      <c r="B2651">
        <v>4.878571428571429</v>
      </c>
      <c r="C2651"/>
      <c r="D2651"/>
      <c r="E2651" s="2"/>
      <c r="F2651" s="2"/>
      <c r="G2651" s="3"/>
      <c r="H2651"/>
      <c r="I2651" s="2">
        <v>26594</v>
      </c>
      <c r="J2651">
        <v>5.532</v>
      </c>
      <c r="M2651" s="2">
        <v>26594</v>
      </c>
      <c r="N2651">
        <v>6.0819999999999999</v>
      </c>
      <c r="O2651" s="2">
        <v>26594</v>
      </c>
      <c r="P2651">
        <v>6.1820000000000004</v>
      </c>
      <c r="Q2651" s="2">
        <v>26594</v>
      </c>
      <c r="R2651">
        <v>6.3659999999999997</v>
      </c>
      <c r="S2651" s="2">
        <v>26594</v>
      </c>
      <c r="T2651">
        <v>6.484</v>
      </c>
      <c r="U2651" s="2">
        <v>24137</v>
      </c>
      <c r="V2651">
        <v>4.5339999999999998</v>
      </c>
    </row>
    <row r="2652" spans="1:22" x14ac:dyDescent="0.25">
      <c r="A2652" s="2">
        <v>26587</v>
      </c>
      <c r="B2652">
        <v>4.975714285714286</v>
      </c>
      <c r="C2652"/>
      <c r="D2652"/>
      <c r="E2652" s="2"/>
      <c r="F2652" s="2"/>
      <c r="G2652" s="3"/>
      <c r="H2652"/>
      <c r="I2652" s="2">
        <v>26587</v>
      </c>
      <c r="J2652">
        <v>5.5324999999999998</v>
      </c>
      <c r="M2652" s="2">
        <v>26587</v>
      </c>
      <c r="N2652">
        <v>6.0350000000000001</v>
      </c>
      <c r="O2652" s="2">
        <v>26587</v>
      </c>
      <c r="P2652">
        <v>6.1725000000000003</v>
      </c>
      <c r="Q2652" s="2">
        <v>26587</v>
      </c>
      <c r="R2652">
        <v>6.3574999999999999</v>
      </c>
      <c r="S2652" s="2">
        <v>26587</v>
      </c>
      <c r="T2652">
        <v>6.4874999999999998</v>
      </c>
      <c r="U2652" s="2">
        <v>24130</v>
      </c>
      <c r="V2652">
        <v>4.5039999999999996</v>
      </c>
    </row>
    <row r="2653" spans="1:22" x14ac:dyDescent="0.25">
      <c r="A2653" s="2">
        <v>26580</v>
      </c>
      <c r="B2653">
        <v>5.2971428571428572</v>
      </c>
      <c r="C2653"/>
      <c r="D2653"/>
      <c r="E2653" s="2"/>
      <c r="F2653" s="2"/>
      <c r="G2653" s="3"/>
      <c r="H2653"/>
      <c r="I2653" s="2">
        <v>26580</v>
      </c>
      <c r="J2653">
        <v>5.5960000000000001</v>
      </c>
      <c r="M2653" s="2">
        <v>26580</v>
      </c>
      <c r="N2653">
        <v>6.032</v>
      </c>
      <c r="O2653" s="2">
        <v>26580</v>
      </c>
      <c r="P2653">
        <v>6.194</v>
      </c>
      <c r="Q2653" s="2">
        <v>26580</v>
      </c>
      <c r="R2653">
        <v>6.37</v>
      </c>
      <c r="S2653" s="2">
        <v>26580</v>
      </c>
      <c r="T2653">
        <v>6.532</v>
      </c>
      <c r="U2653" s="2">
        <v>24123</v>
      </c>
      <c r="V2653">
        <v>4.5</v>
      </c>
    </row>
    <row r="2654" spans="1:22" x14ac:dyDescent="0.25">
      <c r="A2654" s="2">
        <v>26573</v>
      </c>
      <c r="B2654">
        <v>4.8685714285714283</v>
      </c>
      <c r="C2654"/>
      <c r="D2654"/>
      <c r="E2654" s="2"/>
      <c r="F2654" s="2"/>
      <c r="G2654" s="3"/>
      <c r="H2654"/>
      <c r="I2654" s="2">
        <v>26573</v>
      </c>
      <c r="J2654">
        <v>5.6020000000000003</v>
      </c>
      <c r="M2654" s="2">
        <v>26573</v>
      </c>
      <c r="N2654">
        <v>6.0540000000000003</v>
      </c>
      <c r="O2654" s="2">
        <v>26573</v>
      </c>
      <c r="P2654">
        <v>6.2140000000000004</v>
      </c>
      <c r="Q2654" s="2">
        <v>26573</v>
      </c>
      <c r="R2654">
        <v>6.39</v>
      </c>
      <c r="S2654" s="2">
        <v>26573</v>
      </c>
      <c r="T2654">
        <v>6.5819999999999999</v>
      </c>
      <c r="U2654" s="2">
        <v>24116</v>
      </c>
      <c r="V2654">
        <v>4.51</v>
      </c>
    </row>
    <row r="2655" spans="1:22" x14ac:dyDescent="0.25">
      <c r="A2655" s="2">
        <v>26566</v>
      </c>
      <c r="B2655">
        <v>5.1028571428571432</v>
      </c>
      <c r="C2655"/>
      <c r="D2655"/>
      <c r="E2655" s="2"/>
      <c r="F2655" s="2"/>
      <c r="G2655" s="3"/>
      <c r="H2655"/>
      <c r="I2655" s="2">
        <v>26566</v>
      </c>
      <c r="J2655">
        <v>5.5380000000000003</v>
      </c>
      <c r="M2655" s="2">
        <v>26566</v>
      </c>
      <c r="N2655">
        <v>6.0419999999999998</v>
      </c>
      <c r="O2655" s="2">
        <v>26566</v>
      </c>
      <c r="P2655">
        <v>6.24</v>
      </c>
      <c r="Q2655" s="2">
        <v>26566</v>
      </c>
      <c r="R2655">
        <v>6.4219999999999997</v>
      </c>
      <c r="S2655" s="2">
        <v>26566</v>
      </c>
      <c r="T2655">
        <v>6.5739999999999998</v>
      </c>
      <c r="U2655" s="2">
        <v>24109</v>
      </c>
      <c r="V2655">
        <v>4.51</v>
      </c>
    </row>
    <row r="2656" spans="1:22" x14ac:dyDescent="0.25">
      <c r="A2656" s="2">
        <v>26559</v>
      </c>
      <c r="B2656">
        <v>4.79</v>
      </c>
      <c r="C2656"/>
      <c r="D2656"/>
      <c r="E2656" s="2"/>
      <c r="F2656" s="2"/>
      <c r="G2656" s="3"/>
      <c r="H2656"/>
      <c r="I2656" s="2">
        <v>26559</v>
      </c>
      <c r="J2656">
        <v>5.508</v>
      </c>
      <c r="M2656" s="2">
        <v>26559</v>
      </c>
      <c r="N2656">
        <v>6.0819999999999999</v>
      </c>
      <c r="O2656" s="2">
        <v>26559</v>
      </c>
      <c r="P2656">
        <v>6.2919999999999998</v>
      </c>
      <c r="Q2656" s="2">
        <v>26559</v>
      </c>
      <c r="R2656">
        <v>6.48</v>
      </c>
      <c r="S2656" s="2">
        <v>26559</v>
      </c>
      <c r="T2656">
        <v>6.55</v>
      </c>
      <c r="U2656" s="2">
        <v>24102</v>
      </c>
      <c r="V2656">
        <v>4.51</v>
      </c>
    </row>
    <row r="2657" spans="1:22" x14ac:dyDescent="0.25">
      <c r="A2657" s="2">
        <v>26552</v>
      </c>
      <c r="B2657">
        <v>4.6014285714285714</v>
      </c>
      <c r="C2657"/>
      <c r="D2657"/>
      <c r="E2657" s="2"/>
      <c r="F2657" s="2"/>
      <c r="G2657" s="3"/>
      <c r="H2657"/>
      <c r="I2657" s="2">
        <v>26552</v>
      </c>
      <c r="J2657">
        <v>5.4574999999999996</v>
      </c>
      <c r="M2657" s="2">
        <v>26552</v>
      </c>
      <c r="N2657">
        <v>6.0774999999999997</v>
      </c>
      <c r="O2657" s="2">
        <v>26552</v>
      </c>
      <c r="P2657">
        <v>6.27</v>
      </c>
      <c r="Q2657" s="2">
        <v>26552</v>
      </c>
      <c r="R2657">
        <v>6.4424999999999999</v>
      </c>
      <c r="S2657" s="2">
        <v>26552</v>
      </c>
      <c r="T2657">
        <v>6.5075000000000003</v>
      </c>
      <c r="U2657" s="2">
        <v>24095</v>
      </c>
      <c r="V2657">
        <v>4.5279999999999996</v>
      </c>
    </row>
    <row r="2658" spans="1:22" x14ac:dyDescent="0.25">
      <c r="A2658" s="2">
        <v>26545</v>
      </c>
      <c r="B2658">
        <v>5.1442857142857141</v>
      </c>
      <c r="C2658"/>
      <c r="D2658"/>
      <c r="E2658" s="2"/>
      <c r="F2658" s="2"/>
      <c r="G2658" s="3"/>
      <c r="H2658"/>
      <c r="I2658" s="2">
        <v>26545</v>
      </c>
      <c r="J2658">
        <v>5.3920000000000003</v>
      </c>
      <c r="M2658" s="2">
        <v>26545</v>
      </c>
      <c r="N2658">
        <v>5.976</v>
      </c>
      <c r="O2658" s="2">
        <v>26545</v>
      </c>
      <c r="P2658">
        <v>6.1980000000000004</v>
      </c>
      <c r="Q2658" s="2">
        <v>26545</v>
      </c>
      <c r="R2658">
        <v>6.3540000000000001</v>
      </c>
      <c r="S2658" s="2">
        <v>26545</v>
      </c>
      <c r="T2658">
        <v>6.3819999999999997</v>
      </c>
      <c r="U2658" s="2">
        <v>24088</v>
      </c>
      <c r="V2658">
        <v>4.5019999999999998</v>
      </c>
    </row>
    <row r="2659" spans="1:22" x14ac:dyDescent="0.25">
      <c r="A2659" s="2">
        <v>26538</v>
      </c>
      <c r="B2659">
        <v>4.7057142857142855</v>
      </c>
      <c r="C2659"/>
      <c r="D2659"/>
      <c r="E2659" s="2"/>
      <c r="F2659" s="2"/>
      <c r="G2659" s="3"/>
      <c r="H2659"/>
      <c r="I2659" s="2">
        <v>26538</v>
      </c>
      <c r="J2659">
        <v>5.0880000000000001</v>
      </c>
      <c r="M2659" s="2">
        <v>26538</v>
      </c>
      <c r="N2659">
        <v>5.81</v>
      </c>
      <c r="O2659" s="2">
        <v>26538</v>
      </c>
      <c r="P2659">
        <v>6.032</v>
      </c>
      <c r="Q2659" s="2">
        <v>26538</v>
      </c>
      <c r="R2659">
        <v>6.2119999999999997</v>
      </c>
      <c r="S2659" s="2">
        <v>26538</v>
      </c>
      <c r="T2659">
        <v>6.2240000000000002</v>
      </c>
      <c r="U2659" s="2">
        <v>24081</v>
      </c>
      <c r="V2659">
        <v>4.4260000000000002</v>
      </c>
    </row>
    <row r="2660" spans="1:22" x14ac:dyDescent="0.25">
      <c r="A2660" s="2">
        <v>26531</v>
      </c>
      <c r="B2660">
        <v>4.8828571428571426</v>
      </c>
      <c r="C2660"/>
      <c r="D2660"/>
      <c r="E2660" s="2"/>
      <c r="F2660" s="2"/>
      <c r="G2660" s="3"/>
      <c r="H2660"/>
      <c r="I2660" s="2">
        <v>26531</v>
      </c>
      <c r="J2660">
        <v>4.8419999999999996</v>
      </c>
      <c r="M2660" s="2">
        <v>26531</v>
      </c>
      <c r="N2660">
        <v>5.7439999999999998</v>
      </c>
      <c r="O2660" s="2">
        <v>26531</v>
      </c>
      <c r="P2660">
        <v>5.9640000000000004</v>
      </c>
      <c r="Q2660" s="2">
        <v>26531</v>
      </c>
      <c r="R2660">
        <v>6.1639999999999997</v>
      </c>
      <c r="S2660" s="2">
        <v>26531</v>
      </c>
      <c r="T2660">
        <v>6.1840000000000002</v>
      </c>
      <c r="U2660" s="2">
        <v>24074</v>
      </c>
      <c r="V2660">
        <v>4.3949999999999996</v>
      </c>
    </row>
    <row r="2661" spans="1:22" x14ac:dyDescent="0.25">
      <c r="A2661" s="2">
        <v>26524</v>
      </c>
      <c r="B2661">
        <v>4.7857142857142856</v>
      </c>
      <c r="C2661"/>
      <c r="D2661"/>
      <c r="E2661" s="2"/>
      <c r="F2661" s="2"/>
      <c r="G2661" s="3"/>
      <c r="H2661"/>
      <c r="I2661" s="2">
        <v>26524</v>
      </c>
      <c r="J2661">
        <v>4.8259999999999996</v>
      </c>
      <c r="M2661" s="2">
        <v>26524</v>
      </c>
      <c r="N2661">
        <v>5.73</v>
      </c>
      <c r="O2661" s="2">
        <v>26524</v>
      </c>
      <c r="P2661">
        <v>5.9580000000000002</v>
      </c>
      <c r="Q2661" s="2">
        <v>26524</v>
      </c>
      <c r="R2661">
        <v>6.14</v>
      </c>
      <c r="S2661" s="2">
        <v>26524</v>
      </c>
      <c r="T2661">
        <v>6.1459999999999999</v>
      </c>
      <c r="U2661" s="2">
        <v>24067</v>
      </c>
      <c r="V2661">
        <v>4.3979999999999997</v>
      </c>
    </row>
    <row r="2662" spans="1:22" x14ac:dyDescent="0.25">
      <c r="A2662" s="2">
        <v>26517</v>
      </c>
      <c r="B2662">
        <v>4.628571428571429</v>
      </c>
      <c r="C2662"/>
      <c r="D2662"/>
      <c r="E2662" s="2"/>
      <c r="F2662" s="2"/>
      <c r="G2662" s="3"/>
      <c r="H2662"/>
      <c r="I2662" s="2">
        <v>26517</v>
      </c>
      <c r="J2662">
        <v>4.82</v>
      </c>
      <c r="M2662" s="2">
        <v>26517</v>
      </c>
      <c r="N2662">
        <v>5.7279999999999998</v>
      </c>
      <c r="O2662" s="2">
        <v>26517</v>
      </c>
      <c r="P2662">
        <v>5.97</v>
      </c>
      <c r="Q2662" s="2">
        <v>26517</v>
      </c>
      <c r="R2662">
        <v>6.1180000000000003</v>
      </c>
      <c r="S2662" s="2">
        <v>26517</v>
      </c>
      <c r="T2662">
        <v>6.1420000000000003</v>
      </c>
      <c r="U2662" s="2">
        <v>24060</v>
      </c>
      <c r="V2662">
        <v>4.4050000000000002</v>
      </c>
    </row>
    <row r="2663" spans="1:22" x14ac:dyDescent="0.25">
      <c r="A2663" s="2">
        <v>26510</v>
      </c>
      <c r="B2663">
        <v>4.4814285714285713</v>
      </c>
      <c r="C2663"/>
      <c r="D2663"/>
      <c r="E2663" s="2"/>
      <c r="F2663" s="2"/>
      <c r="G2663" s="3"/>
      <c r="H2663"/>
      <c r="I2663" s="2">
        <v>26510</v>
      </c>
      <c r="J2663">
        <v>4.8719999999999999</v>
      </c>
      <c r="M2663" s="2">
        <v>26510</v>
      </c>
      <c r="N2663">
        <v>5.77</v>
      </c>
      <c r="O2663" s="2">
        <v>26510</v>
      </c>
      <c r="P2663">
        <v>5.9939999999999998</v>
      </c>
      <c r="Q2663" s="2">
        <v>26510</v>
      </c>
      <c r="R2663">
        <v>6.11</v>
      </c>
      <c r="S2663" s="2">
        <v>26510</v>
      </c>
      <c r="T2663">
        <v>6.1040000000000001</v>
      </c>
      <c r="U2663" s="2">
        <v>24053</v>
      </c>
      <c r="V2663">
        <v>4.3825000000000003</v>
      </c>
    </row>
    <row r="2664" spans="1:22" x14ac:dyDescent="0.25">
      <c r="A2664" s="2">
        <v>26503</v>
      </c>
      <c r="B2664">
        <v>4.484285714285714</v>
      </c>
      <c r="C2664"/>
      <c r="D2664"/>
      <c r="E2664" s="2"/>
      <c r="F2664" s="2"/>
      <c r="G2664" s="3"/>
      <c r="H2664"/>
      <c r="I2664" s="2">
        <v>26503</v>
      </c>
      <c r="J2664">
        <v>4.9139999999999997</v>
      </c>
      <c r="M2664" s="2">
        <v>26503</v>
      </c>
      <c r="N2664">
        <v>5.7779999999999996</v>
      </c>
      <c r="O2664" s="2">
        <v>26503</v>
      </c>
      <c r="P2664">
        <v>5.96</v>
      </c>
      <c r="Q2664" s="2">
        <v>26503</v>
      </c>
      <c r="R2664">
        <v>6.0819999999999999</v>
      </c>
      <c r="S2664" s="2">
        <v>26503</v>
      </c>
      <c r="T2664">
        <v>6.1</v>
      </c>
      <c r="U2664" s="2">
        <v>24046</v>
      </c>
      <c r="V2664">
        <v>4.3419999999999996</v>
      </c>
    </row>
    <row r="2665" spans="1:22" x14ac:dyDescent="0.25">
      <c r="A2665" s="2">
        <v>26496</v>
      </c>
      <c r="B2665">
        <v>4.5357142857142856</v>
      </c>
      <c r="C2665"/>
      <c r="D2665"/>
      <c r="E2665" s="2"/>
      <c r="F2665" s="2"/>
      <c r="G2665" s="3"/>
      <c r="H2665"/>
      <c r="I2665" s="2">
        <v>26496</v>
      </c>
      <c r="J2665">
        <v>5.0439999999999996</v>
      </c>
      <c r="M2665" s="2">
        <v>26496</v>
      </c>
      <c r="N2665">
        <v>5.79</v>
      </c>
      <c r="O2665" s="2">
        <v>26496</v>
      </c>
      <c r="P2665">
        <v>5.9640000000000004</v>
      </c>
      <c r="Q2665" s="2">
        <v>26496</v>
      </c>
      <c r="R2665">
        <v>6.0860000000000003</v>
      </c>
      <c r="S2665" s="2">
        <v>26496</v>
      </c>
      <c r="T2665">
        <v>6.1180000000000003</v>
      </c>
      <c r="U2665" s="2">
        <v>24039</v>
      </c>
      <c r="V2665">
        <v>4.32</v>
      </c>
    </row>
    <row r="2666" spans="1:22" x14ac:dyDescent="0.25">
      <c r="A2666" s="2">
        <v>26489</v>
      </c>
      <c r="B2666">
        <v>4.7157142857142853</v>
      </c>
      <c r="C2666"/>
      <c r="D2666"/>
      <c r="E2666" s="2"/>
      <c r="F2666" s="2"/>
      <c r="G2666" s="3"/>
      <c r="H2666"/>
      <c r="I2666" s="2">
        <v>26489</v>
      </c>
      <c r="J2666">
        <v>5.08</v>
      </c>
      <c r="M2666" s="2">
        <v>26489</v>
      </c>
      <c r="N2666">
        <v>5.78</v>
      </c>
      <c r="O2666" s="2">
        <v>26489</v>
      </c>
      <c r="P2666">
        <v>5.9675000000000002</v>
      </c>
      <c r="Q2666" s="2">
        <v>26489</v>
      </c>
      <c r="R2666">
        <v>6.0975000000000001</v>
      </c>
      <c r="S2666" s="2">
        <v>26489</v>
      </c>
      <c r="T2666">
        <v>6.1325000000000003</v>
      </c>
      <c r="U2666" s="2">
        <v>24032</v>
      </c>
      <c r="V2666">
        <v>4.3025000000000002</v>
      </c>
    </row>
    <row r="2667" spans="1:22" x14ac:dyDescent="0.25">
      <c r="A2667" s="2">
        <v>26482</v>
      </c>
      <c r="B2667">
        <v>4.5457142857142854</v>
      </c>
      <c r="C2667"/>
      <c r="D2667"/>
      <c r="E2667" s="2"/>
      <c r="F2667" s="2"/>
      <c r="G2667" s="3"/>
      <c r="H2667"/>
      <c r="I2667" s="2">
        <v>26482</v>
      </c>
      <c r="J2667">
        <v>5.1079999999999997</v>
      </c>
      <c r="M2667" s="2">
        <v>26482</v>
      </c>
      <c r="N2667">
        <v>5.7759999999999998</v>
      </c>
      <c r="O2667" s="2">
        <v>26482</v>
      </c>
      <c r="P2667">
        <v>5.9880000000000004</v>
      </c>
      <c r="Q2667" s="2">
        <v>26482</v>
      </c>
      <c r="R2667">
        <v>6.1</v>
      </c>
      <c r="S2667" s="2">
        <v>26482</v>
      </c>
      <c r="T2667">
        <v>6.13</v>
      </c>
      <c r="U2667" s="2">
        <v>24025</v>
      </c>
      <c r="V2667">
        <v>4.32</v>
      </c>
    </row>
    <row r="2668" spans="1:22" x14ac:dyDescent="0.25">
      <c r="A2668" s="2">
        <v>26475</v>
      </c>
      <c r="B2668">
        <v>4.4228571428571426</v>
      </c>
      <c r="C2668"/>
      <c r="D2668"/>
      <c r="E2668" s="2"/>
      <c r="F2668" s="2"/>
      <c r="G2668" s="3"/>
      <c r="H2668"/>
      <c r="I2668" s="2">
        <v>26475</v>
      </c>
      <c r="J2668">
        <v>4.9640000000000004</v>
      </c>
      <c r="M2668" s="2">
        <v>26475</v>
      </c>
      <c r="N2668">
        <v>5.6920000000000002</v>
      </c>
      <c r="O2668" s="2">
        <v>26475</v>
      </c>
      <c r="P2668">
        <v>5.9359999999999999</v>
      </c>
      <c r="Q2668" s="2">
        <v>26475</v>
      </c>
      <c r="R2668">
        <v>6.0460000000000003</v>
      </c>
      <c r="S2668" s="2">
        <v>26475</v>
      </c>
      <c r="T2668">
        <v>6.0919999999999996</v>
      </c>
      <c r="U2668" s="2">
        <v>24018</v>
      </c>
      <c r="V2668">
        <v>4.33</v>
      </c>
    </row>
    <row r="2669" spans="1:22" x14ac:dyDescent="0.25">
      <c r="A2669" s="2">
        <v>26468</v>
      </c>
      <c r="B2669">
        <v>4.3971428571428568</v>
      </c>
      <c r="C2669"/>
      <c r="D2669"/>
      <c r="E2669" s="2"/>
      <c r="F2669" s="2"/>
      <c r="G2669" s="3"/>
      <c r="H2669"/>
      <c r="I2669" s="2">
        <v>26468</v>
      </c>
      <c r="J2669">
        <v>4.8639999999999999</v>
      </c>
      <c r="M2669" s="2">
        <v>26468</v>
      </c>
      <c r="N2669">
        <v>5.5919999999999996</v>
      </c>
      <c r="O2669" s="2">
        <v>26468</v>
      </c>
      <c r="P2669">
        <v>5.8680000000000003</v>
      </c>
      <c r="Q2669" s="2">
        <v>26468</v>
      </c>
      <c r="R2669">
        <v>6.0380000000000003</v>
      </c>
      <c r="S2669" s="2">
        <v>26468</v>
      </c>
      <c r="T2669">
        <v>6.1</v>
      </c>
      <c r="U2669" s="2">
        <v>24011</v>
      </c>
      <c r="V2669">
        <v>4.3040000000000003</v>
      </c>
    </row>
    <row r="2670" spans="1:22" x14ac:dyDescent="0.25">
      <c r="A2670" s="2">
        <v>26461</v>
      </c>
      <c r="B2670">
        <v>4.4914285714285711</v>
      </c>
      <c r="C2670"/>
      <c r="D2670"/>
      <c r="E2670" s="2"/>
      <c r="F2670" s="2"/>
      <c r="G2670" s="3"/>
      <c r="H2670"/>
      <c r="I2670" s="2">
        <v>26461</v>
      </c>
      <c r="J2670">
        <v>4.8479999999999999</v>
      </c>
      <c r="M2670" s="2">
        <v>26461</v>
      </c>
      <c r="N2670">
        <v>5.5519999999999996</v>
      </c>
      <c r="O2670" s="2">
        <v>26461</v>
      </c>
      <c r="P2670">
        <v>5.8659999999999997</v>
      </c>
      <c r="Q2670" s="2">
        <v>26461</v>
      </c>
      <c r="R2670">
        <v>6.0540000000000003</v>
      </c>
      <c r="S2670" s="2">
        <v>26461</v>
      </c>
      <c r="T2670">
        <v>6.1159999999999997</v>
      </c>
      <c r="U2670" s="2">
        <v>24004</v>
      </c>
      <c r="V2670">
        <v>4.3</v>
      </c>
    </row>
    <row r="2671" spans="1:22" x14ac:dyDescent="0.25">
      <c r="A2671" s="2">
        <v>26454</v>
      </c>
      <c r="B2671">
        <v>4.4728571428571433</v>
      </c>
      <c r="C2671"/>
      <c r="D2671"/>
      <c r="E2671" s="2"/>
      <c r="F2671" s="2"/>
      <c r="G2671" s="3"/>
      <c r="H2671"/>
      <c r="I2671" s="2">
        <v>26454</v>
      </c>
      <c r="J2671">
        <v>4.6875</v>
      </c>
      <c r="M2671" s="2">
        <v>26454</v>
      </c>
      <c r="N2671">
        <v>5.4775</v>
      </c>
      <c r="O2671" s="2">
        <v>26454</v>
      </c>
      <c r="P2671">
        <v>5.8</v>
      </c>
      <c r="Q2671" s="2">
        <v>26454</v>
      </c>
      <c r="R2671">
        <v>6.0125000000000002</v>
      </c>
      <c r="S2671" s="2">
        <v>26454</v>
      </c>
      <c r="T2671">
        <v>6.0650000000000004</v>
      </c>
      <c r="U2671" s="2">
        <v>23997</v>
      </c>
      <c r="V2671">
        <v>4.2874999999999996</v>
      </c>
    </row>
    <row r="2672" spans="1:22" x14ac:dyDescent="0.25">
      <c r="A2672" s="2">
        <v>26447</v>
      </c>
      <c r="B2672">
        <v>4.2671428571428569</v>
      </c>
      <c r="C2672"/>
      <c r="D2672"/>
      <c r="E2672" s="2"/>
      <c r="F2672" s="2"/>
      <c r="G2672" s="3"/>
      <c r="H2672"/>
      <c r="I2672" s="2">
        <v>26447</v>
      </c>
      <c r="J2672">
        <v>4.6100000000000003</v>
      </c>
      <c r="M2672" s="2">
        <v>26447</v>
      </c>
      <c r="N2672">
        <v>5.4619999999999997</v>
      </c>
      <c r="O2672" s="2">
        <v>26447</v>
      </c>
      <c r="P2672">
        <v>5.7859999999999996</v>
      </c>
      <c r="Q2672" s="2">
        <v>26447</v>
      </c>
      <c r="R2672">
        <v>6.016</v>
      </c>
      <c r="S2672" s="2">
        <v>26447</v>
      </c>
      <c r="T2672">
        <v>6.0519999999999996</v>
      </c>
      <c r="U2672" s="2">
        <v>23990</v>
      </c>
      <c r="V2672">
        <v>4.282</v>
      </c>
    </row>
    <row r="2673" spans="1:22" x14ac:dyDescent="0.25">
      <c r="A2673" s="2">
        <v>26440</v>
      </c>
      <c r="B2673">
        <v>4.3028571428571425</v>
      </c>
      <c r="C2673"/>
      <c r="D2673"/>
      <c r="E2673" s="2"/>
      <c r="F2673" s="2"/>
      <c r="G2673" s="3"/>
      <c r="H2673"/>
      <c r="I2673" s="2">
        <v>26440</v>
      </c>
      <c r="J2673">
        <v>4.694</v>
      </c>
      <c r="M2673" s="2">
        <v>26440</v>
      </c>
      <c r="N2673">
        <v>5.5579999999999998</v>
      </c>
      <c r="O2673" s="2">
        <v>26440</v>
      </c>
      <c r="P2673">
        <v>5.8559999999999999</v>
      </c>
      <c r="Q2673" s="2">
        <v>26440</v>
      </c>
      <c r="R2673">
        <v>6.0819999999999999</v>
      </c>
      <c r="S2673" s="2">
        <v>26440</v>
      </c>
      <c r="T2673">
        <v>6.14</v>
      </c>
      <c r="U2673" s="2">
        <v>23983</v>
      </c>
      <c r="V2673">
        <v>4.2779999999999996</v>
      </c>
    </row>
    <row r="2674" spans="1:22" x14ac:dyDescent="0.25">
      <c r="A2674" s="2">
        <v>26433</v>
      </c>
      <c r="B2674">
        <v>4.2228571428571433</v>
      </c>
      <c r="C2674"/>
      <c r="D2674"/>
      <c r="E2674" s="2"/>
      <c r="F2674" s="2"/>
      <c r="G2674" s="3"/>
      <c r="H2674"/>
      <c r="I2674" s="2">
        <v>26433</v>
      </c>
      <c r="J2674">
        <v>4.6639999999999997</v>
      </c>
      <c r="M2674" s="2">
        <v>26433</v>
      </c>
      <c r="N2674">
        <v>5.6079999999999997</v>
      </c>
      <c r="O2674" s="2">
        <v>26433</v>
      </c>
      <c r="P2674">
        <v>5.9080000000000004</v>
      </c>
      <c r="Q2674" s="2">
        <v>26433</v>
      </c>
      <c r="R2674">
        <v>6.12</v>
      </c>
      <c r="S2674" s="2">
        <v>26433</v>
      </c>
      <c r="T2674">
        <v>6.1820000000000004</v>
      </c>
      <c r="U2674" s="2">
        <v>23976</v>
      </c>
      <c r="V2674">
        <v>4.258</v>
      </c>
    </row>
    <row r="2675" spans="1:22" x14ac:dyDescent="0.25">
      <c r="A2675" s="2">
        <v>26426</v>
      </c>
      <c r="B2675">
        <v>4.2057142857142855</v>
      </c>
      <c r="C2675"/>
      <c r="D2675"/>
      <c r="E2675" s="2"/>
      <c r="F2675" s="2"/>
      <c r="G2675" s="3"/>
      <c r="H2675"/>
      <c r="I2675" s="2">
        <v>26426</v>
      </c>
      <c r="J2675">
        <v>4.6040000000000001</v>
      </c>
      <c r="M2675" s="2">
        <v>26426</v>
      </c>
      <c r="N2675">
        <v>5.5979999999999999</v>
      </c>
      <c r="O2675" s="2">
        <v>26426</v>
      </c>
      <c r="P2675">
        <v>5.8940000000000001</v>
      </c>
      <c r="Q2675" s="2">
        <v>26426</v>
      </c>
      <c r="R2675">
        <v>6.1040000000000001</v>
      </c>
      <c r="S2675" s="2">
        <v>26426</v>
      </c>
      <c r="T2675">
        <v>6.1619999999999999</v>
      </c>
      <c r="U2675" s="2">
        <v>23969</v>
      </c>
      <c r="V2675">
        <v>4.2460000000000004</v>
      </c>
    </row>
    <row r="2676" spans="1:22" x14ac:dyDescent="0.25">
      <c r="A2676" s="2">
        <v>26419</v>
      </c>
      <c r="B2676">
        <v>4.3657142857142857</v>
      </c>
      <c r="C2676"/>
      <c r="D2676"/>
      <c r="E2676" s="2"/>
      <c r="F2676" s="2"/>
      <c r="G2676" s="3"/>
      <c r="H2676"/>
      <c r="I2676" s="2">
        <v>26419</v>
      </c>
      <c r="J2676">
        <v>4.6399999999999997</v>
      </c>
      <c r="M2676" s="2">
        <v>26419</v>
      </c>
      <c r="N2676">
        <v>5.7140000000000004</v>
      </c>
      <c r="O2676" s="2">
        <v>26419</v>
      </c>
      <c r="P2676">
        <v>6.04</v>
      </c>
      <c r="Q2676" s="2">
        <v>26419</v>
      </c>
      <c r="R2676">
        <v>6.1440000000000001</v>
      </c>
      <c r="S2676" s="2">
        <v>26419</v>
      </c>
      <c r="T2676">
        <v>6.1719999999999997</v>
      </c>
      <c r="U2676" s="2">
        <v>23962</v>
      </c>
      <c r="V2676">
        <v>4.226</v>
      </c>
    </row>
    <row r="2677" spans="1:22" x14ac:dyDescent="0.25">
      <c r="A2677" s="2">
        <v>26412</v>
      </c>
      <c r="B2677">
        <v>3.9385714285714286</v>
      </c>
      <c r="C2677"/>
      <c r="D2677"/>
      <c r="E2677" s="2"/>
      <c r="F2677" s="2"/>
      <c r="G2677" s="3"/>
      <c r="H2677"/>
      <c r="I2677" s="2">
        <v>26412</v>
      </c>
      <c r="J2677">
        <v>4.9279999999999999</v>
      </c>
      <c r="M2677" s="2">
        <v>26412</v>
      </c>
      <c r="N2677">
        <v>5.8879999999999999</v>
      </c>
      <c r="O2677" s="2">
        <v>26412</v>
      </c>
      <c r="P2677">
        <v>6.194</v>
      </c>
      <c r="Q2677" s="2">
        <v>26412</v>
      </c>
      <c r="R2677">
        <v>6.2359999999999998</v>
      </c>
      <c r="S2677" s="2">
        <v>26412</v>
      </c>
      <c r="T2677">
        <v>6.2220000000000004</v>
      </c>
      <c r="U2677" s="2">
        <v>23955</v>
      </c>
      <c r="V2677">
        <v>4.2119999999999997</v>
      </c>
    </row>
    <row r="2678" spans="1:22" x14ac:dyDescent="0.25">
      <c r="A2678" s="2">
        <v>26405</v>
      </c>
      <c r="B2678">
        <v>4.1342857142857143</v>
      </c>
      <c r="C2678"/>
      <c r="D2678"/>
      <c r="E2678" s="2"/>
      <c r="F2678" s="2"/>
      <c r="G2678" s="3"/>
      <c r="H2678"/>
      <c r="I2678" s="2">
        <v>26405</v>
      </c>
      <c r="J2678">
        <v>5.1180000000000003</v>
      </c>
      <c r="M2678" s="2">
        <v>26405</v>
      </c>
      <c r="N2678">
        <v>5.952</v>
      </c>
      <c r="O2678" s="2">
        <v>26405</v>
      </c>
      <c r="P2678">
        <v>6.24</v>
      </c>
      <c r="Q2678" s="2">
        <v>26405</v>
      </c>
      <c r="R2678">
        <v>6.2679999999999998</v>
      </c>
      <c r="S2678" s="2">
        <v>26405</v>
      </c>
      <c r="T2678">
        <v>6.2119999999999997</v>
      </c>
      <c r="U2678" s="2">
        <v>23948</v>
      </c>
      <c r="V2678">
        <v>4.2039999999999997</v>
      </c>
    </row>
    <row r="2679" spans="1:22" x14ac:dyDescent="0.25">
      <c r="A2679" s="2">
        <v>26398</v>
      </c>
      <c r="B2679">
        <v>4.2942857142857145</v>
      </c>
      <c r="C2679"/>
      <c r="D2679"/>
      <c r="E2679" s="2"/>
      <c r="F2679" s="2"/>
      <c r="G2679" s="3"/>
      <c r="H2679"/>
      <c r="I2679" s="2">
        <v>26398</v>
      </c>
      <c r="J2679">
        <v>5.1719999999999997</v>
      </c>
      <c r="M2679" s="2">
        <v>26398</v>
      </c>
      <c r="N2679">
        <v>5.9580000000000002</v>
      </c>
      <c r="O2679" s="2">
        <v>26398</v>
      </c>
      <c r="P2679">
        <v>6.2080000000000002</v>
      </c>
      <c r="Q2679" s="2">
        <v>26398</v>
      </c>
      <c r="R2679">
        <v>6.2279999999999998</v>
      </c>
      <c r="S2679" s="2">
        <v>26398</v>
      </c>
      <c r="T2679">
        <v>6.1719999999999997</v>
      </c>
      <c r="U2679" s="2">
        <v>23941</v>
      </c>
      <c r="V2679">
        <v>4.21</v>
      </c>
    </row>
    <row r="2680" spans="1:22" x14ac:dyDescent="0.25">
      <c r="A2680" s="2">
        <v>26391</v>
      </c>
      <c r="B2680">
        <v>4.1257142857142854</v>
      </c>
      <c r="C2680"/>
      <c r="D2680"/>
      <c r="E2680" s="2"/>
      <c r="F2680" s="2"/>
      <c r="G2680" s="3"/>
      <c r="H2680"/>
      <c r="I2680" s="2">
        <v>26391</v>
      </c>
      <c r="J2680">
        <v>5.0175000000000001</v>
      </c>
      <c r="M2680" s="2">
        <v>26391</v>
      </c>
      <c r="N2680">
        <v>5.79</v>
      </c>
      <c r="O2680" s="2">
        <v>26391</v>
      </c>
      <c r="P2680">
        <v>6.0525000000000002</v>
      </c>
      <c r="Q2680" s="2">
        <v>26391</v>
      </c>
      <c r="R2680">
        <v>6.1349999999999998</v>
      </c>
      <c r="S2680" s="2">
        <v>26391</v>
      </c>
      <c r="T2680">
        <v>6.1124999999999998</v>
      </c>
      <c r="U2680" s="2">
        <v>23934</v>
      </c>
      <c r="V2680">
        <v>4.2074999999999996</v>
      </c>
    </row>
    <row r="2681" spans="1:22" x14ac:dyDescent="0.25">
      <c r="A2681" s="2">
        <v>26384</v>
      </c>
      <c r="B2681">
        <v>3.9828571428571431</v>
      </c>
      <c r="C2681"/>
      <c r="D2681"/>
      <c r="E2681" s="2"/>
      <c r="F2681" s="2"/>
      <c r="G2681" s="3"/>
      <c r="H2681"/>
      <c r="I2681" s="2">
        <v>26384</v>
      </c>
      <c r="J2681">
        <v>4.8360000000000003</v>
      </c>
      <c r="M2681" s="2">
        <v>26384</v>
      </c>
      <c r="N2681">
        <v>5.6779999999999999</v>
      </c>
      <c r="O2681" s="2">
        <v>26384</v>
      </c>
      <c r="P2681">
        <v>5.944</v>
      </c>
      <c r="Q2681" s="2">
        <v>26384</v>
      </c>
      <c r="R2681">
        <v>6.1040000000000001</v>
      </c>
      <c r="S2681" s="2">
        <v>26384</v>
      </c>
      <c r="T2681">
        <v>6.0940000000000003</v>
      </c>
      <c r="U2681" s="2">
        <v>23927</v>
      </c>
      <c r="V2681">
        <v>4.2039999999999997</v>
      </c>
    </row>
    <row r="2682" spans="1:22" x14ac:dyDescent="0.25">
      <c r="A2682" s="2">
        <v>26377</v>
      </c>
      <c r="B2682">
        <v>3.9157142857142855</v>
      </c>
      <c r="C2682"/>
      <c r="D2682"/>
      <c r="E2682" s="2"/>
      <c r="F2682" s="2"/>
      <c r="G2682" s="3"/>
      <c r="H2682"/>
      <c r="I2682" s="2">
        <v>26377</v>
      </c>
      <c r="J2682">
        <v>4.7960000000000003</v>
      </c>
      <c r="M2682" s="2">
        <v>26377</v>
      </c>
      <c r="N2682">
        <v>5.6920000000000002</v>
      </c>
      <c r="O2682" s="2">
        <v>26377</v>
      </c>
      <c r="P2682">
        <v>5.9420000000000002</v>
      </c>
      <c r="Q2682" s="2">
        <v>26377</v>
      </c>
      <c r="R2682">
        <v>6.09</v>
      </c>
      <c r="S2682" s="2">
        <v>26377</v>
      </c>
      <c r="T2682">
        <v>6.08</v>
      </c>
      <c r="U2682" s="2">
        <v>23920</v>
      </c>
      <c r="V2682">
        <v>4.2</v>
      </c>
    </row>
    <row r="2683" spans="1:22" x14ac:dyDescent="0.25">
      <c r="A2683" s="2">
        <v>26370</v>
      </c>
      <c r="B2683">
        <v>3.6814285714285715</v>
      </c>
      <c r="C2683"/>
      <c r="D2683"/>
      <c r="E2683" s="2"/>
      <c r="F2683" s="2"/>
      <c r="G2683" s="3"/>
      <c r="H2683"/>
      <c r="I2683" s="2">
        <v>26370</v>
      </c>
      <c r="J2683">
        <v>4.3460000000000001</v>
      </c>
      <c r="M2683" s="2">
        <v>26370</v>
      </c>
      <c r="N2683">
        <v>5.3159999999999998</v>
      </c>
      <c r="O2683" s="2">
        <v>26370</v>
      </c>
      <c r="P2683">
        <v>5.718</v>
      </c>
      <c r="Q2683" s="2">
        <v>26370</v>
      </c>
      <c r="R2683">
        <v>5.976</v>
      </c>
      <c r="S2683" s="2">
        <v>26370</v>
      </c>
      <c r="T2683">
        <v>6.02</v>
      </c>
      <c r="U2683" s="2">
        <v>23913</v>
      </c>
      <c r="V2683">
        <v>4.21</v>
      </c>
    </row>
    <row r="2684" spans="1:22" x14ac:dyDescent="0.25">
      <c r="A2684" s="2">
        <v>26363</v>
      </c>
      <c r="B2684">
        <v>3.3071428571428569</v>
      </c>
      <c r="C2684"/>
      <c r="D2684"/>
      <c r="E2684" s="2"/>
      <c r="F2684" s="2"/>
      <c r="G2684" s="3"/>
      <c r="H2684"/>
      <c r="I2684" s="2">
        <v>26363</v>
      </c>
      <c r="J2684">
        <v>4.2839999999999998</v>
      </c>
      <c r="M2684" s="2">
        <v>26363</v>
      </c>
      <c r="N2684">
        <v>5.242</v>
      </c>
      <c r="O2684" s="2">
        <v>26363</v>
      </c>
      <c r="P2684">
        <v>5.6520000000000001</v>
      </c>
      <c r="Q2684" s="2">
        <v>26363</v>
      </c>
      <c r="R2684">
        <v>5.94</v>
      </c>
      <c r="S2684" s="2">
        <v>26363</v>
      </c>
      <c r="T2684">
        <v>6.0339999999999998</v>
      </c>
      <c r="U2684" s="2">
        <v>23906</v>
      </c>
      <c r="V2684">
        <v>4.22</v>
      </c>
    </row>
    <row r="2685" spans="1:22" x14ac:dyDescent="0.25">
      <c r="A2685" s="2">
        <v>26356</v>
      </c>
      <c r="B2685">
        <v>3.2</v>
      </c>
      <c r="C2685"/>
      <c r="D2685"/>
      <c r="E2685" s="2"/>
      <c r="F2685" s="2"/>
      <c r="G2685" s="3"/>
      <c r="H2685"/>
      <c r="I2685" s="2">
        <v>26356</v>
      </c>
      <c r="J2685">
        <v>4.2575000000000003</v>
      </c>
      <c r="M2685" s="2">
        <v>26356</v>
      </c>
      <c r="N2685">
        <v>5.2125000000000004</v>
      </c>
      <c r="O2685" s="2">
        <v>26356</v>
      </c>
      <c r="P2685">
        <v>5.6574999999999998</v>
      </c>
      <c r="Q2685" s="2">
        <v>26356</v>
      </c>
      <c r="R2685">
        <v>5.95</v>
      </c>
      <c r="S2685" s="2">
        <v>26356</v>
      </c>
      <c r="T2685">
        <v>6.0650000000000004</v>
      </c>
      <c r="U2685" s="2">
        <v>23899</v>
      </c>
      <c r="V2685">
        <v>4.22</v>
      </c>
    </row>
    <row r="2686" spans="1:22" x14ac:dyDescent="0.25">
      <c r="A2686" s="2">
        <v>26349</v>
      </c>
      <c r="B2686">
        <v>3.4671428571428571</v>
      </c>
      <c r="C2686"/>
      <c r="D2686"/>
      <c r="E2686" s="2"/>
      <c r="F2686" s="2"/>
      <c r="G2686" s="3"/>
      <c r="H2686"/>
      <c r="I2686" s="2">
        <v>26349</v>
      </c>
      <c r="J2686">
        <v>4.16</v>
      </c>
      <c r="M2686" s="2">
        <v>26349</v>
      </c>
      <c r="N2686">
        <v>5.1879999999999997</v>
      </c>
      <c r="O2686" s="2">
        <v>26349</v>
      </c>
      <c r="P2686">
        <v>5.65</v>
      </c>
      <c r="Q2686" s="2">
        <v>26349</v>
      </c>
      <c r="R2686">
        <v>5.952</v>
      </c>
      <c r="S2686" s="2">
        <v>26349</v>
      </c>
      <c r="T2686">
        <v>6.08</v>
      </c>
      <c r="U2686" s="2">
        <v>23892</v>
      </c>
      <c r="V2686">
        <v>4.218</v>
      </c>
    </row>
    <row r="2687" spans="1:22" x14ac:dyDescent="0.25">
      <c r="A2687" s="2">
        <v>26342</v>
      </c>
      <c r="B2687">
        <v>3.3057142857142856</v>
      </c>
      <c r="C2687"/>
      <c r="D2687"/>
      <c r="E2687" s="2"/>
      <c r="F2687" s="2"/>
      <c r="G2687" s="3"/>
      <c r="H2687"/>
      <c r="I2687" s="2">
        <v>26342</v>
      </c>
      <c r="J2687">
        <v>4.2679999999999998</v>
      </c>
      <c r="M2687" s="2">
        <v>26342</v>
      </c>
      <c r="N2687">
        <v>5.2839999999999998</v>
      </c>
      <c r="O2687" s="2">
        <v>26342</v>
      </c>
      <c r="P2687">
        <v>5.718</v>
      </c>
      <c r="Q2687" s="2">
        <v>26342</v>
      </c>
      <c r="R2687">
        <v>6.032</v>
      </c>
      <c r="S2687" s="2">
        <v>26342</v>
      </c>
      <c r="T2687">
        <v>6.11</v>
      </c>
      <c r="U2687" s="2">
        <v>23885</v>
      </c>
      <c r="V2687">
        <v>4.2140000000000004</v>
      </c>
    </row>
    <row r="2688" spans="1:22" x14ac:dyDescent="0.25">
      <c r="A2688" s="2">
        <v>26335</v>
      </c>
      <c r="B2688">
        <v>3.2157142857142857</v>
      </c>
      <c r="C2688"/>
      <c r="D2688"/>
      <c r="E2688" s="2"/>
      <c r="F2688" s="2"/>
      <c r="G2688" s="3"/>
      <c r="H2688"/>
      <c r="I2688" s="2">
        <v>26335</v>
      </c>
      <c r="J2688">
        <v>4.3979999999999997</v>
      </c>
      <c r="M2688" s="2">
        <v>26335</v>
      </c>
      <c r="N2688">
        <v>5.3239999999999998</v>
      </c>
      <c r="O2688" s="2">
        <v>26335</v>
      </c>
      <c r="P2688">
        <v>5.7539999999999996</v>
      </c>
      <c r="Q2688" s="2">
        <v>26335</v>
      </c>
      <c r="R2688">
        <v>6.0419999999999998</v>
      </c>
      <c r="S2688" s="2">
        <v>26335</v>
      </c>
      <c r="T2688">
        <v>6.0839999999999996</v>
      </c>
      <c r="U2688" s="2">
        <v>23878</v>
      </c>
      <c r="V2688">
        <v>4.21</v>
      </c>
    </row>
    <row r="2689" spans="1:22" x14ac:dyDescent="0.25">
      <c r="A2689" s="2">
        <v>26328</v>
      </c>
      <c r="B2689">
        <v>3.3057142857142856</v>
      </c>
      <c r="C2689"/>
      <c r="D2689"/>
      <c r="E2689" s="2"/>
      <c r="F2689" s="2"/>
      <c r="G2689" s="3"/>
      <c r="H2689"/>
      <c r="I2689" s="2">
        <v>26328</v>
      </c>
      <c r="J2689">
        <v>4.33</v>
      </c>
      <c r="M2689" s="2">
        <v>26328</v>
      </c>
      <c r="N2689">
        <v>5.24</v>
      </c>
      <c r="O2689" s="2">
        <v>26328</v>
      </c>
      <c r="P2689">
        <v>5.7039999999999997</v>
      </c>
      <c r="Q2689" s="2">
        <v>26328</v>
      </c>
      <c r="R2689">
        <v>6.0060000000000002</v>
      </c>
      <c r="S2689" s="2">
        <v>26328</v>
      </c>
      <c r="T2689">
        <v>6.0359999999999996</v>
      </c>
      <c r="U2689" s="2">
        <v>23871</v>
      </c>
      <c r="V2689">
        <v>4.2039999999999997</v>
      </c>
    </row>
    <row r="2690" spans="1:22" x14ac:dyDescent="0.25">
      <c r="A2690" s="2">
        <v>26321</v>
      </c>
      <c r="B2690">
        <v>3.5185714285714287</v>
      </c>
      <c r="C2690"/>
      <c r="D2690"/>
      <c r="E2690" s="2"/>
      <c r="F2690" s="2"/>
      <c r="G2690" s="3"/>
      <c r="H2690"/>
      <c r="I2690" s="2">
        <v>26321</v>
      </c>
      <c r="J2690">
        <v>4.22</v>
      </c>
      <c r="M2690" s="2">
        <v>26321</v>
      </c>
      <c r="N2690">
        <v>5.1040000000000001</v>
      </c>
      <c r="O2690" s="2">
        <v>26321</v>
      </c>
      <c r="P2690">
        <v>5.6120000000000001</v>
      </c>
      <c r="Q2690" s="2">
        <v>26321</v>
      </c>
      <c r="R2690">
        <v>5.9160000000000004</v>
      </c>
      <c r="S2690" s="2">
        <v>26321</v>
      </c>
      <c r="T2690">
        <v>5.9480000000000004</v>
      </c>
      <c r="U2690" s="2">
        <v>23864</v>
      </c>
      <c r="V2690">
        <v>4.21</v>
      </c>
    </row>
    <row r="2691" spans="1:22" x14ac:dyDescent="0.25">
      <c r="A2691" s="2">
        <v>26314</v>
      </c>
      <c r="B2691">
        <v>3.5371428571428569</v>
      </c>
      <c r="C2691"/>
      <c r="D2691"/>
      <c r="E2691" s="2"/>
      <c r="F2691" s="2"/>
      <c r="G2691" s="3"/>
      <c r="H2691"/>
      <c r="I2691" s="2">
        <v>26314</v>
      </c>
      <c r="J2691">
        <v>4.1399999999999997</v>
      </c>
      <c r="M2691" s="2">
        <v>26314</v>
      </c>
      <c r="N2691">
        <v>5.0119999999999996</v>
      </c>
      <c r="O2691" s="2">
        <v>26314</v>
      </c>
      <c r="P2691">
        <v>5.4859999999999998</v>
      </c>
      <c r="Q2691" s="2">
        <v>26314</v>
      </c>
      <c r="R2691">
        <v>5.798</v>
      </c>
      <c r="S2691" s="2">
        <v>26314</v>
      </c>
      <c r="T2691">
        <v>5.8659999999999997</v>
      </c>
      <c r="U2691" s="2">
        <v>23857</v>
      </c>
      <c r="V2691">
        <v>4.21</v>
      </c>
    </row>
    <row r="2692" spans="1:22" x14ac:dyDescent="0.25">
      <c r="A2692" s="2">
        <v>26307</v>
      </c>
      <c r="B2692">
        <v>3.86</v>
      </c>
      <c r="C2692"/>
      <c r="D2692"/>
      <c r="E2692" s="2"/>
      <c r="F2692" s="2"/>
      <c r="G2692" s="3"/>
      <c r="H2692"/>
      <c r="I2692" s="2">
        <v>26307</v>
      </c>
      <c r="J2692">
        <v>4.4059999999999997</v>
      </c>
      <c r="M2692" s="2">
        <v>26307</v>
      </c>
      <c r="N2692">
        <v>5.17</v>
      </c>
      <c r="O2692" s="2">
        <v>26307</v>
      </c>
      <c r="P2692">
        <v>5.54</v>
      </c>
      <c r="Q2692" s="2">
        <v>26307</v>
      </c>
      <c r="R2692">
        <v>5.88</v>
      </c>
      <c r="S2692" s="2">
        <v>26307</v>
      </c>
      <c r="T2692">
        <v>5.9119999999999999</v>
      </c>
      <c r="U2692" s="2">
        <v>23850</v>
      </c>
      <c r="V2692">
        <v>4.2</v>
      </c>
    </row>
    <row r="2693" spans="1:22" x14ac:dyDescent="0.25">
      <c r="A2693" s="2">
        <v>26300</v>
      </c>
      <c r="B2693">
        <v>3.7157142857142857</v>
      </c>
      <c r="C2693"/>
      <c r="D2693"/>
      <c r="E2693" s="2"/>
      <c r="F2693" s="2"/>
      <c r="G2693" s="3"/>
      <c r="H2693"/>
      <c r="I2693" s="2">
        <v>26300</v>
      </c>
      <c r="J2693">
        <v>4.4539999999999997</v>
      </c>
      <c r="M2693" s="2">
        <v>26300</v>
      </c>
      <c r="N2693">
        <v>5.1539999999999999</v>
      </c>
      <c r="O2693" s="2">
        <v>26300</v>
      </c>
      <c r="P2693">
        <v>5.52</v>
      </c>
      <c r="Q2693" s="2">
        <v>26300</v>
      </c>
      <c r="R2693">
        <v>5.8639999999999999</v>
      </c>
      <c r="S2693" s="2">
        <v>26300</v>
      </c>
      <c r="T2693">
        <v>5.8920000000000003</v>
      </c>
      <c r="U2693" s="2">
        <v>23843</v>
      </c>
      <c r="V2693">
        <v>4.1980000000000004</v>
      </c>
    </row>
    <row r="2694" spans="1:22" x14ac:dyDescent="0.25">
      <c r="A2694" s="2">
        <v>26293</v>
      </c>
      <c r="B2694">
        <v>3.7857142857142856</v>
      </c>
      <c r="C2694"/>
      <c r="D2694"/>
      <c r="E2694" s="2"/>
      <c r="F2694" s="2"/>
      <c r="G2694" s="3"/>
      <c r="H2694"/>
      <c r="I2694" s="2">
        <v>26293</v>
      </c>
      <c r="J2694">
        <v>4.6050000000000004</v>
      </c>
      <c r="M2694" s="2">
        <v>26293</v>
      </c>
      <c r="N2694">
        <v>5.2949999999999999</v>
      </c>
      <c r="O2694" s="2">
        <v>26293</v>
      </c>
      <c r="P2694">
        <v>5.7024999999999997</v>
      </c>
      <c r="Q2694" s="2">
        <v>26293</v>
      </c>
      <c r="R2694">
        <v>5.99</v>
      </c>
      <c r="S2694" s="2">
        <v>26293</v>
      </c>
      <c r="T2694">
        <v>5.9874999999999998</v>
      </c>
      <c r="U2694" s="2">
        <v>23836</v>
      </c>
      <c r="V2694">
        <v>4.2</v>
      </c>
    </row>
    <row r="2695" spans="1:22" x14ac:dyDescent="0.25">
      <c r="A2695" s="2">
        <v>26286</v>
      </c>
      <c r="B2695">
        <v>3.9857142857142858</v>
      </c>
      <c r="C2695"/>
      <c r="D2695"/>
      <c r="E2695" s="2"/>
      <c r="F2695" s="2"/>
      <c r="G2695" s="3"/>
      <c r="H2695"/>
      <c r="I2695" s="2">
        <v>26286</v>
      </c>
      <c r="J2695">
        <v>4.6399999999999997</v>
      </c>
      <c r="M2695" s="2">
        <v>26286</v>
      </c>
      <c r="N2695">
        <v>5.3</v>
      </c>
      <c r="O2695" s="2">
        <v>26286</v>
      </c>
      <c r="P2695">
        <v>5.73</v>
      </c>
      <c r="Q2695" s="2">
        <v>26286</v>
      </c>
      <c r="R2695">
        <v>6.0060000000000002</v>
      </c>
      <c r="S2695" s="2">
        <v>26286</v>
      </c>
      <c r="T2695">
        <v>5.9359999999999999</v>
      </c>
      <c r="U2695" s="2">
        <v>23829</v>
      </c>
      <c r="V2695">
        <v>4.1920000000000002</v>
      </c>
    </row>
    <row r="2696" spans="1:22" x14ac:dyDescent="0.25">
      <c r="A2696" s="2">
        <v>26279</v>
      </c>
      <c r="B2696">
        <v>4.59</v>
      </c>
      <c r="C2696"/>
      <c r="D2696"/>
      <c r="E2696" s="2"/>
      <c r="F2696" s="2"/>
      <c r="G2696" s="3"/>
      <c r="H2696"/>
      <c r="I2696" s="2">
        <v>26279</v>
      </c>
      <c r="J2696">
        <v>4.6719999999999997</v>
      </c>
      <c r="M2696" s="2">
        <v>26279</v>
      </c>
      <c r="N2696">
        <v>5.31</v>
      </c>
      <c r="O2696" s="2">
        <v>26279</v>
      </c>
      <c r="P2696">
        <v>5.766</v>
      </c>
      <c r="Q2696" s="2">
        <v>26279</v>
      </c>
      <c r="R2696">
        <v>6.0140000000000002</v>
      </c>
      <c r="S2696" s="2">
        <v>26279</v>
      </c>
      <c r="T2696">
        <v>5.9180000000000001</v>
      </c>
      <c r="U2696" s="2">
        <v>23822</v>
      </c>
      <c r="V2696">
        <v>4.1959999999999997</v>
      </c>
    </row>
    <row r="2697" spans="1:22" x14ac:dyDescent="0.25">
      <c r="A2697" s="2">
        <v>26272</v>
      </c>
      <c r="B2697">
        <v>4.3757142857142854</v>
      </c>
      <c r="C2697"/>
      <c r="D2697"/>
      <c r="E2697" s="2"/>
      <c r="F2697" s="2"/>
      <c r="G2697" s="3"/>
      <c r="H2697"/>
      <c r="I2697" s="2">
        <v>26272</v>
      </c>
      <c r="J2697">
        <v>4.7220000000000004</v>
      </c>
      <c r="M2697" s="2">
        <v>26272</v>
      </c>
      <c r="N2697">
        <v>5.3659999999999997</v>
      </c>
      <c r="O2697" s="2">
        <v>26272</v>
      </c>
      <c r="P2697">
        <v>5.7960000000000003</v>
      </c>
      <c r="Q2697" s="2">
        <v>26272</v>
      </c>
      <c r="R2697">
        <v>6.0259999999999998</v>
      </c>
      <c r="S2697" s="2">
        <v>26272</v>
      </c>
      <c r="T2697">
        <v>5.9160000000000004</v>
      </c>
      <c r="U2697" s="2">
        <v>23815</v>
      </c>
      <c r="V2697">
        <v>4.21</v>
      </c>
    </row>
    <row r="2698" spans="1:22" x14ac:dyDescent="0.25">
      <c r="A2698" s="2">
        <v>26265</v>
      </c>
      <c r="B2698">
        <v>5.0199999999999996</v>
      </c>
      <c r="C2698"/>
      <c r="D2698"/>
      <c r="E2698" s="2"/>
      <c r="F2698" s="2"/>
      <c r="G2698" s="3"/>
      <c r="H2698"/>
      <c r="I2698" s="2">
        <v>26265</v>
      </c>
      <c r="J2698">
        <v>4.76</v>
      </c>
      <c r="M2698" s="2">
        <v>26265</v>
      </c>
      <c r="N2698">
        <v>5.47</v>
      </c>
      <c r="O2698" s="2">
        <v>26265</v>
      </c>
      <c r="P2698">
        <v>5.8724999999999996</v>
      </c>
      <c r="Q2698" s="2">
        <v>26265</v>
      </c>
      <c r="R2698">
        <v>6.0549999999999997</v>
      </c>
      <c r="S2698" s="2">
        <v>26265</v>
      </c>
      <c r="T2698">
        <v>5.9</v>
      </c>
      <c r="U2698" s="2">
        <v>23808</v>
      </c>
      <c r="V2698">
        <v>4.21</v>
      </c>
    </row>
    <row r="2699" spans="1:22" x14ac:dyDescent="0.25">
      <c r="A2699" s="2">
        <v>26258</v>
      </c>
      <c r="B2699">
        <v>4.8214285714285712</v>
      </c>
      <c r="C2699"/>
      <c r="D2699"/>
      <c r="E2699" s="2"/>
      <c r="F2699" s="2"/>
      <c r="G2699" s="3"/>
      <c r="H2699"/>
      <c r="I2699" s="2">
        <v>26258</v>
      </c>
      <c r="J2699">
        <v>4.6040000000000001</v>
      </c>
      <c r="M2699" s="2">
        <v>26258</v>
      </c>
      <c r="N2699">
        <v>5.2939999999999996</v>
      </c>
      <c r="O2699" s="2">
        <v>26258</v>
      </c>
      <c r="P2699">
        <v>5.72</v>
      </c>
      <c r="Q2699" s="2">
        <v>26258</v>
      </c>
      <c r="R2699">
        <v>5.8940000000000001</v>
      </c>
      <c r="S2699" s="2">
        <v>26258</v>
      </c>
      <c r="T2699">
        <v>5.7679999999999998</v>
      </c>
      <c r="U2699" s="2">
        <v>23801</v>
      </c>
      <c r="V2699">
        <v>4.21</v>
      </c>
    </row>
    <row r="2700" spans="1:22" x14ac:dyDescent="0.25">
      <c r="A2700" s="2">
        <v>26251</v>
      </c>
      <c r="B2700">
        <v>4.8428571428571425</v>
      </c>
      <c r="C2700"/>
      <c r="D2700"/>
      <c r="E2700" s="2"/>
      <c r="F2700" s="2"/>
      <c r="G2700" s="3"/>
      <c r="H2700"/>
      <c r="I2700" s="2">
        <v>26251</v>
      </c>
      <c r="J2700">
        <v>4.6859999999999999</v>
      </c>
      <c r="M2700" s="2">
        <v>26251</v>
      </c>
      <c r="N2700">
        <v>5.3460000000000001</v>
      </c>
      <c r="O2700" s="2">
        <v>26251</v>
      </c>
      <c r="P2700">
        <v>5.78</v>
      </c>
      <c r="Q2700" s="2">
        <v>26251</v>
      </c>
      <c r="R2700">
        <v>5.9080000000000004</v>
      </c>
      <c r="S2700" s="2">
        <v>26251</v>
      </c>
      <c r="T2700">
        <v>5.7839999999999998</v>
      </c>
      <c r="U2700" s="2">
        <v>23794</v>
      </c>
      <c r="V2700">
        <v>4.21</v>
      </c>
    </row>
    <row r="2701" spans="1:22" x14ac:dyDescent="0.25">
      <c r="A2701" s="2">
        <v>26244</v>
      </c>
      <c r="B2701">
        <v>5.0914285714285716</v>
      </c>
      <c r="C2701"/>
      <c r="D2701"/>
      <c r="E2701" s="2"/>
      <c r="F2701" s="2"/>
      <c r="G2701" s="3"/>
      <c r="H2701"/>
      <c r="I2701" s="2">
        <v>26244</v>
      </c>
      <c r="J2701">
        <v>4.57</v>
      </c>
      <c r="M2701" s="2">
        <v>26244</v>
      </c>
      <c r="N2701">
        <v>5.28</v>
      </c>
      <c r="O2701" s="2">
        <v>26244</v>
      </c>
      <c r="P2701">
        <v>5.7324999999999999</v>
      </c>
      <c r="Q2701" s="2">
        <v>26244</v>
      </c>
      <c r="R2701">
        <v>5.835</v>
      </c>
      <c r="S2701" s="2">
        <v>26244</v>
      </c>
      <c r="T2701">
        <v>5.74</v>
      </c>
      <c r="U2701" s="2">
        <v>23787</v>
      </c>
      <c r="V2701">
        <v>4.2050000000000001</v>
      </c>
    </row>
    <row r="2702" spans="1:22" x14ac:dyDescent="0.25">
      <c r="A2702" s="2">
        <v>26237</v>
      </c>
      <c r="B2702">
        <v>5.1814285714285715</v>
      </c>
      <c r="C2702"/>
      <c r="D2702"/>
      <c r="E2702" s="2"/>
      <c r="F2702" s="2"/>
      <c r="G2702" s="3"/>
      <c r="H2702"/>
      <c r="I2702" s="2">
        <v>26237</v>
      </c>
      <c r="J2702">
        <v>4.6624999999999996</v>
      </c>
      <c r="M2702" s="2">
        <v>26237</v>
      </c>
      <c r="N2702">
        <v>5.3849999999999998</v>
      </c>
      <c r="O2702" s="2">
        <v>26237</v>
      </c>
      <c r="P2702">
        <v>5.8274999999999997</v>
      </c>
      <c r="Q2702" s="2">
        <v>26237</v>
      </c>
      <c r="R2702">
        <v>5.9175000000000004</v>
      </c>
      <c r="S2702" s="2">
        <v>26237</v>
      </c>
      <c r="T2702">
        <v>5.8949999999999996</v>
      </c>
      <c r="U2702" s="2">
        <v>23780</v>
      </c>
      <c r="V2702">
        <v>4.1980000000000004</v>
      </c>
    </row>
    <row r="2703" spans="1:22" x14ac:dyDescent="0.25">
      <c r="A2703" s="2">
        <v>26230</v>
      </c>
      <c r="B2703">
        <v>4.9828571428571431</v>
      </c>
      <c r="C2703"/>
      <c r="D2703"/>
      <c r="E2703" s="2"/>
      <c r="F2703" s="2"/>
      <c r="G2703" s="3"/>
      <c r="H2703"/>
      <c r="I2703" s="2">
        <v>26230</v>
      </c>
      <c r="J2703">
        <v>4.8520000000000003</v>
      </c>
      <c r="M2703" s="2">
        <v>26230</v>
      </c>
      <c r="N2703">
        <v>5.49</v>
      </c>
      <c r="O2703" s="2">
        <v>26230</v>
      </c>
      <c r="P2703">
        <v>5.8719999999999999</v>
      </c>
      <c r="Q2703" s="2">
        <v>26230</v>
      </c>
      <c r="R2703">
        <v>5.9359999999999999</v>
      </c>
      <c r="S2703" s="2">
        <v>26230</v>
      </c>
      <c r="T2703">
        <v>5.9219999999999997</v>
      </c>
      <c r="U2703" s="2">
        <v>23773</v>
      </c>
      <c r="V2703">
        <v>4.18</v>
      </c>
    </row>
    <row r="2704" spans="1:22" x14ac:dyDescent="0.25">
      <c r="A2704" s="2">
        <v>26223</v>
      </c>
      <c r="B2704">
        <v>5.3042857142857143</v>
      </c>
      <c r="C2704"/>
      <c r="D2704"/>
      <c r="E2704" s="2"/>
      <c r="F2704" s="2"/>
      <c r="G2704" s="3"/>
      <c r="H2704"/>
      <c r="I2704" s="2">
        <v>26223</v>
      </c>
      <c r="J2704">
        <v>4.9000000000000004</v>
      </c>
      <c r="M2704" s="2">
        <v>26223</v>
      </c>
      <c r="N2704">
        <v>5.5374999999999996</v>
      </c>
      <c r="O2704" s="2">
        <v>26223</v>
      </c>
      <c r="P2704">
        <v>5.8949999999999996</v>
      </c>
      <c r="Q2704" s="2">
        <v>26223</v>
      </c>
      <c r="R2704">
        <v>5.9249999999999998</v>
      </c>
      <c r="S2704" s="2">
        <v>26223</v>
      </c>
      <c r="T2704">
        <v>5.88</v>
      </c>
      <c r="U2704" s="2">
        <v>23766</v>
      </c>
      <c r="V2704">
        <v>4.18</v>
      </c>
    </row>
    <row r="2705" spans="1:22" x14ac:dyDescent="0.25">
      <c r="A2705" s="2">
        <v>26216</v>
      </c>
      <c r="B2705">
        <v>5.2514285714285718</v>
      </c>
      <c r="C2705"/>
      <c r="D2705"/>
      <c r="E2705" s="2"/>
      <c r="F2705" s="2"/>
      <c r="G2705" s="3"/>
      <c r="H2705"/>
      <c r="I2705" s="2">
        <v>26216</v>
      </c>
      <c r="J2705">
        <v>5.1180000000000003</v>
      </c>
      <c r="M2705" s="2">
        <v>26216</v>
      </c>
      <c r="N2705">
        <v>5.7480000000000002</v>
      </c>
      <c r="O2705" s="2">
        <v>26216</v>
      </c>
      <c r="P2705">
        <v>6.06</v>
      </c>
      <c r="Q2705" s="2">
        <v>26216</v>
      </c>
      <c r="R2705">
        <v>6.08</v>
      </c>
      <c r="S2705" s="2">
        <v>26216</v>
      </c>
      <c r="T2705">
        <v>5.976</v>
      </c>
      <c r="U2705" s="2">
        <v>23759</v>
      </c>
      <c r="V2705">
        <v>4.1900000000000004</v>
      </c>
    </row>
    <row r="2706" spans="1:22" x14ac:dyDescent="0.25">
      <c r="A2706" s="2">
        <v>26209</v>
      </c>
      <c r="B2706">
        <v>5.3614285714285712</v>
      </c>
      <c r="C2706"/>
      <c r="D2706"/>
      <c r="E2706" s="2"/>
      <c r="F2706" s="2"/>
      <c r="G2706" s="3"/>
      <c r="H2706"/>
      <c r="I2706" s="2">
        <v>26209</v>
      </c>
      <c r="J2706">
        <v>5.3339999999999996</v>
      </c>
      <c r="M2706" s="2">
        <v>26209</v>
      </c>
      <c r="N2706">
        <v>5.83</v>
      </c>
      <c r="O2706" s="2">
        <v>26209</v>
      </c>
      <c r="P2706">
        <v>6.1180000000000003</v>
      </c>
      <c r="Q2706" s="2">
        <v>26209</v>
      </c>
      <c r="R2706">
        <v>6.1559999999999997</v>
      </c>
      <c r="S2706" s="2">
        <v>26209</v>
      </c>
      <c r="T2706">
        <v>6.0659999999999998</v>
      </c>
      <c r="U2706" s="2">
        <v>23752</v>
      </c>
      <c r="V2706">
        <v>4.1959999999999997</v>
      </c>
    </row>
    <row r="2707" spans="1:22" x14ac:dyDescent="0.25">
      <c r="A2707" s="2">
        <v>26202</v>
      </c>
      <c r="B2707">
        <v>5.4828571428571431</v>
      </c>
      <c r="C2707"/>
      <c r="D2707"/>
      <c r="E2707" s="2"/>
      <c r="F2707" s="2"/>
      <c r="G2707" s="3"/>
      <c r="H2707"/>
      <c r="I2707" s="2">
        <v>26202</v>
      </c>
      <c r="J2707">
        <v>5.44</v>
      </c>
      <c r="M2707" s="2">
        <v>26202</v>
      </c>
      <c r="N2707">
        <v>5.94</v>
      </c>
      <c r="O2707" s="2">
        <v>26202</v>
      </c>
      <c r="P2707">
        <v>6.194</v>
      </c>
      <c r="Q2707" s="2">
        <v>26202</v>
      </c>
      <c r="R2707">
        <v>6.26</v>
      </c>
      <c r="S2707" s="2">
        <v>26202</v>
      </c>
      <c r="T2707">
        <v>6.1740000000000004</v>
      </c>
      <c r="U2707" s="2">
        <v>23745</v>
      </c>
      <c r="V2707">
        <v>4.2024999999999997</v>
      </c>
    </row>
    <row r="2708" spans="1:22" x14ac:dyDescent="0.25">
      <c r="A2708" s="2">
        <v>26195</v>
      </c>
      <c r="B2708">
        <v>5.4228571428571426</v>
      </c>
      <c r="C2708"/>
      <c r="D2708"/>
      <c r="E2708" s="2"/>
      <c r="F2708" s="2"/>
      <c r="G2708" s="3"/>
      <c r="H2708"/>
      <c r="I2708" s="2">
        <v>26195</v>
      </c>
      <c r="J2708">
        <v>5.4660000000000002</v>
      </c>
      <c r="M2708" s="2">
        <v>26195</v>
      </c>
      <c r="N2708">
        <v>5.9320000000000004</v>
      </c>
      <c r="O2708" s="2">
        <v>26195</v>
      </c>
      <c r="P2708">
        <v>6.1660000000000004</v>
      </c>
      <c r="Q2708" s="2">
        <v>26195</v>
      </c>
      <c r="R2708">
        <v>6.2279999999999998</v>
      </c>
      <c r="S2708" s="2">
        <v>26195</v>
      </c>
      <c r="T2708">
        <v>6.1639999999999997</v>
      </c>
      <c r="U2708" s="2">
        <v>23738</v>
      </c>
      <c r="V2708">
        <v>4.1875</v>
      </c>
    </row>
    <row r="2709" spans="1:22" x14ac:dyDescent="0.25">
      <c r="A2709" s="2">
        <v>26188</v>
      </c>
      <c r="B2709">
        <v>5.75</v>
      </c>
      <c r="C2709"/>
      <c r="D2709"/>
      <c r="E2709" s="2"/>
      <c r="F2709" s="2"/>
      <c r="G2709" s="3"/>
      <c r="H2709"/>
      <c r="I2709" s="2">
        <v>26188</v>
      </c>
      <c r="J2709">
        <v>5.39</v>
      </c>
      <c r="M2709" s="2">
        <v>26188</v>
      </c>
      <c r="N2709">
        <v>5.8650000000000002</v>
      </c>
      <c r="O2709" s="2">
        <v>26188</v>
      </c>
      <c r="P2709">
        <v>6.0925000000000002</v>
      </c>
      <c r="Q2709" s="2">
        <v>26188</v>
      </c>
      <c r="R2709">
        <v>6.1574999999999998</v>
      </c>
      <c r="S2709" s="2">
        <v>26188</v>
      </c>
      <c r="T2709">
        <v>6.1</v>
      </c>
      <c r="U2709" s="2">
        <v>23731</v>
      </c>
      <c r="V2709">
        <v>4.1680000000000001</v>
      </c>
    </row>
    <row r="2710" spans="1:22" x14ac:dyDescent="0.25">
      <c r="A2710" s="2">
        <v>26181</v>
      </c>
      <c r="B2710">
        <v>5.7157142857142853</v>
      </c>
      <c r="C2710"/>
      <c r="D2710"/>
      <c r="E2710" s="2"/>
      <c r="F2710" s="2"/>
      <c r="G2710" s="3"/>
      <c r="H2710"/>
      <c r="I2710" s="2">
        <v>26181</v>
      </c>
      <c r="J2710">
        <v>5.34</v>
      </c>
      <c r="M2710" s="2">
        <v>26181</v>
      </c>
      <c r="N2710">
        <v>5.8339999999999996</v>
      </c>
      <c r="O2710" s="2">
        <v>26181</v>
      </c>
      <c r="P2710">
        <v>6.0759999999999996</v>
      </c>
      <c r="Q2710" s="2">
        <v>26181</v>
      </c>
      <c r="R2710">
        <v>6.2</v>
      </c>
      <c r="S2710" s="2">
        <v>26181</v>
      </c>
      <c r="T2710">
        <v>6.2220000000000004</v>
      </c>
      <c r="U2710" s="2">
        <v>23724</v>
      </c>
      <c r="V2710">
        <v>4.1619999999999999</v>
      </c>
    </row>
    <row r="2711" spans="1:22" x14ac:dyDescent="0.25">
      <c r="A2711" s="2">
        <v>26174</v>
      </c>
      <c r="B2711">
        <v>5.4828571428571431</v>
      </c>
      <c r="C2711"/>
      <c r="D2711"/>
      <c r="E2711" s="2"/>
      <c r="F2711" s="2"/>
      <c r="G2711" s="3"/>
      <c r="H2711"/>
      <c r="I2711" s="2">
        <v>26174</v>
      </c>
      <c r="J2711">
        <v>5.4740000000000002</v>
      </c>
      <c r="M2711" s="2">
        <v>26174</v>
      </c>
      <c r="N2711">
        <v>6.01</v>
      </c>
      <c r="O2711" s="2">
        <v>26174</v>
      </c>
      <c r="P2711">
        <v>6.22</v>
      </c>
      <c r="Q2711" s="2">
        <v>26174</v>
      </c>
      <c r="R2711">
        <v>6.3760000000000003</v>
      </c>
      <c r="S2711" s="2">
        <v>26174</v>
      </c>
      <c r="T2711">
        <v>6.3920000000000003</v>
      </c>
      <c r="U2711" s="2">
        <v>23717</v>
      </c>
      <c r="V2711">
        <v>4.1920000000000002</v>
      </c>
    </row>
    <row r="2712" spans="1:22" x14ac:dyDescent="0.25">
      <c r="A2712" s="2">
        <v>26167</v>
      </c>
      <c r="B2712">
        <v>5.5185714285714287</v>
      </c>
      <c r="C2712"/>
      <c r="D2712"/>
      <c r="E2712" s="2"/>
      <c r="F2712" s="2"/>
      <c r="G2712" s="3"/>
      <c r="H2712"/>
      <c r="I2712" s="2">
        <v>26167</v>
      </c>
      <c r="J2712">
        <v>5.508</v>
      </c>
      <c r="M2712" s="2">
        <v>26167</v>
      </c>
      <c r="N2712">
        <v>5.9560000000000004</v>
      </c>
      <c r="O2712" s="2">
        <v>26167</v>
      </c>
      <c r="P2712">
        <v>6.2240000000000002</v>
      </c>
      <c r="Q2712" s="2">
        <v>26167</v>
      </c>
      <c r="R2712">
        <v>6.3659999999999997</v>
      </c>
      <c r="S2712" s="2">
        <v>26167</v>
      </c>
      <c r="T2712">
        <v>6.3540000000000001</v>
      </c>
      <c r="U2712" s="2">
        <v>23710</v>
      </c>
      <c r="V2712">
        <v>4.1950000000000003</v>
      </c>
    </row>
    <row r="2713" spans="1:22" x14ac:dyDescent="0.25">
      <c r="A2713" s="2">
        <v>26160</v>
      </c>
      <c r="B2713">
        <v>5.5928571428571425</v>
      </c>
      <c r="C2713"/>
      <c r="D2713"/>
      <c r="E2713" s="2"/>
      <c r="F2713" s="2"/>
      <c r="G2713" s="3"/>
      <c r="H2713"/>
      <c r="I2713" s="2">
        <v>26160</v>
      </c>
      <c r="J2713">
        <v>6.22</v>
      </c>
      <c r="M2713" s="2">
        <v>26160</v>
      </c>
      <c r="N2713">
        <v>6.806</v>
      </c>
      <c r="O2713" s="2">
        <v>26160</v>
      </c>
      <c r="P2713">
        <v>6.944</v>
      </c>
      <c r="Q2713" s="2">
        <v>26160</v>
      </c>
      <c r="R2713">
        <v>7.0259999999999998</v>
      </c>
      <c r="S2713" s="2">
        <v>26160</v>
      </c>
      <c r="T2713">
        <v>6.8220000000000001</v>
      </c>
      <c r="U2713" s="2">
        <v>23703</v>
      </c>
      <c r="V2713">
        <v>4.1539999999999999</v>
      </c>
    </row>
    <row r="2714" spans="1:22" x14ac:dyDescent="0.25">
      <c r="A2714" s="2">
        <v>26153</v>
      </c>
      <c r="B2714">
        <v>5.6471428571428568</v>
      </c>
      <c r="C2714"/>
      <c r="D2714"/>
      <c r="E2714" s="2"/>
      <c r="F2714" s="2"/>
      <c r="G2714" s="3"/>
      <c r="H2714"/>
      <c r="I2714" s="2">
        <v>26153</v>
      </c>
      <c r="J2714">
        <v>6.2060000000000004</v>
      </c>
      <c r="M2714" s="2">
        <v>26153</v>
      </c>
      <c r="N2714">
        <v>6.8339999999999996</v>
      </c>
      <c r="O2714" s="2">
        <v>26153</v>
      </c>
      <c r="P2714">
        <v>6.9859999999999998</v>
      </c>
      <c r="Q2714" s="2">
        <v>26153</v>
      </c>
      <c r="R2714">
        <v>7.056</v>
      </c>
      <c r="S2714" s="2">
        <v>26153</v>
      </c>
      <c r="T2714">
        <v>6.8760000000000003</v>
      </c>
      <c r="U2714" s="2">
        <v>23696</v>
      </c>
      <c r="V2714">
        <v>4.1475</v>
      </c>
    </row>
    <row r="2715" spans="1:22" x14ac:dyDescent="0.25">
      <c r="A2715" s="2">
        <v>26146</v>
      </c>
      <c r="B2715">
        <v>5.43</v>
      </c>
      <c r="C2715"/>
      <c r="D2715"/>
      <c r="E2715" s="2"/>
      <c r="F2715" s="2"/>
      <c r="G2715" s="3"/>
      <c r="H2715"/>
      <c r="I2715" s="2">
        <v>26146</v>
      </c>
      <c r="J2715">
        <v>6.1980000000000004</v>
      </c>
      <c r="M2715" s="2">
        <v>26146</v>
      </c>
      <c r="N2715">
        <v>6.8780000000000001</v>
      </c>
      <c r="O2715" s="2">
        <v>26146</v>
      </c>
      <c r="P2715">
        <v>7.0019999999999998</v>
      </c>
      <c r="Q2715" s="2">
        <v>26146</v>
      </c>
      <c r="R2715">
        <v>7.0460000000000003</v>
      </c>
      <c r="S2715" s="2">
        <v>26146</v>
      </c>
      <c r="T2715">
        <v>6.89</v>
      </c>
      <c r="U2715" s="2">
        <v>23689</v>
      </c>
      <c r="V2715">
        <v>4.16</v>
      </c>
    </row>
    <row r="2716" spans="1:22" x14ac:dyDescent="0.25">
      <c r="A2716" s="2">
        <v>26139</v>
      </c>
      <c r="B2716">
        <v>5.45</v>
      </c>
      <c r="C2716"/>
      <c r="D2716"/>
      <c r="E2716" s="2"/>
      <c r="F2716" s="2"/>
      <c r="G2716" s="3"/>
      <c r="H2716"/>
      <c r="I2716" s="2">
        <v>26139</v>
      </c>
      <c r="J2716">
        <v>6.0339999999999998</v>
      </c>
      <c r="M2716" s="2">
        <v>26139</v>
      </c>
      <c r="N2716">
        <v>6.7859999999999996</v>
      </c>
      <c r="O2716" s="2">
        <v>26139</v>
      </c>
      <c r="P2716">
        <v>6.8959999999999999</v>
      </c>
      <c r="Q2716" s="2">
        <v>26139</v>
      </c>
      <c r="R2716">
        <v>6.9379999999999997</v>
      </c>
      <c r="S2716" s="2">
        <v>26139</v>
      </c>
      <c r="T2716">
        <v>6.7480000000000002</v>
      </c>
      <c r="U2716" s="2">
        <v>23682</v>
      </c>
      <c r="V2716">
        <v>4.1859999999999999</v>
      </c>
    </row>
    <row r="2717" spans="1:22" x14ac:dyDescent="0.25">
      <c r="A2717" s="2">
        <v>26132</v>
      </c>
      <c r="B2717">
        <v>5.2871428571428574</v>
      </c>
      <c r="C2717"/>
      <c r="D2717"/>
      <c r="E2717" s="2"/>
      <c r="F2717" s="2"/>
      <c r="G2717" s="3"/>
      <c r="H2717"/>
      <c r="I2717" s="2">
        <v>26132</v>
      </c>
      <c r="J2717">
        <v>5.83</v>
      </c>
      <c r="M2717" s="2">
        <v>26132</v>
      </c>
      <c r="N2717">
        <v>6.6159999999999997</v>
      </c>
      <c r="O2717" s="2">
        <v>26132</v>
      </c>
      <c r="P2717">
        <v>6.718</v>
      </c>
      <c r="Q2717" s="2">
        <v>26132</v>
      </c>
      <c r="R2717">
        <v>6.8079999999999998</v>
      </c>
      <c r="S2717" s="2">
        <v>26132</v>
      </c>
      <c r="T2717">
        <v>6.6120000000000001</v>
      </c>
      <c r="U2717" s="2">
        <v>23675</v>
      </c>
      <c r="V2717">
        <v>4.2060000000000004</v>
      </c>
    </row>
    <row r="2718" spans="1:22" x14ac:dyDescent="0.25">
      <c r="A2718" s="2">
        <v>26125</v>
      </c>
      <c r="B2718">
        <v>5.128571428571429</v>
      </c>
      <c r="C2718"/>
      <c r="D2718"/>
      <c r="E2718" s="2"/>
      <c r="F2718" s="2"/>
      <c r="G2718" s="3"/>
      <c r="H2718"/>
      <c r="I2718" s="2">
        <v>26125</v>
      </c>
      <c r="J2718">
        <v>6.06</v>
      </c>
      <c r="M2718" s="2">
        <v>26125</v>
      </c>
      <c r="N2718">
        <v>6.6875</v>
      </c>
      <c r="O2718" s="2">
        <v>26125</v>
      </c>
      <c r="P2718">
        <v>6.7824999999999998</v>
      </c>
      <c r="Q2718" s="2">
        <v>26125</v>
      </c>
      <c r="R2718">
        <v>6.875</v>
      </c>
      <c r="S2718" s="2">
        <v>26125</v>
      </c>
      <c r="T2718">
        <v>6.6725000000000003</v>
      </c>
      <c r="U2718" s="2">
        <v>23668</v>
      </c>
      <c r="V2718">
        <v>4.2074999999999996</v>
      </c>
    </row>
    <row r="2719" spans="1:22" x14ac:dyDescent="0.25">
      <c r="A2719" s="2">
        <v>26118</v>
      </c>
      <c r="B2719">
        <v>5.1442857142857141</v>
      </c>
      <c r="C2719"/>
      <c r="D2719"/>
      <c r="E2719" s="2"/>
      <c r="F2719" s="2"/>
      <c r="G2719" s="3"/>
      <c r="H2719"/>
      <c r="I2719" s="2">
        <v>26118</v>
      </c>
      <c r="J2719">
        <v>6.1820000000000004</v>
      </c>
      <c r="M2719" s="2">
        <v>26118</v>
      </c>
      <c r="N2719">
        <v>6.726</v>
      </c>
      <c r="O2719" s="2">
        <v>26118</v>
      </c>
      <c r="P2719">
        <v>6.81</v>
      </c>
      <c r="Q2719" s="2">
        <v>26118</v>
      </c>
      <c r="R2719">
        <v>6.89</v>
      </c>
      <c r="S2719" s="2">
        <v>26118</v>
      </c>
      <c r="T2719">
        <v>6.6779999999999999</v>
      </c>
      <c r="U2719" s="2">
        <v>23661</v>
      </c>
      <c r="V2719">
        <v>4.2</v>
      </c>
    </row>
    <row r="2720" spans="1:22" x14ac:dyDescent="0.25">
      <c r="A2720" s="2">
        <v>26111</v>
      </c>
      <c r="B2720">
        <v>5.1114285714285712</v>
      </c>
      <c r="C2720"/>
      <c r="D2720"/>
      <c r="E2720" s="2"/>
      <c r="F2720" s="2"/>
      <c r="G2720" s="3"/>
      <c r="H2720"/>
      <c r="I2720" s="2">
        <v>26111</v>
      </c>
      <c r="J2720">
        <v>5.8620000000000001</v>
      </c>
      <c r="M2720" s="2">
        <v>26111</v>
      </c>
      <c r="N2720">
        <v>6.4539999999999997</v>
      </c>
      <c r="O2720" s="2">
        <v>26111</v>
      </c>
      <c r="P2720">
        <v>6.5940000000000003</v>
      </c>
      <c r="Q2720" s="2">
        <v>26111</v>
      </c>
      <c r="R2720">
        <v>6.718</v>
      </c>
      <c r="S2720" s="2">
        <v>26111</v>
      </c>
      <c r="T2720">
        <v>6.5979999999999999</v>
      </c>
      <c r="U2720" s="2">
        <v>23654</v>
      </c>
      <c r="V2720">
        <v>4.1900000000000004</v>
      </c>
    </row>
    <row r="2721" spans="1:22" x14ac:dyDescent="0.25">
      <c r="A2721" s="2">
        <v>26104</v>
      </c>
      <c r="B2721">
        <v>4.9142857142857146</v>
      </c>
      <c r="C2721"/>
      <c r="D2721"/>
      <c r="E2721" s="2"/>
      <c r="F2721" s="2"/>
      <c r="G2721" s="3"/>
      <c r="H2721"/>
      <c r="I2721" s="2">
        <v>26104</v>
      </c>
      <c r="J2721">
        <v>5.806</v>
      </c>
      <c r="M2721" s="2">
        <v>26104</v>
      </c>
      <c r="N2721">
        <v>6.524</v>
      </c>
      <c r="O2721" s="2">
        <v>26104</v>
      </c>
      <c r="P2721">
        <v>6.6719999999999997</v>
      </c>
      <c r="Q2721" s="2">
        <v>26104</v>
      </c>
      <c r="R2721">
        <v>6.7720000000000002</v>
      </c>
      <c r="S2721" s="2">
        <v>26104</v>
      </c>
      <c r="T2721">
        <v>6.66</v>
      </c>
      <c r="U2721" s="2">
        <v>23647</v>
      </c>
      <c r="V2721">
        <v>4.1900000000000004</v>
      </c>
    </row>
    <row r="2722" spans="1:22" x14ac:dyDescent="0.25">
      <c r="A2722" s="2">
        <v>26097</v>
      </c>
      <c r="B2722">
        <v>4.8242857142857147</v>
      </c>
      <c r="C2722"/>
      <c r="D2722"/>
      <c r="E2722" s="2"/>
      <c r="F2722" s="2"/>
      <c r="G2722" s="3"/>
      <c r="H2722"/>
      <c r="I2722" s="2">
        <v>26097</v>
      </c>
      <c r="J2722">
        <v>5.4</v>
      </c>
      <c r="M2722" s="2">
        <v>26097</v>
      </c>
      <c r="N2722">
        <v>6.1479999999999997</v>
      </c>
      <c r="O2722" s="2">
        <v>26097</v>
      </c>
      <c r="P2722">
        <v>6.4320000000000004</v>
      </c>
      <c r="Q2722" s="2">
        <v>26097</v>
      </c>
      <c r="R2722">
        <v>6.5579999999999998</v>
      </c>
      <c r="S2722" s="2">
        <v>26097</v>
      </c>
      <c r="T2722">
        <v>6.4279999999999999</v>
      </c>
      <c r="U2722" s="2">
        <v>23640</v>
      </c>
      <c r="V2722">
        <v>4.2140000000000004</v>
      </c>
    </row>
    <row r="2723" spans="1:22" x14ac:dyDescent="0.25">
      <c r="A2723" s="2">
        <v>26090</v>
      </c>
      <c r="B2723">
        <v>4.7514285714285718</v>
      </c>
      <c r="C2723"/>
      <c r="D2723"/>
      <c r="E2723" s="2"/>
      <c r="F2723" s="2"/>
      <c r="G2723" s="3"/>
      <c r="H2723"/>
      <c r="I2723" s="2">
        <v>26090</v>
      </c>
      <c r="J2723">
        <v>5.0525000000000002</v>
      </c>
      <c r="M2723" s="2">
        <v>26090</v>
      </c>
      <c r="N2723">
        <v>5.8274999999999997</v>
      </c>
      <c r="O2723" s="2">
        <v>26090</v>
      </c>
      <c r="P2723">
        <v>6.1875</v>
      </c>
      <c r="Q2723" s="2">
        <v>26090</v>
      </c>
      <c r="R2723">
        <v>6.3425000000000002</v>
      </c>
      <c r="S2723" s="2">
        <v>26090</v>
      </c>
      <c r="T2723">
        <v>6.2625000000000002</v>
      </c>
      <c r="U2723" s="2">
        <v>23633</v>
      </c>
      <c r="V2723">
        <v>4.2149999999999999</v>
      </c>
    </row>
    <row r="2724" spans="1:22" x14ac:dyDescent="0.25">
      <c r="A2724" s="2">
        <v>26083</v>
      </c>
      <c r="B2724">
        <v>4.8071428571428569</v>
      </c>
      <c r="C2724"/>
      <c r="D2724"/>
      <c r="E2724" s="2"/>
      <c r="F2724" s="2"/>
      <c r="G2724" s="3"/>
      <c r="H2724"/>
      <c r="I2724" s="2">
        <v>26083</v>
      </c>
      <c r="J2724">
        <v>5.12</v>
      </c>
      <c r="M2724" s="2">
        <v>26083</v>
      </c>
      <c r="N2724">
        <v>5.9180000000000001</v>
      </c>
      <c r="O2724" s="2">
        <v>26083</v>
      </c>
      <c r="P2724">
        <v>6.25</v>
      </c>
      <c r="Q2724" s="2">
        <v>26083</v>
      </c>
      <c r="R2724">
        <v>6.4240000000000004</v>
      </c>
      <c r="S2724" s="2">
        <v>26083</v>
      </c>
      <c r="T2724">
        <v>6.4059999999999997</v>
      </c>
      <c r="U2724" s="2">
        <v>23626</v>
      </c>
      <c r="V2724">
        <v>4.2060000000000004</v>
      </c>
    </row>
    <row r="2725" spans="1:22" x14ac:dyDescent="0.25">
      <c r="A2725" s="2">
        <v>26076</v>
      </c>
      <c r="B2725">
        <v>4.7</v>
      </c>
      <c r="C2725"/>
      <c r="D2725"/>
      <c r="E2725" s="2"/>
      <c r="F2725" s="2"/>
      <c r="G2725" s="3"/>
      <c r="H2725"/>
      <c r="I2725" s="2">
        <v>26076</v>
      </c>
      <c r="J2725">
        <v>5.1959999999999997</v>
      </c>
      <c r="M2725" s="2">
        <v>26076</v>
      </c>
      <c r="N2725">
        <v>6.1260000000000003</v>
      </c>
      <c r="O2725" s="2">
        <v>26076</v>
      </c>
      <c r="P2725">
        <v>6.4640000000000004</v>
      </c>
      <c r="Q2725" s="2">
        <v>26076</v>
      </c>
      <c r="R2725">
        <v>6.6020000000000003</v>
      </c>
      <c r="S2725" s="2">
        <v>26076</v>
      </c>
      <c r="T2725">
        <v>6.5679999999999996</v>
      </c>
      <c r="U2725" s="2">
        <v>23619</v>
      </c>
      <c r="V2725">
        <v>4.1859999999999999</v>
      </c>
    </row>
    <row r="2726" spans="1:22" x14ac:dyDescent="0.25">
      <c r="A2726" s="2">
        <v>26069</v>
      </c>
      <c r="B2726">
        <v>4.4485714285714284</v>
      </c>
      <c r="C2726"/>
      <c r="D2726"/>
      <c r="E2726" s="2"/>
      <c r="F2726" s="2"/>
      <c r="G2726" s="3"/>
      <c r="H2726"/>
      <c r="I2726" s="2">
        <v>26069</v>
      </c>
      <c r="J2726">
        <v>4.9640000000000004</v>
      </c>
      <c r="M2726" s="2">
        <v>26069</v>
      </c>
      <c r="N2726">
        <v>5.944</v>
      </c>
      <c r="O2726" s="2">
        <v>26069</v>
      </c>
      <c r="P2726">
        <v>6.2519999999999998</v>
      </c>
      <c r="Q2726" s="2">
        <v>26069</v>
      </c>
      <c r="R2726">
        <v>6.3780000000000001</v>
      </c>
      <c r="S2726" s="2">
        <v>26069</v>
      </c>
      <c r="T2726">
        <v>6.3579999999999997</v>
      </c>
      <c r="U2726" s="2">
        <v>23612</v>
      </c>
      <c r="V2726">
        <v>4.18</v>
      </c>
    </row>
    <row r="2727" spans="1:22" x14ac:dyDescent="0.25">
      <c r="A2727" s="2">
        <v>26062</v>
      </c>
      <c r="B2727">
        <v>4.6471428571428568</v>
      </c>
      <c r="C2727"/>
      <c r="D2727"/>
      <c r="E2727" s="2"/>
      <c r="F2727" s="2"/>
      <c r="G2727" s="3"/>
      <c r="H2727"/>
      <c r="I2727" s="2">
        <v>26062</v>
      </c>
      <c r="J2727">
        <v>4.8639999999999999</v>
      </c>
      <c r="M2727" s="2">
        <v>26062</v>
      </c>
      <c r="N2727">
        <v>5.8760000000000003</v>
      </c>
      <c r="O2727" s="2">
        <v>26062</v>
      </c>
      <c r="P2727">
        <v>6.1619999999999999</v>
      </c>
      <c r="Q2727" s="2">
        <v>26062</v>
      </c>
      <c r="R2727">
        <v>6.2779999999999996</v>
      </c>
      <c r="S2727" s="2">
        <v>26062</v>
      </c>
      <c r="T2727">
        <v>6.2380000000000004</v>
      </c>
      <c r="U2727" s="2">
        <v>23605</v>
      </c>
      <c r="V2727">
        <v>4.18</v>
      </c>
    </row>
    <row r="2728" spans="1:22" x14ac:dyDescent="0.25">
      <c r="A2728" s="2">
        <v>26055</v>
      </c>
      <c r="B2728">
        <v>4.1971428571428575</v>
      </c>
      <c r="C2728"/>
      <c r="D2728"/>
      <c r="E2728" s="2"/>
      <c r="F2728" s="2"/>
      <c r="G2728" s="3"/>
      <c r="H2728"/>
      <c r="I2728" s="2">
        <v>26055</v>
      </c>
      <c r="J2728">
        <v>4.6520000000000001</v>
      </c>
      <c r="M2728" s="2">
        <v>26055</v>
      </c>
      <c r="N2728">
        <v>5.6440000000000001</v>
      </c>
      <c r="O2728" s="2">
        <v>26055</v>
      </c>
      <c r="P2728">
        <v>6.0140000000000002</v>
      </c>
      <c r="Q2728" s="2">
        <v>26055</v>
      </c>
      <c r="R2728">
        <v>6.09</v>
      </c>
      <c r="S2728" s="2">
        <v>26055</v>
      </c>
      <c r="T2728">
        <v>6.0279999999999996</v>
      </c>
      <c r="U2728" s="2">
        <v>23598</v>
      </c>
      <c r="V2728">
        <v>4.17</v>
      </c>
    </row>
    <row r="2729" spans="1:22" x14ac:dyDescent="0.25">
      <c r="A2729" s="2">
        <v>26048</v>
      </c>
      <c r="B2729">
        <v>4.2</v>
      </c>
      <c r="C2729"/>
      <c r="D2729"/>
      <c r="E2729" s="2"/>
      <c r="F2729" s="2"/>
      <c r="G2729" s="3"/>
      <c r="H2729"/>
      <c r="I2729" s="2">
        <v>26048</v>
      </c>
      <c r="J2729">
        <v>4.3120000000000003</v>
      </c>
      <c r="M2729" s="2">
        <v>26048</v>
      </c>
      <c r="N2729">
        <v>5.4219999999999997</v>
      </c>
      <c r="O2729" s="2">
        <v>26048</v>
      </c>
      <c r="P2729">
        <v>5.806</v>
      </c>
      <c r="Q2729" s="2">
        <v>26048</v>
      </c>
      <c r="R2729">
        <v>6.02</v>
      </c>
      <c r="S2729" s="2">
        <v>26048</v>
      </c>
      <c r="T2729">
        <v>5.984</v>
      </c>
      <c r="U2729" s="2">
        <v>23591</v>
      </c>
      <c r="V2729">
        <v>4.17</v>
      </c>
    </row>
    <row r="2730" spans="1:22" x14ac:dyDescent="0.25">
      <c r="A2730" s="2">
        <v>26041</v>
      </c>
      <c r="B2730">
        <v>4.2328571428571431</v>
      </c>
      <c r="C2730"/>
      <c r="D2730"/>
      <c r="E2730" s="2"/>
      <c r="F2730" s="2"/>
      <c r="G2730" s="3"/>
      <c r="H2730"/>
      <c r="I2730" s="2">
        <v>26041</v>
      </c>
      <c r="J2730">
        <v>4.2619999999999996</v>
      </c>
      <c r="M2730" s="2">
        <v>26041</v>
      </c>
      <c r="N2730">
        <v>5.1520000000000001</v>
      </c>
      <c r="O2730" s="2">
        <v>26041</v>
      </c>
      <c r="P2730">
        <v>5.5880000000000001</v>
      </c>
      <c r="Q2730" s="2">
        <v>26041</v>
      </c>
      <c r="R2730">
        <v>5.84</v>
      </c>
      <c r="S2730" s="2">
        <v>26041</v>
      </c>
      <c r="T2730">
        <v>5.7679999999999998</v>
      </c>
      <c r="U2730" s="2">
        <v>23584</v>
      </c>
      <c r="V2730">
        <v>4.1760000000000002</v>
      </c>
    </row>
    <row r="2731" spans="1:22" x14ac:dyDescent="0.25">
      <c r="A2731" s="2">
        <v>26034</v>
      </c>
      <c r="B2731">
        <v>4.161428571428571</v>
      </c>
      <c r="C2731"/>
      <c r="D2731"/>
      <c r="E2731" s="2"/>
      <c r="F2731" s="2"/>
      <c r="G2731" s="3"/>
      <c r="H2731"/>
      <c r="I2731" s="2">
        <v>26034</v>
      </c>
      <c r="J2731">
        <v>4.0724999999999998</v>
      </c>
      <c r="M2731" s="2">
        <v>26034</v>
      </c>
      <c r="N2731">
        <v>4.7949999999999999</v>
      </c>
      <c r="O2731" s="2">
        <v>26034</v>
      </c>
      <c r="P2731">
        <v>5.32</v>
      </c>
      <c r="Q2731" s="2">
        <v>26034</v>
      </c>
      <c r="R2731">
        <v>5.6150000000000002</v>
      </c>
      <c r="S2731" s="2">
        <v>26034</v>
      </c>
      <c r="T2731">
        <v>5.6074999999999999</v>
      </c>
      <c r="U2731" s="2">
        <v>23577</v>
      </c>
      <c r="V2731">
        <v>4.1639999999999997</v>
      </c>
    </row>
    <row r="2732" spans="1:22" x14ac:dyDescent="0.25">
      <c r="A2732" s="2">
        <v>26027</v>
      </c>
      <c r="B2732">
        <v>4.1100000000000003</v>
      </c>
      <c r="C2732"/>
      <c r="D2732"/>
      <c r="E2732" s="2"/>
      <c r="F2732" s="2"/>
      <c r="G2732" s="3"/>
      <c r="H2732"/>
      <c r="I2732" s="2">
        <v>26027</v>
      </c>
      <c r="J2732">
        <v>3.95</v>
      </c>
      <c r="M2732" s="2">
        <v>26027</v>
      </c>
      <c r="N2732">
        <v>4.5999999999999996</v>
      </c>
      <c r="O2732" s="2">
        <v>26027</v>
      </c>
      <c r="P2732">
        <v>5.1100000000000003</v>
      </c>
      <c r="Q2732" s="2">
        <v>26027</v>
      </c>
      <c r="R2732">
        <v>5.4139999999999997</v>
      </c>
      <c r="S2732" s="2">
        <v>26027</v>
      </c>
      <c r="T2732">
        <v>5.55</v>
      </c>
      <c r="U2732" s="2">
        <v>23570</v>
      </c>
      <c r="V2732">
        <v>4.1539999999999999</v>
      </c>
    </row>
    <row r="2733" spans="1:22" x14ac:dyDescent="0.25">
      <c r="A2733" s="2">
        <v>26020</v>
      </c>
      <c r="B2733">
        <v>3.6442857142857141</v>
      </c>
      <c r="C2733"/>
      <c r="D2733"/>
      <c r="E2733" s="2"/>
      <c r="F2733" s="2"/>
      <c r="G2733" s="3"/>
      <c r="H2733"/>
      <c r="I2733" s="2">
        <v>26020</v>
      </c>
      <c r="J2733">
        <v>3.714</v>
      </c>
      <c r="M2733" s="2">
        <v>26020</v>
      </c>
      <c r="N2733">
        <v>4.3879999999999999</v>
      </c>
      <c r="O2733" s="2">
        <v>26020</v>
      </c>
      <c r="P2733">
        <v>4.8339999999999996</v>
      </c>
      <c r="Q2733" s="2">
        <v>26020</v>
      </c>
      <c r="R2733">
        <v>5.2</v>
      </c>
      <c r="S2733" s="2">
        <v>26020</v>
      </c>
      <c r="T2733">
        <v>5.4240000000000004</v>
      </c>
      <c r="U2733" s="2">
        <v>23563</v>
      </c>
      <c r="V2733">
        <v>4.1500000000000004</v>
      </c>
    </row>
    <row r="2734" spans="1:22" x14ac:dyDescent="0.25">
      <c r="A2734" s="2">
        <v>26013</v>
      </c>
      <c r="B2734">
        <v>3.8585714285714285</v>
      </c>
      <c r="C2734"/>
      <c r="D2734"/>
      <c r="E2734" s="2"/>
      <c r="F2734" s="2"/>
      <c r="G2734" s="3"/>
      <c r="H2734"/>
      <c r="I2734" s="2">
        <v>26013</v>
      </c>
      <c r="J2734">
        <v>3.5979999999999999</v>
      </c>
      <c r="M2734" s="2">
        <v>26013</v>
      </c>
      <c r="N2734">
        <v>4.3339999999999996</v>
      </c>
      <c r="O2734" s="2">
        <v>26013</v>
      </c>
      <c r="P2734">
        <v>4.8460000000000001</v>
      </c>
      <c r="Q2734" s="2">
        <v>26013</v>
      </c>
      <c r="R2734">
        <v>5.298</v>
      </c>
      <c r="S2734" s="2">
        <v>26013</v>
      </c>
      <c r="T2734">
        <v>5.61</v>
      </c>
      <c r="U2734" s="2">
        <v>23556</v>
      </c>
      <c r="V2734">
        <v>4.16</v>
      </c>
    </row>
    <row r="2735" spans="1:22" x14ac:dyDescent="0.25">
      <c r="A2735" s="2">
        <v>26006</v>
      </c>
      <c r="B2735">
        <v>3.6642857142857141</v>
      </c>
      <c r="C2735"/>
      <c r="D2735"/>
      <c r="E2735" s="2"/>
      <c r="F2735" s="2"/>
      <c r="G2735" s="3"/>
      <c r="H2735"/>
      <c r="I2735" s="2">
        <v>26006</v>
      </c>
      <c r="J2735">
        <v>3.5779999999999998</v>
      </c>
      <c r="M2735" s="2">
        <v>26006</v>
      </c>
      <c r="N2735">
        <v>4.4779999999999998</v>
      </c>
      <c r="O2735" s="2">
        <v>26006</v>
      </c>
      <c r="P2735">
        <v>5.008</v>
      </c>
      <c r="Q2735" s="2">
        <v>26006</v>
      </c>
      <c r="R2735">
        <v>5.492</v>
      </c>
      <c r="S2735" s="2">
        <v>26006</v>
      </c>
      <c r="T2735">
        <v>5.82</v>
      </c>
      <c r="U2735" s="2">
        <v>23549</v>
      </c>
      <c r="V2735">
        <v>4.1719999999999997</v>
      </c>
    </row>
    <row r="2736" spans="1:22" x14ac:dyDescent="0.25">
      <c r="A2736" s="2">
        <v>25999</v>
      </c>
      <c r="B2736">
        <v>3.3942857142857141</v>
      </c>
      <c r="C2736"/>
      <c r="D2736"/>
      <c r="E2736" s="2"/>
      <c r="F2736" s="2"/>
      <c r="G2736" s="3"/>
      <c r="H2736"/>
      <c r="I2736" s="2">
        <v>25999</v>
      </c>
      <c r="J2736">
        <v>3.718</v>
      </c>
      <c r="M2736" s="2">
        <v>25999</v>
      </c>
      <c r="N2736">
        <v>4.7779999999999996</v>
      </c>
      <c r="O2736" s="2">
        <v>25999</v>
      </c>
      <c r="P2736">
        <v>5.2960000000000003</v>
      </c>
      <c r="Q2736" s="2">
        <v>25999</v>
      </c>
      <c r="R2736">
        <v>5.7359999999999998</v>
      </c>
      <c r="S2736" s="2">
        <v>25999</v>
      </c>
      <c r="T2736">
        <v>6.0679999999999996</v>
      </c>
      <c r="U2736" s="2">
        <v>23542</v>
      </c>
      <c r="V2736">
        <v>4.1740000000000004</v>
      </c>
    </row>
    <row r="2737" spans="1:22" x14ac:dyDescent="0.25">
      <c r="A2737" s="2">
        <v>25992</v>
      </c>
      <c r="B2737">
        <v>3.1271428571428572</v>
      </c>
      <c r="C2737"/>
      <c r="D2737"/>
      <c r="E2737" s="2"/>
      <c r="F2737" s="2"/>
      <c r="G2737" s="3"/>
      <c r="H2737"/>
      <c r="I2737" s="2">
        <v>25992</v>
      </c>
      <c r="J2737">
        <v>3.6779999999999999</v>
      </c>
      <c r="M2737" s="2">
        <v>25992</v>
      </c>
      <c r="N2737">
        <v>4.8559999999999999</v>
      </c>
      <c r="O2737" s="2">
        <v>25992</v>
      </c>
      <c r="P2737">
        <v>5.3760000000000003</v>
      </c>
      <c r="Q2737" s="2">
        <v>25992</v>
      </c>
      <c r="R2737">
        <v>5.782</v>
      </c>
      <c r="S2737" s="2">
        <v>25992</v>
      </c>
      <c r="T2737">
        <v>6.1479999999999997</v>
      </c>
      <c r="U2737" s="2">
        <v>23535</v>
      </c>
      <c r="V2737">
        <v>4.18</v>
      </c>
    </row>
    <row r="2738" spans="1:22" x14ac:dyDescent="0.25">
      <c r="A2738" s="2">
        <v>25985</v>
      </c>
      <c r="B2738">
        <v>4.1100000000000003</v>
      </c>
      <c r="C2738"/>
      <c r="D2738"/>
      <c r="E2738" s="2"/>
      <c r="F2738" s="2"/>
      <c r="G2738" s="3"/>
      <c r="H2738"/>
      <c r="I2738" s="2">
        <v>25985</v>
      </c>
      <c r="J2738">
        <v>3.7124999999999999</v>
      </c>
      <c r="M2738" s="2">
        <v>25985</v>
      </c>
      <c r="N2738">
        <v>4.9524999999999997</v>
      </c>
      <c r="O2738" s="2">
        <v>25985</v>
      </c>
      <c r="P2738">
        <v>5.47</v>
      </c>
      <c r="Q2738" s="2">
        <v>25985</v>
      </c>
      <c r="R2738">
        <v>5.86</v>
      </c>
      <c r="S2738" s="2">
        <v>25985</v>
      </c>
      <c r="T2738">
        <v>6.1124999999999998</v>
      </c>
      <c r="U2738" s="2">
        <v>23528</v>
      </c>
      <c r="V2738">
        <v>4.18</v>
      </c>
    </row>
    <row r="2739" spans="1:22" x14ac:dyDescent="0.25">
      <c r="A2739" s="2">
        <v>25978</v>
      </c>
      <c r="B2739">
        <v>3.6071428571428572</v>
      </c>
      <c r="C2739"/>
      <c r="D2739"/>
      <c r="E2739" s="2"/>
      <c r="F2739" s="2"/>
      <c r="G2739" s="3"/>
      <c r="H2739"/>
      <c r="I2739" s="2">
        <v>25978</v>
      </c>
      <c r="J2739">
        <v>3.9624999999999999</v>
      </c>
      <c r="M2739" s="2">
        <v>25978</v>
      </c>
      <c r="N2739">
        <v>5.1550000000000002</v>
      </c>
      <c r="O2739" s="2">
        <v>25978</v>
      </c>
      <c r="P2739">
        <v>5.64</v>
      </c>
      <c r="Q2739" s="2">
        <v>25978</v>
      </c>
      <c r="R2739">
        <v>6.0225</v>
      </c>
      <c r="S2739" s="2">
        <v>25978</v>
      </c>
      <c r="T2739">
        <v>6.08</v>
      </c>
      <c r="U2739" s="2">
        <v>23521</v>
      </c>
      <c r="V2739">
        <v>4.1859999999999999</v>
      </c>
    </row>
    <row r="2740" spans="1:22" x14ac:dyDescent="0.25">
      <c r="A2740" s="2">
        <v>25971</v>
      </c>
      <c r="B2740">
        <v>4.0385714285714283</v>
      </c>
      <c r="C2740"/>
      <c r="D2740"/>
      <c r="E2740" s="2"/>
      <c r="F2740" s="2"/>
      <c r="G2740" s="3"/>
      <c r="H2740"/>
      <c r="I2740" s="2">
        <v>25971</v>
      </c>
      <c r="J2740">
        <v>4.1680000000000001</v>
      </c>
      <c r="M2740" s="2">
        <v>25971</v>
      </c>
      <c r="N2740">
        <v>5.3120000000000003</v>
      </c>
      <c r="O2740" s="2">
        <v>25971</v>
      </c>
      <c r="P2740">
        <v>5.76</v>
      </c>
      <c r="Q2740" s="2">
        <v>25971</v>
      </c>
      <c r="R2740">
        <v>6.0780000000000003</v>
      </c>
      <c r="S2740" s="2">
        <v>25971</v>
      </c>
      <c r="T2740">
        <v>6.1020000000000003</v>
      </c>
      <c r="U2740" s="2">
        <v>23514</v>
      </c>
      <c r="V2740">
        <v>4.2080000000000002</v>
      </c>
    </row>
    <row r="2741" spans="1:22" x14ac:dyDescent="0.25">
      <c r="A2741" s="2">
        <v>25964</v>
      </c>
      <c r="B2741">
        <v>4.072857142857143</v>
      </c>
      <c r="C2741"/>
      <c r="D2741"/>
      <c r="E2741" s="2"/>
      <c r="F2741" s="2"/>
      <c r="G2741" s="3"/>
      <c r="H2741"/>
      <c r="I2741" s="2">
        <v>25964</v>
      </c>
      <c r="J2741">
        <v>4.2640000000000002</v>
      </c>
      <c r="M2741" s="2">
        <v>25964</v>
      </c>
      <c r="N2741">
        <v>5.3520000000000003</v>
      </c>
      <c r="O2741" s="2">
        <v>25964</v>
      </c>
      <c r="P2741">
        <v>5.782</v>
      </c>
      <c r="Q2741" s="2">
        <v>25964</v>
      </c>
      <c r="R2741">
        <v>6.0579999999999998</v>
      </c>
      <c r="S2741" s="2">
        <v>25964</v>
      </c>
      <c r="T2741">
        <v>6.0759999999999996</v>
      </c>
      <c r="U2741" s="2">
        <v>23507</v>
      </c>
      <c r="V2741">
        <v>4.2279999999999998</v>
      </c>
    </row>
    <row r="2742" spans="1:22" x14ac:dyDescent="0.25">
      <c r="A2742" s="2">
        <v>25957</v>
      </c>
      <c r="B2742">
        <v>4.305714285714286</v>
      </c>
      <c r="C2742"/>
      <c r="D2742"/>
      <c r="E2742" s="2"/>
      <c r="F2742" s="2"/>
      <c r="G2742" s="3"/>
      <c r="H2742"/>
      <c r="I2742" s="2">
        <v>25957</v>
      </c>
      <c r="J2742">
        <v>4.3499999999999996</v>
      </c>
      <c r="M2742" s="2">
        <v>25957</v>
      </c>
      <c r="N2742">
        <v>5.4459999999999997</v>
      </c>
      <c r="O2742" s="2">
        <v>25957</v>
      </c>
      <c r="P2742">
        <v>5.8120000000000003</v>
      </c>
      <c r="Q2742" s="2">
        <v>25957</v>
      </c>
      <c r="R2742">
        <v>6.0739999999999998</v>
      </c>
      <c r="S2742" s="2">
        <v>25957</v>
      </c>
      <c r="T2742">
        <v>6.1260000000000003</v>
      </c>
      <c r="U2742" s="2">
        <v>23500</v>
      </c>
      <c r="V2742">
        <v>4.24</v>
      </c>
    </row>
    <row r="2743" spans="1:22" x14ac:dyDescent="0.25">
      <c r="A2743" s="2">
        <v>25950</v>
      </c>
      <c r="B2743">
        <v>4.0014285714285718</v>
      </c>
      <c r="C2743"/>
      <c r="D2743"/>
      <c r="E2743" s="2"/>
      <c r="F2743" s="2"/>
      <c r="G2743" s="3"/>
      <c r="H2743"/>
      <c r="I2743" s="2">
        <v>25950</v>
      </c>
      <c r="J2743">
        <v>4.68</v>
      </c>
      <c r="M2743" s="2">
        <v>25950</v>
      </c>
      <c r="N2743">
        <v>5.7039999999999997</v>
      </c>
      <c r="O2743" s="2">
        <v>25950</v>
      </c>
      <c r="P2743">
        <v>5.9180000000000001</v>
      </c>
      <c r="Q2743" s="2">
        <v>25950</v>
      </c>
      <c r="R2743">
        <v>6.1959999999999997</v>
      </c>
      <c r="S2743" s="2">
        <v>25950</v>
      </c>
      <c r="T2743">
        <v>6.2939999999999996</v>
      </c>
      <c r="U2743" s="2">
        <v>23493</v>
      </c>
      <c r="V2743">
        <v>4.2320000000000002</v>
      </c>
    </row>
    <row r="2744" spans="1:22" x14ac:dyDescent="0.25">
      <c r="A2744" s="2">
        <v>25943</v>
      </c>
      <c r="B2744">
        <v>4.6785714285714288</v>
      </c>
      <c r="C2744"/>
      <c r="D2744"/>
      <c r="E2744" s="2"/>
      <c r="F2744" s="2"/>
      <c r="G2744" s="3"/>
      <c r="H2744"/>
      <c r="I2744" s="2">
        <v>25943</v>
      </c>
      <c r="J2744">
        <v>4.976</v>
      </c>
      <c r="M2744" s="2">
        <v>25943</v>
      </c>
      <c r="N2744">
        <v>5.92</v>
      </c>
      <c r="O2744" s="2">
        <v>25943</v>
      </c>
      <c r="P2744">
        <v>6.04</v>
      </c>
      <c r="Q2744" s="2">
        <v>25943</v>
      </c>
      <c r="R2744">
        <v>6.3179999999999996</v>
      </c>
      <c r="S2744" s="2">
        <v>25943</v>
      </c>
      <c r="T2744">
        <v>6.4580000000000002</v>
      </c>
      <c r="U2744" s="2">
        <v>23486</v>
      </c>
      <c r="V2744">
        <v>4.2380000000000004</v>
      </c>
    </row>
    <row r="2745" spans="1:22" x14ac:dyDescent="0.25">
      <c r="A2745" s="2">
        <v>25936</v>
      </c>
      <c r="B2745">
        <v>3.5357142857142856</v>
      </c>
      <c r="C2745"/>
      <c r="D2745"/>
      <c r="E2745" s="2"/>
      <c r="F2745" s="2"/>
      <c r="G2745" s="3"/>
      <c r="H2745"/>
      <c r="I2745" s="2">
        <v>25936</v>
      </c>
      <c r="J2745">
        <v>4.9574999999999996</v>
      </c>
      <c r="M2745" s="2">
        <v>25936</v>
      </c>
      <c r="N2745">
        <v>5.83</v>
      </c>
      <c r="O2745" s="2">
        <v>25936</v>
      </c>
      <c r="P2745">
        <v>5.9974999999999996</v>
      </c>
      <c r="Q2745" s="2">
        <v>25936</v>
      </c>
      <c r="R2745">
        <v>6.2725</v>
      </c>
      <c r="S2745" s="2">
        <v>25936</v>
      </c>
      <c r="T2745">
        <v>6.5274999999999999</v>
      </c>
      <c r="U2745" s="2">
        <v>23479</v>
      </c>
      <c r="V2745">
        <v>4.2460000000000004</v>
      </c>
    </row>
    <row r="2746" spans="1:22" x14ac:dyDescent="0.25">
      <c r="A2746" s="2">
        <v>25929</v>
      </c>
      <c r="B2746">
        <v>5.0542857142857143</v>
      </c>
      <c r="C2746"/>
      <c r="D2746"/>
      <c r="E2746" s="2"/>
      <c r="F2746" s="2"/>
      <c r="G2746" s="3"/>
      <c r="H2746"/>
      <c r="I2746" s="2">
        <v>25929</v>
      </c>
      <c r="J2746">
        <v>4.9524999999999997</v>
      </c>
      <c r="M2746" s="2">
        <v>25929</v>
      </c>
      <c r="N2746">
        <v>5.8574999999999999</v>
      </c>
      <c r="O2746" s="2">
        <v>25929</v>
      </c>
      <c r="P2746">
        <v>6.03</v>
      </c>
      <c r="Q2746" s="2">
        <v>25929</v>
      </c>
      <c r="R2746">
        <v>6.3174999999999999</v>
      </c>
      <c r="S2746" s="2">
        <v>25929</v>
      </c>
      <c r="T2746">
        <v>6.5175000000000001</v>
      </c>
      <c r="U2746" s="2">
        <v>23472</v>
      </c>
      <c r="V2746">
        <v>4.2460000000000004</v>
      </c>
    </row>
    <row r="2747" spans="1:22" x14ac:dyDescent="0.25">
      <c r="A2747" s="2">
        <v>25922</v>
      </c>
      <c r="B2747">
        <v>5.09</v>
      </c>
      <c r="C2747"/>
      <c r="D2747"/>
      <c r="E2747" s="2"/>
      <c r="F2747" s="2"/>
      <c r="G2747" s="3"/>
      <c r="H2747"/>
      <c r="I2747" s="2">
        <v>25922</v>
      </c>
      <c r="J2747">
        <v>4.9379999999999997</v>
      </c>
      <c r="M2747" s="2">
        <v>25922</v>
      </c>
      <c r="N2747">
        <v>5.7279999999999998</v>
      </c>
      <c r="O2747" s="2">
        <v>25922</v>
      </c>
      <c r="P2747">
        <v>5.9020000000000001</v>
      </c>
      <c r="Q2747" s="2">
        <v>25922</v>
      </c>
      <c r="R2747">
        <v>6.1680000000000001</v>
      </c>
      <c r="S2747" s="2">
        <v>25922</v>
      </c>
      <c r="T2747">
        <v>6.2939999999999996</v>
      </c>
      <c r="U2747" s="2">
        <v>23465</v>
      </c>
      <c r="V2747">
        <v>4.2474999999999996</v>
      </c>
    </row>
    <row r="2748" spans="1:22" x14ac:dyDescent="0.25">
      <c r="A2748" s="2">
        <v>25915</v>
      </c>
      <c r="B2748">
        <v>4.6985714285714284</v>
      </c>
      <c r="C2748"/>
      <c r="D2748"/>
      <c r="E2748" s="2"/>
      <c r="F2748" s="2"/>
      <c r="G2748" s="3"/>
      <c r="H2748"/>
      <c r="I2748" s="2">
        <v>25915</v>
      </c>
      <c r="J2748">
        <v>5.0940000000000003</v>
      </c>
      <c r="M2748" s="2">
        <v>25915</v>
      </c>
      <c r="N2748">
        <v>5.69</v>
      </c>
      <c r="O2748" s="2">
        <v>25915</v>
      </c>
      <c r="P2748">
        <v>5.9240000000000004</v>
      </c>
      <c r="Q2748" s="2">
        <v>25915</v>
      </c>
      <c r="R2748">
        <v>6.1779999999999999</v>
      </c>
      <c r="S2748" s="2">
        <v>25915</v>
      </c>
      <c r="T2748">
        <v>6.31</v>
      </c>
      <c r="U2748" s="2">
        <v>23458</v>
      </c>
      <c r="V2748">
        <v>4.2240000000000002</v>
      </c>
    </row>
    <row r="2749" spans="1:22" x14ac:dyDescent="0.25">
      <c r="A2749" s="2">
        <v>25908</v>
      </c>
      <c r="B2749">
        <v>5.3957142857142859</v>
      </c>
      <c r="C2749"/>
      <c r="D2749"/>
      <c r="E2749" s="2"/>
      <c r="F2749" s="2"/>
      <c r="G2749" s="3"/>
      <c r="H2749"/>
      <c r="I2749" s="2">
        <v>25908</v>
      </c>
      <c r="J2749">
        <v>5.0419999999999998</v>
      </c>
      <c r="M2749" s="2">
        <v>25908</v>
      </c>
      <c r="N2749">
        <v>5.67</v>
      </c>
      <c r="O2749" s="2">
        <v>25908</v>
      </c>
      <c r="P2749">
        <v>5.9340000000000002</v>
      </c>
      <c r="Q2749" s="2">
        <v>25908</v>
      </c>
      <c r="R2749">
        <v>6.2679999999999998</v>
      </c>
      <c r="S2749" s="2">
        <v>25908</v>
      </c>
      <c r="T2749">
        <v>6.38</v>
      </c>
      <c r="U2749" s="2">
        <v>23451</v>
      </c>
      <c r="V2749">
        <v>4.202</v>
      </c>
    </row>
    <row r="2750" spans="1:22" x14ac:dyDescent="0.25">
      <c r="A2750" s="2">
        <v>25901</v>
      </c>
      <c r="B2750">
        <v>5.305714285714286</v>
      </c>
      <c r="C2750"/>
      <c r="D2750"/>
      <c r="E2750" s="2"/>
      <c r="F2750" s="2"/>
      <c r="G2750" s="3"/>
      <c r="H2750"/>
      <c r="I2750" s="2">
        <v>25901</v>
      </c>
      <c r="J2750">
        <v>4.9950000000000001</v>
      </c>
      <c r="M2750" s="2">
        <v>25901</v>
      </c>
      <c r="N2750">
        <v>5.7324999999999999</v>
      </c>
      <c r="O2750" s="2">
        <v>25901</v>
      </c>
      <c r="P2750">
        <v>5.9775</v>
      </c>
      <c r="Q2750" s="2">
        <v>25901</v>
      </c>
      <c r="R2750">
        <v>6.335</v>
      </c>
      <c r="S2750" s="2">
        <v>25901</v>
      </c>
      <c r="T2750">
        <v>6.4325000000000001</v>
      </c>
      <c r="U2750" s="2">
        <v>23444</v>
      </c>
      <c r="V2750">
        <v>4.1900000000000004</v>
      </c>
    </row>
    <row r="2751" spans="1:22" x14ac:dyDescent="0.25">
      <c r="A2751" s="2">
        <v>25894</v>
      </c>
      <c r="B2751">
        <v>5.3585714285714285</v>
      </c>
      <c r="C2751"/>
      <c r="D2751"/>
      <c r="E2751" s="2"/>
      <c r="F2751" s="2"/>
      <c r="G2751" s="3"/>
      <c r="H2751"/>
      <c r="I2751" s="2">
        <v>25894</v>
      </c>
      <c r="J2751">
        <v>5.258</v>
      </c>
      <c r="M2751" s="2">
        <v>25894</v>
      </c>
      <c r="N2751">
        <v>6.1360000000000001</v>
      </c>
      <c r="O2751" s="2">
        <v>25894</v>
      </c>
      <c r="P2751">
        <v>6.3879999999999999</v>
      </c>
      <c r="Q2751" s="2">
        <v>25894</v>
      </c>
      <c r="R2751">
        <v>6.6980000000000004</v>
      </c>
      <c r="S2751" s="2">
        <v>25894</v>
      </c>
      <c r="T2751">
        <v>6.79</v>
      </c>
      <c r="U2751" s="2">
        <v>23437</v>
      </c>
      <c r="V2751">
        <v>4.1840000000000002</v>
      </c>
    </row>
    <row r="2752" spans="1:22" x14ac:dyDescent="0.25">
      <c r="A2752" s="2">
        <v>25887</v>
      </c>
      <c r="B2752">
        <v>5.6428571428571432</v>
      </c>
      <c r="C2752"/>
      <c r="D2752"/>
      <c r="E2752" s="2"/>
      <c r="F2752" s="2"/>
      <c r="G2752" s="3"/>
      <c r="H2752"/>
      <c r="I2752" s="2">
        <v>25887</v>
      </c>
      <c r="J2752">
        <v>5.8650000000000002</v>
      </c>
      <c r="M2752" s="2">
        <v>25887</v>
      </c>
      <c r="N2752">
        <v>6.5674999999999999</v>
      </c>
      <c r="O2752" s="2">
        <v>25887</v>
      </c>
      <c r="P2752">
        <v>6.7324999999999999</v>
      </c>
      <c r="Q2752" s="2">
        <v>25887</v>
      </c>
      <c r="R2752">
        <v>6.99</v>
      </c>
      <c r="S2752" s="2">
        <v>25887</v>
      </c>
      <c r="T2752">
        <v>7.0374999999999996</v>
      </c>
      <c r="U2752" s="2">
        <v>23430</v>
      </c>
      <c r="V2752">
        <v>4.165</v>
      </c>
    </row>
    <row r="2753" spans="1:22" x14ac:dyDescent="0.25">
      <c r="A2753" s="2">
        <v>25880</v>
      </c>
      <c r="B2753">
        <v>6.0371428571428574</v>
      </c>
      <c r="C2753"/>
      <c r="D2753"/>
      <c r="E2753" s="2"/>
      <c r="F2753" s="2"/>
      <c r="G2753" s="3"/>
      <c r="H2753"/>
      <c r="I2753" s="2">
        <v>25880</v>
      </c>
      <c r="J2753">
        <v>6.1050000000000004</v>
      </c>
      <c r="M2753" s="2">
        <v>25880</v>
      </c>
      <c r="N2753">
        <v>6.7125000000000004</v>
      </c>
      <c r="O2753" s="2">
        <v>25880</v>
      </c>
      <c r="P2753">
        <v>6.915</v>
      </c>
      <c r="Q2753" s="2">
        <v>25880</v>
      </c>
      <c r="R2753">
        <v>7.12</v>
      </c>
      <c r="S2753" s="2">
        <v>25880</v>
      </c>
      <c r="T2753">
        <v>7.2050000000000001</v>
      </c>
      <c r="U2753" s="2">
        <v>23423</v>
      </c>
      <c r="V2753">
        <v>4.165</v>
      </c>
    </row>
    <row r="2754" spans="1:22" x14ac:dyDescent="0.25">
      <c r="A2754" s="2">
        <v>25873</v>
      </c>
      <c r="B2754">
        <v>6.0742857142857147</v>
      </c>
      <c r="C2754"/>
      <c r="D2754"/>
      <c r="E2754" s="2"/>
      <c r="F2754" s="2"/>
      <c r="G2754" s="3"/>
      <c r="H2754"/>
      <c r="I2754" s="2">
        <v>25873</v>
      </c>
      <c r="J2754">
        <v>6.3</v>
      </c>
      <c r="M2754" s="2">
        <v>25873</v>
      </c>
      <c r="N2754">
        <v>6.9160000000000004</v>
      </c>
      <c r="O2754" s="2">
        <v>25873</v>
      </c>
      <c r="P2754">
        <v>7.0839999999999996</v>
      </c>
      <c r="Q2754" s="2">
        <v>25873</v>
      </c>
      <c r="R2754">
        <v>7.29</v>
      </c>
      <c r="S2754" s="2">
        <v>25873</v>
      </c>
      <c r="T2754">
        <v>7.3760000000000003</v>
      </c>
      <c r="U2754" s="2">
        <v>23416</v>
      </c>
      <c r="V2754">
        <v>4.1660000000000004</v>
      </c>
    </row>
    <row r="2755" spans="1:22" x14ac:dyDescent="0.25">
      <c r="A2755" s="2">
        <v>25866</v>
      </c>
      <c r="B2755">
        <v>6.1114285714285712</v>
      </c>
      <c r="C2755"/>
      <c r="D2755"/>
      <c r="E2755" s="2"/>
      <c r="F2755" s="2"/>
      <c r="G2755" s="3"/>
      <c r="H2755"/>
      <c r="I2755" s="2">
        <v>25866</v>
      </c>
      <c r="J2755">
        <v>6.3879999999999999</v>
      </c>
      <c r="M2755" s="2">
        <v>25866</v>
      </c>
      <c r="N2755">
        <v>7.0279999999999996</v>
      </c>
      <c r="O2755" s="2">
        <v>25866</v>
      </c>
      <c r="P2755">
        <v>7.16</v>
      </c>
      <c r="Q2755" s="2">
        <v>25866</v>
      </c>
      <c r="R2755">
        <v>7.4020000000000001</v>
      </c>
      <c r="S2755" s="2">
        <v>25866</v>
      </c>
      <c r="T2755">
        <v>7.4080000000000004</v>
      </c>
      <c r="U2755" s="2">
        <v>23409</v>
      </c>
      <c r="V2755">
        <v>4.18</v>
      </c>
    </row>
    <row r="2756" spans="1:22" x14ac:dyDescent="0.25">
      <c r="A2756" s="2">
        <v>25859</v>
      </c>
      <c r="B2756">
        <v>6.234285714285714</v>
      </c>
      <c r="C2756"/>
      <c r="D2756"/>
      <c r="E2756" s="2"/>
      <c r="F2756" s="2"/>
      <c r="G2756" s="3"/>
      <c r="H2756"/>
      <c r="I2756" s="2">
        <v>25859</v>
      </c>
      <c r="J2756">
        <v>6.4325000000000001</v>
      </c>
      <c r="M2756" s="2">
        <v>25859</v>
      </c>
      <c r="N2756">
        <v>6.9349999999999996</v>
      </c>
      <c r="O2756" s="2">
        <v>25859</v>
      </c>
      <c r="P2756">
        <v>7.09</v>
      </c>
      <c r="Q2756" s="2">
        <v>25859</v>
      </c>
      <c r="R2756">
        <v>7.32</v>
      </c>
      <c r="S2756" s="2">
        <v>25859</v>
      </c>
      <c r="T2756">
        <v>7.29</v>
      </c>
      <c r="U2756" s="2">
        <v>23402</v>
      </c>
      <c r="V2756">
        <v>4.1760000000000002</v>
      </c>
    </row>
    <row r="2757" spans="1:22" x14ac:dyDescent="0.25">
      <c r="A2757" s="2">
        <v>25852</v>
      </c>
      <c r="B2757">
        <v>6.2157142857142853</v>
      </c>
      <c r="C2757"/>
      <c r="D2757"/>
      <c r="E2757" s="2"/>
      <c r="F2757" s="2"/>
      <c r="G2757" s="3"/>
      <c r="H2757"/>
      <c r="I2757" s="2">
        <v>25852</v>
      </c>
      <c r="J2757">
        <v>6.524</v>
      </c>
      <c r="M2757" s="2">
        <v>25852</v>
      </c>
      <c r="N2757">
        <v>6.9379999999999997</v>
      </c>
      <c r="O2757" s="2">
        <v>25852</v>
      </c>
      <c r="P2757">
        <v>7.0960000000000001</v>
      </c>
      <c r="Q2757" s="2">
        <v>25852</v>
      </c>
      <c r="R2757">
        <v>7.28</v>
      </c>
      <c r="S2757" s="2">
        <v>25852</v>
      </c>
      <c r="T2757">
        <v>7.2460000000000004</v>
      </c>
      <c r="U2757" s="2">
        <v>23395</v>
      </c>
      <c r="V2757">
        <v>4.1959999999999997</v>
      </c>
    </row>
    <row r="2758" spans="1:22" x14ac:dyDescent="0.25">
      <c r="A2758" s="2">
        <v>25845</v>
      </c>
      <c r="B2758">
        <v>6.2857142857142856</v>
      </c>
      <c r="C2758"/>
      <c r="D2758"/>
      <c r="E2758" s="2"/>
      <c r="F2758" s="2"/>
      <c r="G2758" s="3"/>
      <c r="H2758"/>
      <c r="I2758" s="2">
        <v>25845</v>
      </c>
      <c r="J2758">
        <v>6.6040000000000001</v>
      </c>
      <c r="M2758" s="2">
        <v>25845</v>
      </c>
      <c r="N2758">
        <v>6.9720000000000004</v>
      </c>
      <c r="O2758" s="2">
        <v>25845</v>
      </c>
      <c r="P2758">
        <v>7.1820000000000004</v>
      </c>
      <c r="Q2758" s="2">
        <v>25845</v>
      </c>
      <c r="R2758">
        <v>7.3159999999999998</v>
      </c>
      <c r="S2758" s="2">
        <v>25845</v>
      </c>
      <c r="T2758">
        <v>7.29</v>
      </c>
      <c r="U2758" s="2">
        <v>23388</v>
      </c>
      <c r="V2758">
        <v>4.1959999999999997</v>
      </c>
    </row>
    <row r="2759" spans="1:22" x14ac:dyDescent="0.25">
      <c r="A2759" s="2">
        <v>25838</v>
      </c>
      <c r="B2759">
        <v>5.9671428571428571</v>
      </c>
      <c r="C2759"/>
      <c r="D2759"/>
      <c r="E2759" s="2"/>
      <c r="F2759" s="2"/>
      <c r="G2759" s="3"/>
      <c r="H2759"/>
      <c r="I2759" s="2">
        <v>25838</v>
      </c>
      <c r="J2759">
        <v>6.55</v>
      </c>
      <c r="M2759" s="2">
        <v>25838</v>
      </c>
      <c r="N2759">
        <v>6.8959999999999999</v>
      </c>
      <c r="O2759" s="2">
        <v>25838</v>
      </c>
      <c r="P2759">
        <v>7.1559999999999997</v>
      </c>
      <c r="Q2759" s="2">
        <v>25838</v>
      </c>
      <c r="R2759">
        <v>7.2839999999999998</v>
      </c>
      <c r="S2759" s="2">
        <v>25838</v>
      </c>
      <c r="T2759">
        <v>7.27</v>
      </c>
      <c r="U2759" s="2">
        <v>23381</v>
      </c>
      <c r="V2759">
        <v>4.1900000000000004</v>
      </c>
    </row>
    <row r="2760" spans="1:22" x14ac:dyDescent="0.25">
      <c r="A2760" s="2">
        <v>25831</v>
      </c>
      <c r="B2760">
        <v>5.9828571428571431</v>
      </c>
      <c r="C2760"/>
      <c r="D2760"/>
      <c r="E2760" s="2"/>
      <c r="F2760" s="2"/>
      <c r="G2760" s="3"/>
      <c r="H2760"/>
      <c r="I2760" s="2">
        <v>25831</v>
      </c>
      <c r="J2760">
        <v>6.782</v>
      </c>
      <c r="M2760" s="2">
        <v>25831</v>
      </c>
      <c r="N2760">
        <v>7.1120000000000001</v>
      </c>
      <c r="O2760" s="2">
        <v>25831</v>
      </c>
      <c r="P2760">
        <v>7.3079999999999998</v>
      </c>
      <c r="Q2760" s="2">
        <v>25831</v>
      </c>
      <c r="R2760">
        <v>7.41</v>
      </c>
      <c r="S2760" s="2">
        <v>25831</v>
      </c>
      <c r="T2760">
        <v>7.3940000000000001</v>
      </c>
      <c r="U2760" s="2">
        <v>23374</v>
      </c>
      <c r="V2760">
        <v>4.2125000000000004</v>
      </c>
    </row>
    <row r="2761" spans="1:22" x14ac:dyDescent="0.25">
      <c r="A2761" s="2">
        <v>25824</v>
      </c>
      <c r="B2761">
        <v>6.6628571428571428</v>
      </c>
      <c r="C2761"/>
      <c r="D2761"/>
      <c r="E2761" s="2"/>
      <c r="F2761" s="2"/>
      <c r="G2761" s="3"/>
      <c r="H2761"/>
      <c r="I2761" s="2">
        <v>25824</v>
      </c>
      <c r="J2761">
        <v>6.8624999999999998</v>
      </c>
      <c r="M2761" s="2">
        <v>25824</v>
      </c>
      <c r="N2761">
        <v>7.2874999999999996</v>
      </c>
      <c r="O2761" s="2">
        <v>25824</v>
      </c>
      <c r="P2761">
        <v>7.4175000000000004</v>
      </c>
      <c r="Q2761" s="2">
        <v>25824</v>
      </c>
      <c r="R2761">
        <v>7.5225</v>
      </c>
      <c r="S2761" s="2">
        <v>25824</v>
      </c>
      <c r="T2761">
        <v>7.5149999999999997</v>
      </c>
      <c r="U2761" s="2">
        <v>23367</v>
      </c>
      <c r="V2761">
        <v>4.21</v>
      </c>
    </row>
    <row r="2762" spans="1:22" x14ac:dyDescent="0.25">
      <c r="A2762" s="2">
        <v>25817</v>
      </c>
      <c r="B2762">
        <v>6.7</v>
      </c>
      <c r="C2762"/>
      <c r="D2762"/>
      <c r="E2762" s="2"/>
      <c r="F2762" s="2"/>
      <c r="G2762" s="3"/>
      <c r="H2762"/>
      <c r="I2762" s="2">
        <v>25817</v>
      </c>
      <c r="J2762">
        <v>6.8280000000000003</v>
      </c>
      <c r="M2762" s="2">
        <v>25817</v>
      </c>
      <c r="N2762">
        <v>7.33</v>
      </c>
      <c r="O2762" s="2">
        <v>25817</v>
      </c>
      <c r="P2762">
        <v>7.42</v>
      </c>
      <c r="Q2762" s="2">
        <v>25817</v>
      </c>
      <c r="R2762">
        <v>7.4960000000000004</v>
      </c>
      <c r="S2762" s="2">
        <v>25817</v>
      </c>
      <c r="T2762">
        <v>7.4779999999999998</v>
      </c>
      <c r="U2762" s="2">
        <v>23360</v>
      </c>
      <c r="V2762">
        <v>4.18</v>
      </c>
    </row>
    <row r="2763" spans="1:22" x14ac:dyDescent="0.25">
      <c r="A2763" s="2">
        <v>25810</v>
      </c>
      <c r="B2763">
        <v>6.2514285714285718</v>
      </c>
      <c r="C2763"/>
      <c r="D2763"/>
      <c r="E2763" s="2"/>
      <c r="F2763" s="2"/>
      <c r="G2763" s="3"/>
      <c r="H2763"/>
      <c r="I2763" s="2">
        <v>25810</v>
      </c>
      <c r="J2763">
        <v>6.7060000000000004</v>
      </c>
      <c r="M2763" s="2">
        <v>25810</v>
      </c>
      <c r="N2763">
        <v>7.298</v>
      </c>
      <c r="O2763" s="2">
        <v>25810</v>
      </c>
      <c r="P2763">
        <v>7.4359999999999999</v>
      </c>
      <c r="Q2763" s="2">
        <v>25810</v>
      </c>
      <c r="R2763">
        <v>7.484</v>
      </c>
      <c r="S2763" s="2">
        <v>25810</v>
      </c>
      <c r="T2763">
        <v>7.4720000000000004</v>
      </c>
      <c r="U2763" s="2">
        <v>23353</v>
      </c>
      <c r="V2763">
        <v>4.17</v>
      </c>
    </row>
    <row r="2764" spans="1:22" x14ac:dyDescent="0.25">
      <c r="A2764" s="2">
        <v>25803</v>
      </c>
      <c r="B2764">
        <v>6.4685714285714289</v>
      </c>
      <c r="C2764"/>
      <c r="D2764"/>
      <c r="E2764" s="2"/>
      <c r="F2764" s="2"/>
      <c r="G2764" s="3"/>
      <c r="H2764"/>
      <c r="I2764" s="2">
        <v>25803</v>
      </c>
      <c r="J2764">
        <v>7.024</v>
      </c>
      <c r="M2764" s="2">
        <v>25803</v>
      </c>
      <c r="N2764">
        <v>7.4740000000000002</v>
      </c>
      <c r="O2764" s="2">
        <v>25803</v>
      </c>
      <c r="P2764">
        <v>7.6040000000000001</v>
      </c>
      <c r="Q2764" s="2">
        <v>25803</v>
      </c>
      <c r="R2764">
        <v>7.6459999999999999</v>
      </c>
      <c r="S2764" s="2">
        <v>25803</v>
      </c>
      <c r="T2764">
        <v>7.6559999999999997</v>
      </c>
      <c r="U2764" s="2">
        <v>23346</v>
      </c>
      <c r="V2764">
        <v>4.1500000000000004</v>
      </c>
    </row>
    <row r="2765" spans="1:22" x14ac:dyDescent="0.25">
      <c r="A2765" s="2">
        <v>25796</v>
      </c>
      <c r="B2765">
        <v>6.734285714285714</v>
      </c>
      <c r="C2765"/>
      <c r="D2765"/>
      <c r="E2765" s="2"/>
      <c r="F2765" s="2"/>
      <c r="G2765" s="3"/>
      <c r="H2765"/>
      <c r="I2765" s="2">
        <v>25796</v>
      </c>
      <c r="J2765">
        <v>7.1660000000000004</v>
      </c>
      <c r="M2765" s="2">
        <v>25796</v>
      </c>
      <c r="N2765">
        <v>7.5659999999999998</v>
      </c>
      <c r="O2765" s="2">
        <v>25796</v>
      </c>
      <c r="P2765">
        <v>7.6559999999999997</v>
      </c>
      <c r="Q2765" s="2">
        <v>25796</v>
      </c>
      <c r="R2765">
        <v>7.66</v>
      </c>
      <c r="S2765" s="2">
        <v>25796</v>
      </c>
      <c r="T2765">
        <v>7.57</v>
      </c>
      <c r="U2765" s="2">
        <v>23339</v>
      </c>
      <c r="V2765">
        <v>4.1500000000000004</v>
      </c>
    </row>
    <row r="2766" spans="1:22" x14ac:dyDescent="0.25">
      <c r="A2766" s="2">
        <v>25789</v>
      </c>
      <c r="B2766">
        <v>6.984285714285714</v>
      </c>
      <c r="C2766"/>
      <c r="D2766"/>
      <c r="E2766" s="2"/>
      <c r="F2766" s="2"/>
      <c r="G2766" s="3"/>
      <c r="H2766"/>
      <c r="I2766" s="2">
        <v>25789</v>
      </c>
      <c r="J2766">
        <v>7.0720000000000001</v>
      </c>
      <c r="M2766" s="2">
        <v>25789</v>
      </c>
      <c r="N2766">
        <v>7.54</v>
      </c>
      <c r="O2766" s="2">
        <v>25789</v>
      </c>
      <c r="P2766">
        <v>7.6180000000000003</v>
      </c>
      <c r="Q2766" s="2">
        <v>25789</v>
      </c>
      <c r="R2766">
        <v>7.6</v>
      </c>
      <c r="S2766" s="2">
        <v>25789</v>
      </c>
      <c r="T2766">
        <v>7.4180000000000001</v>
      </c>
      <c r="U2766" s="2">
        <v>23332</v>
      </c>
      <c r="V2766">
        <v>4.16</v>
      </c>
    </row>
    <row r="2767" spans="1:22" x14ac:dyDescent="0.25">
      <c r="A2767" s="2">
        <v>25782</v>
      </c>
      <c r="B2767">
        <v>6.6428571428571432</v>
      </c>
      <c r="C2767"/>
      <c r="D2767"/>
      <c r="E2767" s="2"/>
      <c r="F2767" s="2"/>
      <c r="G2767" s="3"/>
      <c r="H2767"/>
      <c r="I2767" s="2">
        <v>25782</v>
      </c>
      <c r="J2767">
        <v>7.0259999999999998</v>
      </c>
      <c r="M2767" s="2">
        <v>25782</v>
      </c>
      <c r="N2767">
        <v>7.54</v>
      </c>
      <c r="O2767" s="2">
        <v>25782</v>
      </c>
      <c r="P2767">
        <v>7.5979999999999999</v>
      </c>
      <c r="Q2767" s="2">
        <v>25782</v>
      </c>
      <c r="R2767">
        <v>7.5839999999999996</v>
      </c>
      <c r="S2767" s="2">
        <v>25782</v>
      </c>
      <c r="T2767">
        <v>7.3840000000000003</v>
      </c>
      <c r="U2767" s="2">
        <v>23325</v>
      </c>
      <c r="V2767">
        <v>4.1725000000000003</v>
      </c>
    </row>
    <row r="2768" spans="1:22" x14ac:dyDescent="0.25">
      <c r="A2768" s="2">
        <v>25775</v>
      </c>
      <c r="B2768">
        <v>6.9828571428571431</v>
      </c>
      <c r="C2768"/>
      <c r="D2768"/>
      <c r="E2768" s="2"/>
      <c r="F2768" s="2"/>
      <c r="G2768" s="3"/>
      <c r="H2768"/>
      <c r="I2768" s="2">
        <v>25775</v>
      </c>
      <c r="J2768">
        <v>7.02</v>
      </c>
      <c r="M2768" s="2">
        <v>25775</v>
      </c>
      <c r="N2768">
        <v>7.5339999999999998</v>
      </c>
      <c r="O2768" s="2">
        <v>25775</v>
      </c>
      <c r="P2768">
        <v>7.548</v>
      </c>
      <c r="Q2768" s="2">
        <v>25775</v>
      </c>
      <c r="R2768">
        <v>7.5659999999999998</v>
      </c>
      <c r="S2768" s="2">
        <v>25775</v>
      </c>
      <c r="T2768">
        <v>7.4</v>
      </c>
      <c r="U2768" s="2">
        <v>23318</v>
      </c>
      <c r="V2768">
        <v>4.1440000000000001</v>
      </c>
    </row>
    <row r="2769" spans="1:22" x14ac:dyDescent="0.25">
      <c r="A2769" s="2">
        <v>25768</v>
      </c>
      <c r="B2769">
        <v>7.572857142857143</v>
      </c>
      <c r="C2769"/>
      <c r="D2769"/>
      <c r="E2769" s="2"/>
      <c r="F2769" s="2"/>
      <c r="G2769" s="3"/>
      <c r="H2769"/>
      <c r="I2769" s="2">
        <v>25768</v>
      </c>
      <c r="J2769">
        <v>7.056</v>
      </c>
      <c r="M2769" s="2">
        <v>25768</v>
      </c>
      <c r="N2769">
        <v>7.5439999999999996</v>
      </c>
      <c r="O2769" s="2">
        <v>25768</v>
      </c>
      <c r="P2769">
        <v>7.55</v>
      </c>
      <c r="Q2769" s="2">
        <v>25768</v>
      </c>
      <c r="R2769">
        <v>7.6159999999999997</v>
      </c>
      <c r="S2769" s="2">
        <v>25768</v>
      </c>
      <c r="T2769">
        <v>7.4960000000000004</v>
      </c>
      <c r="U2769" s="2">
        <v>23311</v>
      </c>
      <c r="V2769">
        <v>4.13</v>
      </c>
    </row>
    <row r="2770" spans="1:22" x14ac:dyDescent="0.25">
      <c r="A2770" s="2">
        <v>25761</v>
      </c>
      <c r="B2770">
        <v>7.3957142857142859</v>
      </c>
      <c r="C2770"/>
      <c r="D2770"/>
      <c r="E2770" s="2"/>
      <c r="F2770" s="2"/>
      <c r="G2770" s="3"/>
      <c r="H2770"/>
      <c r="I2770" s="2">
        <v>25761</v>
      </c>
      <c r="J2770">
        <v>7.226</v>
      </c>
      <c r="M2770" s="2">
        <v>25761</v>
      </c>
      <c r="N2770">
        <v>7.5860000000000003</v>
      </c>
      <c r="O2770" s="2">
        <v>25761</v>
      </c>
      <c r="P2770">
        <v>7.6360000000000001</v>
      </c>
      <c r="Q2770" s="2">
        <v>25761</v>
      </c>
      <c r="R2770">
        <v>7.65</v>
      </c>
      <c r="S2770" s="2">
        <v>25761</v>
      </c>
      <c r="T2770">
        <v>7.4939999999999998</v>
      </c>
      <c r="U2770" s="2">
        <v>23304</v>
      </c>
      <c r="V2770">
        <v>4.1219999999999999</v>
      </c>
    </row>
    <row r="2771" spans="1:22" x14ac:dyDescent="0.25">
      <c r="A2771" s="2">
        <v>25754</v>
      </c>
      <c r="B2771">
        <v>7.1428571428571432</v>
      </c>
      <c r="C2771"/>
      <c r="D2771"/>
      <c r="E2771" s="2"/>
      <c r="F2771" s="2"/>
      <c r="G2771" s="3"/>
      <c r="H2771"/>
      <c r="I2771" s="2">
        <v>25754</v>
      </c>
      <c r="J2771">
        <v>7.3574999999999999</v>
      </c>
      <c r="M2771" s="2">
        <v>25754</v>
      </c>
      <c r="N2771">
        <v>7.7149999999999999</v>
      </c>
      <c r="O2771" s="2">
        <v>25754</v>
      </c>
      <c r="P2771">
        <v>7.72</v>
      </c>
      <c r="Q2771" s="2">
        <v>25754</v>
      </c>
      <c r="R2771">
        <v>7.73</v>
      </c>
      <c r="S2771" s="2">
        <v>25754</v>
      </c>
      <c r="T2771">
        <v>7.6574999999999998</v>
      </c>
      <c r="U2771" s="2">
        <v>23297</v>
      </c>
      <c r="V2771">
        <v>4.1059999999999999</v>
      </c>
    </row>
    <row r="2772" spans="1:22" x14ac:dyDescent="0.25">
      <c r="A2772" s="2">
        <v>25747</v>
      </c>
      <c r="B2772">
        <v>7.27</v>
      </c>
      <c r="C2772"/>
      <c r="D2772"/>
      <c r="E2772" s="2"/>
      <c r="F2772" s="2"/>
      <c r="G2772" s="3"/>
      <c r="H2772"/>
      <c r="I2772" s="2">
        <v>25747</v>
      </c>
      <c r="J2772">
        <v>7.4960000000000004</v>
      </c>
      <c r="M2772" s="2">
        <v>25747</v>
      </c>
      <c r="N2772">
        <v>7.8559999999999999</v>
      </c>
      <c r="O2772" s="2">
        <v>25747</v>
      </c>
      <c r="P2772">
        <v>7.8460000000000001</v>
      </c>
      <c r="Q2772" s="2">
        <v>25747</v>
      </c>
      <c r="R2772">
        <v>7.8220000000000001</v>
      </c>
      <c r="S2772" s="2">
        <v>25747</v>
      </c>
      <c r="T2772">
        <v>7.7859999999999996</v>
      </c>
      <c r="U2772" s="2">
        <v>23290</v>
      </c>
      <c r="V2772">
        <v>4.0819999999999999</v>
      </c>
    </row>
    <row r="2773" spans="1:22" x14ac:dyDescent="0.25">
      <c r="A2773" s="2">
        <v>25740</v>
      </c>
      <c r="B2773">
        <v>7.5542857142857143</v>
      </c>
      <c r="C2773"/>
      <c r="D2773"/>
      <c r="E2773" s="2"/>
      <c r="F2773" s="2"/>
      <c r="G2773" s="3"/>
      <c r="H2773"/>
      <c r="I2773" s="2">
        <v>25740</v>
      </c>
      <c r="J2773">
        <v>7.6020000000000003</v>
      </c>
      <c r="M2773" s="2">
        <v>25740</v>
      </c>
      <c r="N2773">
        <v>7.9240000000000004</v>
      </c>
      <c r="O2773" s="2">
        <v>25740</v>
      </c>
      <c r="P2773">
        <v>7.9480000000000004</v>
      </c>
      <c r="Q2773" s="2">
        <v>25740</v>
      </c>
      <c r="R2773">
        <v>7.9260000000000002</v>
      </c>
      <c r="S2773" s="2">
        <v>25740</v>
      </c>
      <c r="T2773">
        <v>7.91</v>
      </c>
      <c r="U2773" s="2">
        <v>23283</v>
      </c>
      <c r="V2773">
        <v>4.0880000000000001</v>
      </c>
    </row>
    <row r="2774" spans="1:22" x14ac:dyDescent="0.25">
      <c r="A2774" s="2">
        <v>25733</v>
      </c>
      <c r="B2774">
        <v>7.9828571428571431</v>
      </c>
      <c r="C2774"/>
      <c r="D2774"/>
      <c r="E2774" s="2"/>
      <c r="F2774" s="2"/>
      <c r="G2774" s="3"/>
      <c r="H2774"/>
      <c r="I2774" s="2">
        <v>25733</v>
      </c>
      <c r="J2774">
        <v>7.5780000000000003</v>
      </c>
      <c r="M2774" s="2">
        <v>25733</v>
      </c>
      <c r="N2774">
        <v>7.8360000000000003</v>
      </c>
      <c r="O2774" s="2">
        <v>25733</v>
      </c>
      <c r="P2774">
        <v>7.8780000000000001</v>
      </c>
      <c r="Q2774" s="2">
        <v>25733</v>
      </c>
      <c r="R2774">
        <v>7.8760000000000003</v>
      </c>
      <c r="S2774" s="2">
        <v>25733</v>
      </c>
      <c r="T2774">
        <v>7.9080000000000004</v>
      </c>
      <c r="U2774" s="2">
        <v>23276</v>
      </c>
      <c r="V2774">
        <v>4.0979999999999999</v>
      </c>
    </row>
    <row r="2775" spans="1:22" x14ac:dyDescent="0.25">
      <c r="A2775" s="2">
        <v>25726</v>
      </c>
      <c r="B2775">
        <v>7.9285714285714288</v>
      </c>
      <c r="C2775"/>
      <c r="D2775"/>
      <c r="E2775" s="2"/>
      <c r="F2775" s="2"/>
      <c r="G2775" s="3"/>
      <c r="H2775"/>
      <c r="I2775" s="2">
        <v>25726</v>
      </c>
      <c r="J2775">
        <v>7.5720000000000001</v>
      </c>
      <c r="M2775" s="2">
        <v>25726</v>
      </c>
      <c r="N2775">
        <v>7.74</v>
      </c>
      <c r="O2775" s="2">
        <v>25726</v>
      </c>
      <c r="P2775">
        <v>7.77</v>
      </c>
      <c r="Q2775" s="2">
        <v>25726</v>
      </c>
      <c r="R2775">
        <v>7.7619999999999996</v>
      </c>
      <c r="S2775" s="2">
        <v>25726</v>
      </c>
      <c r="T2775">
        <v>7.8120000000000003</v>
      </c>
      <c r="U2775" s="2">
        <v>23269</v>
      </c>
      <c r="V2775">
        <v>4.1020000000000003</v>
      </c>
    </row>
    <row r="2776" spans="1:22" x14ac:dyDescent="0.25">
      <c r="A2776" s="2">
        <v>25719</v>
      </c>
      <c r="B2776">
        <v>7.61</v>
      </c>
      <c r="C2776"/>
      <c r="D2776"/>
      <c r="E2776" s="2"/>
      <c r="F2776" s="2"/>
      <c r="G2776" s="3"/>
      <c r="H2776"/>
      <c r="I2776" s="2">
        <v>25719</v>
      </c>
      <c r="J2776">
        <v>7.782</v>
      </c>
      <c r="M2776" s="2">
        <v>25719</v>
      </c>
      <c r="N2776">
        <v>7.97</v>
      </c>
      <c r="O2776" s="2">
        <v>25719</v>
      </c>
      <c r="P2776">
        <v>7.9459999999999997</v>
      </c>
      <c r="Q2776" s="2">
        <v>25719</v>
      </c>
      <c r="R2776">
        <v>7.9720000000000004</v>
      </c>
      <c r="S2776" s="2">
        <v>25719</v>
      </c>
      <c r="T2776">
        <v>8.0640000000000001</v>
      </c>
      <c r="U2776" s="2">
        <v>23262</v>
      </c>
      <c r="V2776">
        <v>4.0774999999999997</v>
      </c>
    </row>
    <row r="2777" spans="1:22" x14ac:dyDescent="0.25">
      <c r="A2777" s="2">
        <v>25712</v>
      </c>
      <c r="B2777">
        <v>7.6985714285714284</v>
      </c>
      <c r="C2777"/>
      <c r="D2777"/>
      <c r="E2777" s="2"/>
      <c r="F2777" s="2"/>
      <c r="G2777" s="3"/>
      <c r="H2777"/>
      <c r="I2777" s="2">
        <v>25712</v>
      </c>
      <c r="J2777">
        <v>7.7220000000000004</v>
      </c>
      <c r="M2777" s="2">
        <v>25712</v>
      </c>
      <c r="N2777">
        <v>7.9359999999999999</v>
      </c>
      <c r="O2777" s="2">
        <v>25712</v>
      </c>
      <c r="P2777">
        <v>7.97</v>
      </c>
      <c r="Q2777" s="2">
        <v>25712</v>
      </c>
      <c r="R2777">
        <v>7.9139999999999997</v>
      </c>
      <c r="S2777" s="2">
        <v>25712</v>
      </c>
      <c r="T2777">
        <v>7.8680000000000003</v>
      </c>
      <c r="U2777" s="2">
        <v>23255</v>
      </c>
      <c r="V2777">
        <v>4.0339999999999998</v>
      </c>
    </row>
    <row r="2778" spans="1:22" x14ac:dyDescent="0.25">
      <c r="A2778" s="2">
        <v>25705</v>
      </c>
      <c r="B2778">
        <v>7.9671428571428571</v>
      </c>
      <c r="C2778"/>
      <c r="D2778"/>
      <c r="E2778" s="2"/>
      <c r="F2778" s="2"/>
      <c r="G2778" s="3"/>
      <c r="H2778"/>
      <c r="I2778" s="2">
        <v>25705</v>
      </c>
      <c r="J2778">
        <v>7.7779999999999996</v>
      </c>
      <c r="M2778" s="2">
        <v>25705</v>
      </c>
      <c r="N2778">
        <v>7.94</v>
      </c>
      <c r="O2778" s="2">
        <v>25705</v>
      </c>
      <c r="P2778">
        <v>7.9779999999999998</v>
      </c>
      <c r="Q2778" s="2">
        <v>25705</v>
      </c>
      <c r="R2778">
        <v>7.9059999999999997</v>
      </c>
      <c r="S2778" s="2">
        <v>25705</v>
      </c>
      <c r="T2778">
        <v>7.84</v>
      </c>
      <c r="U2778" s="2">
        <v>23248</v>
      </c>
      <c r="V2778">
        <v>4.0279999999999996</v>
      </c>
    </row>
    <row r="2779" spans="1:22" x14ac:dyDescent="0.25">
      <c r="A2779" s="2">
        <v>25698</v>
      </c>
      <c r="B2779">
        <v>8.2171428571428571</v>
      </c>
      <c r="C2779"/>
      <c r="D2779"/>
      <c r="E2779" s="2"/>
      <c r="F2779" s="2"/>
      <c r="G2779" s="3"/>
      <c r="H2779"/>
      <c r="I2779" s="2">
        <v>25698</v>
      </c>
      <c r="J2779">
        <v>7.72</v>
      </c>
      <c r="M2779" s="2">
        <v>25698</v>
      </c>
      <c r="N2779">
        <v>7.9059999999999997</v>
      </c>
      <c r="O2779" s="2">
        <v>25698</v>
      </c>
      <c r="P2779">
        <v>7.98</v>
      </c>
      <c r="Q2779" s="2">
        <v>25698</v>
      </c>
      <c r="R2779">
        <v>7.93</v>
      </c>
      <c r="S2779" s="2">
        <v>25698</v>
      </c>
      <c r="T2779">
        <v>7.8639999999999999</v>
      </c>
      <c r="U2779" s="2">
        <v>23241</v>
      </c>
      <c r="V2779">
        <v>4.032</v>
      </c>
    </row>
    <row r="2780" spans="1:22" x14ac:dyDescent="0.25">
      <c r="A2780" s="2">
        <v>25691</v>
      </c>
      <c r="B2780">
        <v>8.4857142857142858</v>
      </c>
      <c r="C2780"/>
      <c r="D2780"/>
      <c r="E2780" s="2"/>
      <c r="F2780" s="2"/>
      <c r="G2780" s="3"/>
      <c r="H2780"/>
      <c r="I2780" s="2">
        <v>25691</v>
      </c>
      <c r="J2780">
        <v>7.6459999999999999</v>
      </c>
      <c r="M2780" s="2">
        <v>25691</v>
      </c>
      <c r="N2780">
        <v>7.806</v>
      </c>
      <c r="O2780" s="2">
        <v>25691</v>
      </c>
      <c r="P2780">
        <v>7.8760000000000003</v>
      </c>
      <c r="Q2780" s="2">
        <v>25691</v>
      </c>
      <c r="R2780">
        <v>7.8840000000000003</v>
      </c>
      <c r="S2780" s="2">
        <v>25691</v>
      </c>
      <c r="T2780">
        <v>7.7960000000000003</v>
      </c>
      <c r="U2780" s="2">
        <v>23234</v>
      </c>
      <c r="V2780">
        <v>4.0279999999999996</v>
      </c>
    </row>
    <row r="2781" spans="1:22" x14ac:dyDescent="0.25">
      <c r="A2781" s="2">
        <v>25684</v>
      </c>
      <c r="B2781">
        <v>8.3214285714285712</v>
      </c>
      <c r="C2781"/>
      <c r="D2781"/>
      <c r="E2781" s="2"/>
      <c r="F2781" s="2"/>
      <c r="G2781" s="3"/>
      <c r="H2781"/>
      <c r="I2781" s="2">
        <v>25684</v>
      </c>
      <c r="J2781">
        <v>7.18</v>
      </c>
      <c r="M2781" s="2">
        <v>25684</v>
      </c>
      <c r="N2781">
        <v>7.5659999999999998</v>
      </c>
      <c r="O2781" s="2">
        <v>25684</v>
      </c>
      <c r="P2781">
        <v>7.6340000000000003</v>
      </c>
      <c r="Q2781" s="2">
        <v>25684</v>
      </c>
      <c r="R2781">
        <v>7.6040000000000001</v>
      </c>
      <c r="S2781" s="2">
        <v>25684</v>
      </c>
      <c r="T2781">
        <v>7.5819999999999999</v>
      </c>
      <c r="U2781" s="2">
        <v>23227</v>
      </c>
      <c r="V2781">
        <v>4.0279999999999996</v>
      </c>
    </row>
    <row r="2782" spans="1:22" x14ac:dyDescent="0.25">
      <c r="A2782" s="2">
        <v>25677</v>
      </c>
      <c r="B2782">
        <v>8.25</v>
      </c>
      <c r="C2782"/>
      <c r="D2782"/>
      <c r="E2782" s="2"/>
      <c r="F2782" s="2"/>
      <c r="G2782" s="3"/>
      <c r="H2782"/>
      <c r="I2782" s="2">
        <v>25677</v>
      </c>
      <c r="J2782">
        <v>6.8680000000000003</v>
      </c>
      <c r="M2782" s="2">
        <v>25677</v>
      </c>
      <c r="N2782">
        <v>7.3220000000000001</v>
      </c>
      <c r="O2782" s="2">
        <v>25677</v>
      </c>
      <c r="P2782">
        <v>7.4240000000000004</v>
      </c>
      <c r="Q2782" s="2">
        <v>25677</v>
      </c>
      <c r="R2782">
        <v>7.3440000000000003</v>
      </c>
      <c r="S2782" s="2">
        <v>25677</v>
      </c>
      <c r="T2782">
        <v>7.2859999999999996</v>
      </c>
      <c r="U2782" s="2">
        <v>23220</v>
      </c>
      <c r="V2782">
        <v>4.0419999999999998</v>
      </c>
    </row>
    <row r="2783" spans="1:22" x14ac:dyDescent="0.25">
      <c r="A2783" s="2">
        <v>25670</v>
      </c>
      <c r="B2783">
        <v>7.7328571428571431</v>
      </c>
      <c r="C2783"/>
      <c r="D2783"/>
      <c r="E2783" s="2"/>
      <c r="F2783" s="2"/>
      <c r="G2783" s="3"/>
      <c r="H2783"/>
      <c r="I2783" s="2">
        <v>25670</v>
      </c>
      <c r="J2783">
        <v>6.81</v>
      </c>
      <c r="M2783" s="2">
        <v>25670</v>
      </c>
      <c r="N2783">
        <v>7.1520000000000001</v>
      </c>
      <c r="O2783" s="2">
        <v>25670</v>
      </c>
      <c r="P2783">
        <v>7.3220000000000001</v>
      </c>
      <c r="Q2783" s="2">
        <v>25670</v>
      </c>
      <c r="R2783">
        <v>7.2359999999999998</v>
      </c>
      <c r="S2783" s="2">
        <v>25670</v>
      </c>
      <c r="T2783">
        <v>7.1740000000000004</v>
      </c>
      <c r="U2783" s="2">
        <v>23213</v>
      </c>
      <c r="V2783">
        <v>4.0640000000000001</v>
      </c>
    </row>
    <row r="2784" spans="1:22" x14ac:dyDescent="0.25">
      <c r="A2784" s="2">
        <v>25663</v>
      </c>
      <c r="B2784">
        <v>7.8214285714285712</v>
      </c>
      <c r="C2784"/>
      <c r="D2784"/>
      <c r="E2784" s="2"/>
      <c r="F2784" s="2"/>
      <c r="G2784" s="3"/>
      <c r="H2784"/>
      <c r="I2784" s="2">
        <v>25663</v>
      </c>
      <c r="J2784">
        <v>6.86</v>
      </c>
      <c r="M2784" s="2">
        <v>25663</v>
      </c>
      <c r="N2784">
        <v>7.1</v>
      </c>
      <c r="O2784" s="2">
        <v>25663</v>
      </c>
      <c r="P2784">
        <v>7.2380000000000004</v>
      </c>
      <c r="Q2784" s="2">
        <v>25663</v>
      </c>
      <c r="R2784">
        <v>7.1459999999999999</v>
      </c>
      <c r="S2784" s="2">
        <v>25663</v>
      </c>
      <c r="T2784">
        <v>7.0780000000000003</v>
      </c>
      <c r="U2784" s="2">
        <v>23206</v>
      </c>
      <c r="V2784">
        <v>4.08</v>
      </c>
    </row>
    <row r="2785" spans="1:22" x14ac:dyDescent="0.25">
      <c r="A2785" s="2">
        <v>25656</v>
      </c>
      <c r="B2785">
        <v>7.6971428571428575</v>
      </c>
      <c r="C2785"/>
      <c r="D2785"/>
      <c r="E2785" s="2"/>
      <c r="F2785" s="2"/>
      <c r="G2785" s="3"/>
      <c r="H2785"/>
      <c r="I2785" s="2">
        <v>25656</v>
      </c>
      <c r="J2785">
        <v>6.7850000000000001</v>
      </c>
      <c r="M2785" s="2">
        <v>25656</v>
      </c>
      <c r="N2785">
        <v>6.9625000000000004</v>
      </c>
      <c r="O2785" s="2">
        <v>25656</v>
      </c>
      <c r="P2785">
        <v>7.1050000000000004</v>
      </c>
      <c r="Q2785" s="2">
        <v>25656</v>
      </c>
      <c r="R2785">
        <v>7.0274999999999999</v>
      </c>
      <c r="S2785" s="2">
        <v>25656</v>
      </c>
      <c r="T2785">
        <v>7.0025000000000004</v>
      </c>
      <c r="U2785" s="2">
        <v>23199</v>
      </c>
      <c r="V2785">
        <v>4.0575000000000001</v>
      </c>
    </row>
    <row r="2786" spans="1:22" x14ac:dyDescent="0.25">
      <c r="A2786" s="2">
        <v>25649</v>
      </c>
      <c r="B2786">
        <v>7.7142857142857144</v>
      </c>
      <c r="C2786"/>
      <c r="D2786"/>
      <c r="E2786" s="2"/>
      <c r="F2786" s="2"/>
      <c r="G2786" s="3"/>
      <c r="H2786"/>
      <c r="I2786" s="2">
        <v>25649</v>
      </c>
      <c r="J2786">
        <v>7.0279999999999996</v>
      </c>
      <c r="M2786" s="2">
        <v>25649</v>
      </c>
      <c r="N2786">
        <v>7.2279999999999998</v>
      </c>
      <c r="O2786" s="2">
        <v>25649</v>
      </c>
      <c r="P2786">
        <v>7.3259999999999996</v>
      </c>
      <c r="Q2786" s="2">
        <v>25649</v>
      </c>
      <c r="R2786">
        <v>7.2480000000000002</v>
      </c>
      <c r="S2786" s="2">
        <v>25649</v>
      </c>
      <c r="T2786">
        <v>7.202</v>
      </c>
      <c r="U2786" s="2">
        <v>23192</v>
      </c>
      <c r="V2786">
        <v>4.03</v>
      </c>
    </row>
    <row r="2787" spans="1:22" x14ac:dyDescent="0.25">
      <c r="A2787" s="2">
        <v>25642</v>
      </c>
      <c r="B2787">
        <v>7.5357142857142856</v>
      </c>
      <c r="C2787"/>
      <c r="D2787"/>
      <c r="E2787" s="2"/>
      <c r="F2787" s="2"/>
      <c r="G2787" s="3"/>
      <c r="H2787"/>
      <c r="I2787" s="2">
        <v>25642</v>
      </c>
      <c r="J2787">
        <v>6.98</v>
      </c>
      <c r="M2787" s="2">
        <v>25642</v>
      </c>
      <c r="N2787">
        <v>7.1680000000000001</v>
      </c>
      <c r="O2787" s="2">
        <v>25642</v>
      </c>
      <c r="P2787">
        <v>7.1219999999999999</v>
      </c>
      <c r="Q2787" s="2">
        <v>25642</v>
      </c>
      <c r="R2787">
        <v>7.1120000000000001</v>
      </c>
      <c r="S2787" s="2">
        <v>25642</v>
      </c>
      <c r="T2787">
        <v>7.1059999999999999</v>
      </c>
      <c r="U2787" s="2">
        <v>23185</v>
      </c>
      <c r="V2787">
        <v>4.0199999999999996</v>
      </c>
    </row>
    <row r="2788" spans="1:22" x14ac:dyDescent="0.25">
      <c r="A2788" s="2">
        <v>25635</v>
      </c>
      <c r="B2788">
        <v>8</v>
      </c>
      <c r="C2788"/>
      <c r="D2788"/>
      <c r="E2788" s="2"/>
      <c r="F2788" s="2"/>
      <c r="G2788" s="3"/>
      <c r="H2788"/>
      <c r="I2788" s="2">
        <v>25635</v>
      </c>
      <c r="J2788">
        <v>7.05</v>
      </c>
      <c r="M2788" s="2">
        <v>25635</v>
      </c>
      <c r="N2788">
        <v>7.2320000000000002</v>
      </c>
      <c r="O2788" s="2">
        <v>25635</v>
      </c>
      <c r="P2788">
        <v>7.258</v>
      </c>
      <c r="Q2788" s="2">
        <v>25635</v>
      </c>
      <c r="R2788">
        <v>7.11</v>
      </c>
      <c r="S2788" s="2">
        <v>25635</v>
      </c>
      <c r="T2788">
        <v>6.97</v>
      </c>
      <c r="U2788" s="2">
        <v>23178</v>
      </c>
      <c r="V2788">
        <v>4.0179999999999998</v>
      </c>
    </row>
    <row r="2789" spans="1:22" x14ac:dyDescent="0.25">
      <c r="A2789" s="2">
        <v>25628</v>
      </c>
      <c r="B2789">
        <v>8.3571428571428577</v>
      </c>
      <c r="C2789"/>
      <c r="D2789"/>
      <c r="E2789" s="2"/>
      <c r="F2789" s="2"/>
      <c r="G2789" s="3"/>
      <c r="H2789"/>
      <c r="I2789" s="2">
        <v>25628</v>
      </c>
      <c r="J2789">
        <v>7.2074999999999996</v>
      </c>
      <c r="M2789" s="2">
        <v>25628</v>
      </c>
      <c r="N2789">
        <v>7.4625000000000004</v>
      </c>
      <c r="O2789" s="2">
        <v>25628</v>
      </c>
      <c r="P2789">
        <v>7.4450000000000003</v>
      </c>
      <c r="Q2789" s="2">
        <v>25628</v>
      </c>
      <c r="R2789">
        <v>7.2249999999999996</v>
      </c>
      <c r="S2789" s="2">
        <v>25628</v>
      </c>
      <c r="T2789">
        <v>7.0049999999999999</v>
      </c>
      <c r="U2789" s="2">
        <v>23171</v>
      </c>
      <c r="V2789">
        <v>4.03</v>
      </c>
    </row>
    <row r="2790" spans="1:22" x14ac:dyDescent="0.25">
      <c r="A2790" s="2">
        <v>25621</v>
      </c>
      <c r="B2790">
        <v>8.9471428571428575</v>
      </c>
      <c r="C2790"/>
      <c r="D2790"/>
      <c r="E2790" s="2"/>
      <c r="F2790" s="2"/>
      <c r="G2790" s="3"/>
      <c r="H2790"/>
      <c r="I2790" s="2">
        <v>25621</v>
      </c>
      <c r="J2790">
        <v>7.43</v>
      </c>
      <c r="M2790" s="2">
        <v>25621</v>
      </c>
      <c r="N2790">
        <v>7.6980000000000004</v>
      </c>
      <c r="O2790" s="2">
        <v>25621</v>
      </c>
      <c r="P2790">
        <v>7.6539999999999999</v>
      </c>
      <c r="Q2790" s="2">
        <v>25621</v>
      </c>
      <c r="R2790">
        <v>7.4039999999999999</v>
      </c>
      <c r="S2790" s="2">
        <v>25621</v>
      </c>
      <c r="T2790">
        <v>7.13</v>
      </c>
      <c r="U2790" s="2">
        <v>23164</v>
      </c>
      <c r="V2790">
        <v>4.03</v>
      </c>
    </row>
    <row r="2791" spans="1:22" x14ac:dyDescent="0.25">
      <c r="A2791" s="2">
        <v>25614</v>
      </c>
      <c r="B2791">
        <v>9.2857142857142865</v>
      </c>
      <c r="C2791"/>
      <c r="D2791"/>
      <c r="E2791" s="2"/>
      <c r="F2791" s="2"/>
      <c r="G2791" s="3"/>
      <c r="H2791"/>
      <c r="I2791" s="2">
        <v>25614</v>
      </c>
      <c r="J2791">
        <v>7.72</v>
      </c>
      <c r="M2791" s="2">
        <v>25614</v>
      </c>
      <c r="N2791">
        <v>7.8875000000000002</v>
      </c>
      <c r="O2791" s="2">
        <v>25614</v>
      </c>
      <c r="P2791">
        <v>7.9950000000000001</v>
      </c>
      <c r="Q2791" s="2">
        <v>25614</v>
      </c>
      <c r="R2791">
        <v>7.6224999999999996</v>
      </c>
      <c r="S2791" s="2">
        <v>25614</v>
      </c>
      <c r="T2791">
        <v>7.27</v>
      </c>
      <c r="U2791" s="2">
        <v>23157</v>
      </c>
      <c r="V2791">
        <v>4.0199999999999996</v>
      </c>
    </row>
    <row r="2792" spans="1:22" x14ac:dyDescent="0.25">
      <c r="A2792" s="2">
        <v>25607</v>
      </c>
      <c r="B2792">
        <v>9.1971428571428575</v>
      </c>
      <c r="C2792"/>
      <c r="D2792"/>
      <c r="E2792" s="2"/>
      <c r="F2792" s="2"/>
      <c r="G2792" s="3"/>
      <c r="H2792"/>
      <c r="I2792" s="2">
        <v>25607</v>
      </c>
      <c r="J2792">
        <v>7.94</v>
      </c>
      <c r="M2792" s="2">
        <v>25607</v>
      </c>
      <c r="N2792">
        <v>8.0500000000000007</v>
      </c>
      <c r="O2792" s="2">
        <v>25607</v>
      </c>
      <c r="P2792">
        <v>8.1620000000000008</v>
      </c>
      <c r="Q2792" s="2">
        <v>25607</v>
      </c>
      <c r="R2792">
        <v>7.7679999999999998</v>
      </c>
      <c r="S2792" s="2">
        <v>25607</v>
      </c>
      <c r="T2792">
        <v>7.508</v>
      </c>
      <c r="U2792" s="2">
        <v>23150</v>
      </c>
      <c r="V2792">
        <v>4.008</v>
      </c>
    </row>
    <row r="2793" spans="1:22" x14ac:dyDescent="0.25">
      <c r="A2793" s="2">
        <v>25600</v>
      </c>
      <c r="B2793">
        <v>9.055714285714286</v>
      </c>
      <c r="C2793"/>
      <c r="D2793"/>
      <c r="E2793" s="2"/>
      <c r="F2793" s="2"/>
      <c r="G2793" s="3"/>
      <c r="H2793"/>
      <c r="I2793" s="2">
        <v>25600</v>
      </c>
      <c r="J2793">
        <v>8.1519999999999992</v>
      </c>
      <c r="M2793" s="2">
        <v>25600</v>
      </c>
      <c r="N2793">
        <v>8.2639999999999993</v>
      </c>
      <c r="O2793" s="2">
        <v>25600</v>
      </c>
      <c r="P2793">
        <v>8.2119999999999997</v>
      </c>
      <c r="Q2793" s="2">
        <v>25600</v>
      </c>
      <c r="R2793">
        <v>7.82</v>
      </c>
      <c r="S2793" s="2">
        <v>25600</v>
      </c>
      <c r="T2793">
        <v>7.726</v>
      </c>
      <c r="U2793" s="2">
        <v>23143</v>
      </c>
      <c r="V2793">
        <v>4.016</v>
      </c>
    </row>
    <row r="2794" spans="1:22" x14ac:dyDescent="0.25">
      <c r="A2794" s="2">
        <v>25593</v>
      </c>
      <c r="B2794">
        <v>9.1785714285714288</v>
      </c>
      <c r="C2794"/>
      <c r="D2794"/>
      <c r="E2794" s="2"/>
      <c r="F2794" s="2"/>
      <c r="G2794" s="3"/>
      <c r="H2794"/>
      <c r="I2794" s="2">
        <v>25593</v>
      </c>
      <c r="J2794">
        <v>8.0359999999999996</v>
      </c>
      <c r="M2794" s="2">
        <v>25593</v>
      </c>
      <c r="N2794">
        <v>8.1280000000000001</v>
      </c>
      <c r="O2794" s="2">
        <v>25593</v>
      </c>
      <c r="P2794">
        <v>8.0660000000000007</v>
      </c>
      <c r="Q2794" s="2">
        <v>25593</v>
      </c>
      <c r="R2794">
        <v>7.6779999999999999</v>
      </c>
      <c r="S2794" s="2">
        <v>25593</v>
      </c>
      <c r="T2794">
        <v>7.6920000000000002</v>
      </c>
      <c r="U2794" s="2">
        <v>23136</v>
      </c>
      <c r="V2794">
        <v>4.0339999999999998</v>
      </c>
    </row>
    <row r="2795" spans="1:22" x14ac:dyDescent="0.25">
      <c r="A2795" s="2">
        <v>25586</v>
      </c>
      <c r="B2795">
        <v>9.0185714285714287</v>
      </c>
      <c r="C2795"/>
      <c r="D2795"/>
      <c r="E2795" s="2"/>
      <c r="F2795" s="2"/>
      <c r="G2795" s="3"/>
      <c r="H2795"/>
      <c r="I2795" s="2">
        <v>25586</v>
      </c>
      <c r="J2795">
        <v>8.0039999999999996</v>
      </c>
      <c r="M2795" s="2">
        <v>25586</v>
      </c>
      <c r="N2795">
        <v>8.19</v>
      </c>
      <c r="O2795" s="2">
        <v>25586</v>
      </c>
      <c r="P2795">
        <v>8.1440000000000001</v>
      </c>
      <c r="Q2795" s="2">
        <v>25586</v>
      </c>
      <c r="R2795">
        <v>7.702</v>
      </c>
      <c r="S2795" s="2">
        <v>25586</v>
      </c>
      <c r="T2795">
        <v>7.8179999999999996</v>
      </c>
      <c r="U2795" s="2">
        <v>23129</v>
      </c>
      <c r="V2795">
        <v>4.04</v>
      </c>
    </row>
    <row r="2796" spans="1:22" x14ac:dyDescent="0.25">
      <c r="A2796" s="2">
        <v>25579</v>
      </c>
      <c r="B2796">
        <v>9</v>
      </c>
      <c r="C2796"/>
      <c r="D2796"/>
      <c r="E2796" s="2"/>
      <c r="F2796" s="2"/>
      <c r="G2796" s="3"/>
      <c r="H2796"/>
      <c r="I2796" s="2">
        <v>25579</v>
      </c>
      <c r="J2796">
        <v>8.1839999999999993</v>
      </c>
      <c r="M2796" s="2">
        <v>25579</v>
      </c>
      <c r="N2796">
        <v>8.3460000000000001</v>
      </c>
      <c r="O2796" s="2">
        <v>25579</v>
      </c>
      <c r="P2796">
        <v>8.2360000000000007</v>
      </c>
      <c r="Q2796" s="2">
        <v>25579</v>
      </c>
      <c r="R2796">
        <v>7.74</v>
      </c>
      <c r="S2796" s="2">
        <v>25579</v>
      </c>
      <c r="T2796">
        <v>7.93</v>
      </c>
      <c r="U2796" s="2">
        <v>23122</v>
      </c>
      <c r="V2796">
        <v>4.05</v>
      </c>
    </row>
    <row r="2797" spans="1:22" x14ac:dyDescent="0.25">
      <c r="A2797" s="2">
        <v>25572</v>
      </c>
      <c r="B2797">
        <v>8.3414285714285707</v>
      </c>
      <c r="C2797"/>
      <c r="D2797"/>
      <c r="E2797" s="2"/>
      <c r="F2797" s="2"/>
      <c r="G2797" s="3"/>
      <c r="H2797"/>
      <c r="I2797" s="2">
        <v>25572</v>
      </c>
      <c r="J2797">
        <v>8.34</v>
      </c>
      <c r="M2797" s="2">
        <v>25572</v>
      </c>
      <c r="N2797">
        <v>8.4250000000000007</v>
      </c>
      <c r="O2797" s="2">
        <v>25572</v>
      </c>
      <c r="P2797">
        <v>8.25</v>
      </c>
      <c r="Q2797" s="2">
        <v>25572</v>
      </c>
      <c r="R2797">
        <v>7.69</v>
      </c>
      <c r="S2797" s="2">
        <v>25572</v>
      </c>
      <c r="T2797">
        <v>7.94</v>
      </c>
      <c r="U2797" s="2">
        <v>23115</v>
      </c>
      <c r="V2797">
        <v>4.03</v>
      </c>
    </row>
    <row r="2798" spans="1:22" x14ac:dyDescent="0.25">
      <c r="A2798" s="2">
        <v>25565</v>
      </c>
      <c r="B2798">
        <v>9.1071428571428577</v>
      </c>
      <c r="C2798"/>
      <c r="D2798"/>
      <c r="E2798" s="2"/>
      <c r="F2798" s="2"/>
      <c r="G2798" s="3"/>
      <c r="H2798"/>
      <c r="I2798" s="2">
        <v>25565</v>
      </c>
      <c r="J2798">
        <v>8.2125000000000004</v>
      </c>
      <c r="M2798" s="2">
        <v>25565</v>
      </c>
      <c r="N2798">
        <v>8.2349999999999994</v>
      </c>
      <c r="O2798" s="2">
        <v>25565</v>
      </c>
      <c r="P2798">
        <v>8.0850000000000009</v>
      </c>
      <c r="Q2798" s="2">
        <v>25565</v>
      </c>
      <c r="R2798">
        <v>7.62</v>
      </c>
      <c r="S2798" s="2">
        <v>25565</v>
      </c>
      <c r="T2798">
        <v>7.835</v>
      </c>
      <c r="U2798" s="2">
        <v>23108</v>
      </c>
      <c r="V2798">
        <v>4.0039999999999996</v>
      </c>
    </row>
    <row r="2799" spans="1:22" x14ac:dyDescent="0.25">
      <c r="A2799" s="2">
        <v>25558</v>
      </c>
      <c r="B2799">
        <v>9.1428571428571423</v>
      </c>
      <c r="C2799"/>
      <c r="D2799"/>
      <c r="E2799" s="2"/>
      <c r="F2799" s="2"/>
      <c r="G2799" s="3"/>
      <c r="H2799"/>
      <c r="I2799" s="2">
        <v>25558</v>
      </c>
      <c r="J2799">
        <v>8.1679999999999993</v>
      </c>
      <c r="M2799" s="2">
        <v>25558</v>
      </c>
      <c r="N2799">
        <v>8.18</v>
      </c>
      <c r="O2799" s="2">
        <v>25558</v>
      </c>
      <c r="P2799">
        <v>8.0259999999999998</v>
      </c>
      <c r="Q2799" s="2">
        <v>25558</v>
      </c>
      <c r="R2799">
        <v>7.5940000000000003</v>
      </c>
      <c r="S2799" s="2">
        <v>25558</v>
      </c>
      <c r="T2799">
        <v>7.742</v>
      </c>
      <c r="U2799" s="2">
        <v>23101</v>
      </c>
      <c r="V2799">
        <v>4</v>
      </c>
    </row>
    <row r="2800" spans="1:22" x14ac:dyDescent="0.25">
      <c r="A2800" s="2">
        <v>25551</v>
      </c>
      <c r="B2800">
        <v>8.6071428571428577</v>
      </c>
      <c r="C2800"/>
      <c r="D2800"/>
      <c r="E2800" s="2"/>
      <c r="F2800" s="2"/>
      <c r="G2800" s="3"/>
      <c r="H2800"/>
      <c r="I2800" s="2">
        <v>25551</v>
      </c>
      <c r="J2800">
        <v>8.1639999999999997</v>
      </c>
      <c r="M2800" s="2">
        <v>25551</v>
      </c>
      <c r="N2800">
        <v>8.0540000000000003</v>
      </c>
      <c r="O2800" s="2">
        <v>25551</v>
      </c>
      <c r="P2800">
        <v>7.9059999999999997</v>
      </c>
      <c r="Q2800" s="2">
        <v>25551</v>
      </c>
      <c r="R2800">
        <v>7.4619999999999997</v>
      </c>
      <c r="S2800" s="2">
        <v>25551</v>
      </c>
      <c r="T2800">
        <v>7.5419999999999998</v>
      </c>
      <c r="U2800" s="2">
        <v>23094</v>
      </c>
      <c r="V2800">
        <v>3.9860000000000002</v>
      </c>
    </row>
    <row r="2801" spans="1:22" x14ac:dyDescent="0.25">
      <c r="A2801" s="2">
        <v>25544</v>
      </c>
      <c r="B2801">
        <v>9.3757142857142863</v>
      </c>
      <c r="C2801"/>
      <c r="D2801"/>
      <c r="E2801" s="2"/>
      <c r="F2801" s="2"/>
      <c r="G2801" s="3"/>
      <c r="H2801"/>
      <c r="I2801" s="2">
        <v>25544</v>
      </c>
      <c r="J2801">
        <v>8.016</v>
      </c>
      <c r="M2801" s="2">
        <v>25544</v>
      </c>
      <c r="N2801">
        <v>7.7539999999999996</v>
      </c>
      <c r="O2801" s="2">
        <v>25544</v>
      </c>
      <c r="P2801">
        <v>7.6639999999999997</v>
      </c>
      <c r="Q2801" s="2">
        <v>25544</v>
      </c>
      <c r="R2801">
        <v>7.2560000000000002</v>
      </c>
      <c r="S2801" s="2">
        <v>25544</v>
      </c>
      <c r="T2801">
        <v>7.3460000000000001</v>
      </c>
      <c r="U2801" s="2">
        <v>23087</v>
      </c>
      <c r="V2801">
        <v>3.976</v>
      </c>
    </row>
    <row r="2802" spans="1:22" x14ac:dyDescent="0.25">
      <c r="A2802" s="2">
        <v>25537</v>
      </c>
      <c r="B2802">
        <v>8.25</v>
      </c>
      <c r="C2802"/>
      <c r="D2802"/>
      <c r="E2802" s="2"/>
      <c r="F2802" s="2"/>
      <c r="G2802" s="3"/>
      <c r="H2802"/>
      <c r="I2802" s="2">
        <v>25537</v>
      </c>
      <c r="J2802">
        <v>8.0425000000000004</v>
      </c>
      <c r="M2802" s="2">
        <v>25537</v>
      </c>
      <c r="N2802">
        <v>7.7074999999999996</v>
      </c>
      <c r="O2802" s="2">
        <v>25537</v>
      </c>
      <c r="P2802">
        <v>7.6425000000000001</v>
      </c>
      <c r="Q2802" s="2">
        <v>25537</v>
      </c>
      <c r="R2802">
        <v>7.26</v>
      </c>
      <c r="S2802" s="2">
        <v>25537</v>
      </c>
      <c r="T2802">
        <v>7.2850000000000001</v>
      </c>
      <c r="U2802" s="2">
        <v>23080</v>
      </c>
      <c r="V2802">
        <v>3.964</v>
      </c>
    </row>
    <row r="2803" spans="1:22" x14ac:dyDescent="0.25">
      <c r="A2803" s="2">
        <v>25530</v>
      </c>
      <c r="B2803">
        <v>8.5357142857142865</v>
      </c>
      <c r="C2803"/>
      <c r="D2803"/>
      <c r="E2803" s="2"/>
      <c r="F2803" s="2"/>
      <c r="G2803" s="3"/>
      <c r="H2803"/>
      <c r="I2803" s="2">
        <v>25530</v>
      </c>
      <c r="J2803">
        <v>8.01</v>
      </c>
      <c r="M2803" s="2">
        <v>25530</v>
      </c>
      <c r="N2803">
        <v>7.78</v>
      </c>
      <c r="O2803" s="2">
        <v>25530</v>
      </c>
      <c r="P2803">
        <v>7.6520000000000001</v>
      </c>
      <c r="Q2803" s="2">
        <v>25530</v>
      </c>
      <c r="R2803">
        <v>7.274</v>
      </c>
      <c r="S2803" s="2">
        <v>25530</v>
      </c>
      <c r="T2803">
        <v>7.2380000000000004</v>
      </c>
      <c r="U2803" s="2">
        <v>23073</v>
      </c>
      <c r="V2803">
        <v>3.976</v>
      </c>
    </row>
    <row r="2804" spans="1:22" x14ac:dyDescent="0.25">
      <c r="A2804" s="2">
        <v>25523</v>
      </c>
      <c r="B2804">
        <v>9.2142857142857135</v>
      </c>
      <c r="C2804"/>
      <c r="D2804"/>
      <c r="E2804" s="2"/>
      <c r="F2804" s="2"/>
      <c r="G2804" s="3"/>
      <c r="H2804"/>
      <c r="I2804" s="2">
        <v>25523</v>
      </c>
      <c r="J2804">
        <v>7.8</v>
      </c>
      <c r="M2804" s="2">
        <v>25523</v>
      </c>
      <c r="N2804">
        <v>7.6074999999999999</v>
      </c>
      <c r="O2804" s="2">
        <v>25523</v>
      </c>
      <c r="P2804">
        <v>7.4349999999999996</v>
      </c>
      <c r="Q2804" s="2">
        <v>25523</v>
      </c>
      <c r="R2804">
        <v>7.09</v>
      </c>
      <c r="S2804" s="2">
        <v>25523</v>
      </c>
      <c r="T2804">
        <v>7.0625</v>
      </c>
      <c r="U2804" s="2">
        <v>23066</v>
      </c>
      <c r="V2804">
        <v>3.9624999999999999</v>
      </c>
    </row>
    <row r="2805" spans="1:22" x14ac:dyDescent="0.25">
      <c r="A2805" s="2">
        <v>25516</v>
      </c>
      <c r="B2805">
        <v>9.3571428571428577</v>
      </c>
      <c r="C2805"/>
      <c r="D2805"/>
      <c r="E2805" s="2"/>
      <c r="F2805" s="2"/>
      <c r="G2805" s="3"/>
      <c r="H2805"/>
      <c r="I2805" s="2">
        <v>25516</v>
      </c>
      <c r="J2805">
        <v>7.6775000000000002</v>
      </c>
      <c r="M2805" s="2">
        <v>25516</v>
      </c>
      <c r="N2805">
        <v>7.4824999999999999</v>
      </c>
      <c r="O2805" s="2">
        <v>25516</v>
      </c>
      <c r="P2805">
        <v>7.3449999999999998</v>
      </c>
      <c r="Q2805" s="2">
        <v>25516</v>
      </c>
      <c r="R2805">
        <v>7.0225</v>
      </c>
      <c r="S2805" s="2">
        <v>25516</v>
      </c>
      <c r="T2805">
        <v>6.9675000000000002</v>
      </c>
      <c r="U2805" s="2">
        <v>23059</v>
      </c>
      <c r="V2805">
        <v>3.9649999999999999</v>
      </c>
    </row>
    <row r="2806" spans="1:22" x14ac:dyDescent="0.25">
      <c r="A2806" s="2">
        <v>25509</v>
      </c>
      <c r="B2806">
        <v>8.4642857142857135</v>
      </c>
      <c r="C2806"/>
      <c r="D2806"/>
      <c r="E2806" s="2"/>
      <c r="F2806" s="2"/>
      <c r="G2806" s="3"/>
      <c r="H2806"/>
      <c r="I2806" s="2">
        <v>25509</v>
      </c>
      <c r="J2806">
        <v>7.54</v>
      </c>
      <c r="M2806" s="2">
        <v>25509</v>
      </c>
      <c r="N2806">
        <v>7.3959999999999999</v>
      </c>
      <c r="O2806" s="2">
        <v>25509</v>
      </c>
      <c r="P2806">
        <v>7.3239999999999998</v>
      </c>
      <c r="Q2806" s="2">
        <v>25509</v>
      </c>
      <c r="R2806">
        <v>6.9980000000000002</v>
      </c>
      <c r="S2806" s="2">
        <v>25509</v>
      </c>
      <c r="T2806">
        <v>6.9660000000000002</v>
      </c>
      <c r="U2806" s="2">
        <v>23052</v>
      </c>
      <c r="V2806">
        <v>3.968</v>
      </c>
    </row>
    <row r="2807" spans="1:22" x14ac:dyDescent="0.25">
      <c r="A2807" s="2">
        <v>25502</v>
      </c>
      <c r="B2807">
        <v>8.1428571428571423</v>
      </c>
      <c r="C2807"/>
      <c r="D2807"/>
      <c r="E2807" s="2"/>
      <c r="F2807" s="2"/>
      <c r="G2807" s="3"/>
      <c r="H2807"/>
      <c r="I2807" s="2">
        <v>25502</v>
      </c>
      <c r="J2807">
        <v>7.3940000000000001</v>
      </c>
      <c r="M2807" s="2">
        <v>25502</v>
      </c>
      <c r="N2807">
        <v>7.25</v>
      </c>
      <c r="O2807" s="2">
        <v>25502</v>
      </c>
      <c r="P2807">
        <v>7.1959999999999997</v>
      </c>
      <c r="Q2807" s="2">
        <v>25502</v>
      </c>
      <c r="R2807">
        <v>6.9359999999999999</v>
      </c>
      <c r="S2807" s="2">
        <v>25502</v>
      </c>
      <c r="T2807">
        <v>6.84</v>
      </c>
      <c r="U2807" s="2">
        <v>23045</v>
      </c>
      <c r="V2807">
        <v>3.9580000000000002</v>
      </c>
    </row>
    <row r="2808" spans="1:22" x14ac:dyDescent="0.25">
      <c r="A2808" s="2">
        <v>25495</v>
      </c>
      <c r="B2808">
        <v>9.7142857142857135</v>
      </c>
      <c r="C2808"/>
      <c r="D2808"/>
      <c r="E2808" s="2"/>
      <c r="F2808" s="2"/>
      <c r="G2808" s="3"/>
      <c r="H2808"/>
      <c r="I2808" s="2">
        <v>25495</v>
      </c>
      <c r="J2808">
        <v>7.5975000000000001</v>
      </c>
      <c r="M2808" s="2">
        <v>25495</v>
      </c>
      <c r="N2808">
        <v>7.4874999999999998</v>
      </c>
      <c r="O2808" s="2">
        <v>25495</v>
      </c>
      <c r="P2808">
        <v>7.4675000000000002</v>
      </c>
      <c r="Q2808" s="2">
        <v>25495</v>
      </c>
      <c r="R2808">
        <v>7.2249999999999996</v>
      </c>
      <c r="S2808" s="2">
        <v>25495</v>
      </c>
      <c r="T2808">
        <v>7.0625</v>
      </c>
      <c r="U2808" s="2">
        <v>23038</v>
      </c>
      <c r="V2808">
        <v>3.956</v>
      </c>
    </row>
    <row r="2809" spans="1:22" x14ac:dyDescent="0.25">
      <c r="A2809" s="2">
        <v>25488</v>
      </c>
      <c r="B2809">
        <v>9.5357142857142865</v>
      </c>
      <c r="C2809"/>
      <c r="D2809"/>
      <c r="E2809" s="2"/>
      <c r="F2809" s="2"/>
      <c r="G2809" s="3"/>
      <c r="H2809"/>
      <c r="I2809" s="2">
        <v>25488</v>
      </c>
      <c r="J2809">
        <v>7.82</v>
      </c>
      <c r="M2809" s="2">
        <v>25488</v>
      </c>
      <c r="N2809">
        <v>7.84</v>
      </c>
      <c r="O2809" s="2">
        <v>25488</v>
      </c>
      <c r="P2809">
        <v>7.7519999999999998</v>
      </c>
      <c r="Q2809" s="2">
        <v>25488</v>
      </c>
      <c r="R2809">
        <v>7.5279999999999996</v>
      </c>
      <c r="S2809" s="2">
        <v>25488</v>
      </c>
      <c r="T2809">
        <v>7.2939999999999996</v>
      </c>
      <c r="U2809" s="2">
        <v>23031</v>
      </c>
      <c r="V2809">
        <v>3.92</v>
      </c>
    </row>
    <row r="2810" spans="1:22" x14ac:dyDescent="0.25">
      <c r="A2810" s="2">
        <v>25481</v>
      </c>
      <c r="B2810">
        <v>9.1071428571428577</v>
      </c>
      <c r="C2810"/>
      <c r="D2810"/>
      <c r="E2810" s="2"/>
      <c r="F2810" s="2"/>
      <c r="G2810" s="3"/>
      <c r="H2810"/>
      <c r="I2810" s="2">
        <v>25481</v>
      </c>
      <c r="J2810">
        <v>7.9720000000000004</v>
      </c>
      <c r="M2810" s="2">
        <v>25481</v>
      </c>
      <c r="N2810">
        <v>8.0679999999999996</v>
      </c>
      <c r="O2810" s="2">
        <v>25481</v>
      </c>
      <c r="P2810">
        <v>7.97</v>
      </c>
      <c r="Q2810" s="2">
        <v>25481</v>
      </c>
      <c r="R2810">
        <v>7.694</v>
      </c>
      <c r="S2810" s="2">
        <v>25481</v>
      </c>
      <c r="T2810">
        <v>7.4619999999999997</v>
      </c>
      <c r="U2810" s="2">
        <v>23024</v>
      </c>
      <c r="V2810">
        <v>3.9220000000000002</v>
      </c>
    </row>
    <row r="2811" spans="1:22" x14ac:dyDescent="0.25">
      <c r="A2811" s="2">
        <v>25474</v>
      </c>
      <c r="B2811">
        <v>9.4642857142857135</v>
      </c>
      <c r="C2811"/>
      <c r="D2811"/>
      <c r="E2811" s="2"/>
      <c r="F2811" s="2"/>
      <c r="G2811" s="3"/>
      <c r="H2811"/>
      <c r="I2811" s="2">
        <v>25474</v>
      </c>
      <c r="J2811">
        <v>7.8339999999999996</v>
      </c>
      <c r="M2811" s="2">
        <v>25474</v>
      </c>
      <c r="N2811">
        <v>7.8959999999999999</v>
      </c>
      <c r="O2811" s="2">
        <v>25474</v>
      </c>
      <c r="P2811">
        <v>7.766</v>
      </c>
      <c r="Q2811" s="2">
        <v>25474</v>
      </c>
      <c r="R2811">
        <v>7.54</v>
      </c>
      <c r="S2811" s="2">
        <v>25474</v>
      </c>
      <c r="T2811">
        <v>7.298</v>
      </c>
      <c r="U2811" s="2">
        <v>23017</v>
      </c>
      <c r="V2811">
        <v>3.9175</v>
      </c>
    </row>
    <row r="2812" spans="1:22" x14ac:dyDescent="0.25">
      <c r="A2812" s="2">
        <v>25467</v>
      </c>
      <c r="B2812">
        <v>9.6428571428571423</v>
      </c>
      <c r="C2812"/>
      <c r="D2812"/>
      <c r="E2812" s="2"/>
      <c r="F2812" s="2"/>
      <c r="G2812" s="3"/>
      <c r="H2812"/>
      <c r="I2812" s="2">
        <v>25467</v>
      </c>
      <c r="J2812">
        <v>7.8140000000000001</v>
      </c>
      <c r="M2812" s="2">
        <v>25467</v>
      </c>
      <c r="N2812">
        <v>7.8140000000000001</v>
      </c>
      <c r="O2812" s="2">
        <v>25467</v>
      </c>
      <c r="P2812">
        <v>7.6059999999999999</v>
      </c>
      <c r="Q2812" s="2">
        <v>25467</v>
      </c>
      <c r="R2812">
        <v>7.3879999999999999</v>
      </c>
      <c r="S2812" s="2">
        <v>25467</v>
      </c>
      <c r="T2812">
        <v>7.1840000000000002</v>
      </c>
      <c r="U2812" s="2">
        <v>23010</v>
      </c>
      <c r="V2812">
        <v>3.8975</v>
      </c>
    </row>
    <row r="2813" spans="1:22" x14ac:dyDescent="0.25">
      <c r="A2813" s="2">
        <v>25460</v>
      </c>
      <c r="B2813">
        <v>8.2857142857142865</v>
      </c>
      <c r="C2813"/>
      <c r="D2813"/>
      <c r="E2813" s="2"/>
      <c r="F2813" s="2"/>
      <c r="G2813" s="3"/>
      <c r="H2813"/>
      <c r="I2813" s="2">
        <v>25460</v>
      </c>
      <c r="J2813">
        <v>7.798</v>
      </c>
      <c r="M2813" s="2">
        <v>25460</v>
      </c>
      <c r="N2813">
        <v>7.6760000000000002</v>
      </c>
      <c r="O2813" s="2">
        <v>25460</v>
      </c>
      <c r="P2813">
        <v>7.4180000000000001</v>
      </c>
      <c r="Q2813" s="2">
        <v>25460</v>
      </c>
      <c r="R2813">
        <v>7.2160000000000002</v>
      </c>
      <c r="S2813" s="2">
        <v>25460</v>
      </c>
      <c r="T2813">
        <v>7.0439999999999996</v>
      </c>
      <c r="U2813" s="2">
        <v>23003</v>
      </c>
      <c r="V2813">
        <v>3.9020000000000001</v>
      </c>
    </row>
    <row r="2814" spans="1:22" x14ac:dyDescent="0.25">
      <c r="A2814" s="2">
        <v>25453</v>
      </c>
      <c r="B2814">
        <v>9.2857142857142865</v>
      </c>
      <c r="C2814"/>
      <c r="D2814"/>
      <c r="E2814" s="2"/>
      <c r="F2814" s="2"/>
      <c r="G2814" s="3"/>
      <c r="H2814"/>
      <c r="I2814" s="2">
        <v>25453</v>
      </c>
      <c r="J2814">
        <v>7.7374999999999998</v>
      </c>
      <c r="M2814" s="2">
        <v>25453</v>
      </c>
      <c r="N2814">
        <v>7.5025000000000004</v>
      </c>
      <c r="O2814" s="2">
        <v>25453</v>
      </c>
      <c r="P2814">
        <v>7.25</v>
      </c>
      <c r="Q2814" s="2">
        <v>25453</v>
      </c>
      <c r="R2814">
        <v>7.0875000000000004</v>
      </c>
      <c r="S2814" s="2">
        <v>25453</v>
      </c>
      <c r="T2814">
        <v>6.94</v>
      </c>
      <c r="U2814" s="2">
        <v>22996</v>
      </c>
      <c r="V2814">
        <v>3.9260000000000002</v>
      </c>
    </row>
    <row r="2815" spans="1:22" x14ac:dyDescent="0.25">
      <c r="A2815" s="2">
        <v>25446</v>
      </c>
      <c r="B2815">
        <v>9.5</v>
      </c>
      <c r="C2815"/>
      <c r="D2815"/>
      <c r="E2815" s="2"/>
      <c r="F2815" s="2"/>
      <c r="G2815" s="3"/>
      <c r="H2815"/>
      <c r="I2815" s="2">
        <v>25446</v>
      </c>
      <c r="J2815">
        <v>7.6319999999999997</v>
      </c>
      <c r="M2815" s="2">
        <v>25446</v>
      </c>
      <c r="N2815">
        <v>7.36</v>
      </c>
      <c r="O2815" s="2">
        <v>25446</v>
      </c>
      <c r="P2815">
        <v>7.1020000000000003</v>
      </c>
      <c r="Q2815" s="2">
        <v>25446</v>
      </c>
      <c r="R2815">
        <v>6.9180000000000001</v>
      </c>
      <c r="S2815" s="2">
        <v>25446</v>
      </c>
      <c r="T2815">
        <v>6.7859999999999996</v>
      </c>
      <c r="U2815" s="2">
        <v>22989</v>
      </c>
      <c r="V2815">
        <v>3.9540000000000002</v>
      </c>
    </row>
    <row r="2816" spans="1:22" x14ac:dyDescent="0.25">
      <c r="A2816" s="2">
        <v>25439</v>
      </c>
      <c r="B2816">
        <v>8.1071428571428577</v>
      </c>
      <c r="C2816"/>
      <c r="D2816"/>
      <c r="E2816" s="2"/>
      <c r="F2816" s="2"/>
      <c r="G2816" s="3"/>
      <c r="H2816"/>
      <c r="I2816" s="2">
        <v>25439</v>
      </c>
      <c r="J2816">
        <v>7.4480000000000004</v>
      </c>
      <c r="M2816" s="2">
        <v>25439</v>
      </c>
      <c r="N2816">
        <v>7.2359999999999998</v>
      </c>
      <c r="O2816" s="2">
        <v>25439</v>
      </c>
      <c r="P2816">
        <v>7.008</v>
      </c>
      <c r="Q2816" s="2">
        <v>25439</v>
      </c>
      <c r="R2816">
        <v>6.7720000000000002</v>
      </c>
      <c r="S2816" s="2">
        <v>25439</v>
      </c>
      <c r="T2816">
        <v>6.6719999999999997</v>
      </c>
      <c r="U2816" s="2">
        <v>22982</v>
      </c>
      <c r="V2816">
        <v>3.94</v>
      </c>
    </row>
    <row r="2817" spans="1:22" x14ac:dyDescent="0.25">
      <c r="A2817" s="2">
        <v>25432</v>
      </c>
      <c r="B2817">
        <v>8.8214285714285712</v>
      </c>
      <c r="C2817"/>
      <c r="D2817"/>
      <c r="E2817" s="2"/>
      <c r="F2817" s="2"/>
      <c r="G2817" s="3"/>
      <c r="H2817"/>
      <c r="I2817" s="2">
        <v>25432</v>
      </c>
      <c r="J2817">
        <v>7.5819999999999999</v>
      </c>
      <c r="M2817" s="2">
        <v>25432</v>
      </c>
      <c r="N2817">
        <v>7.34</v>
      </c>
      <c r="O2817" s="2">
        <v>25432</v>
      </c>
      <c r="P2817">
        <v>7.056</v>
      </c>
      <c r="Q2817" s="2">
        <v>25432</v>
      </c>
      <c r="R2817">
        <v>6.79</v>
      </c>
      <c r="S2817" s="2">
        <v>25432</v>
      </c>
      <c r="T2817">
        <v>6.69</v>
      </c>
      <c r="U2817" s="2">
        <v>22975</v>
      </c>
      <c r="V2817">
        <v>3.9424999999999999</v>
      </c>
    </row>
    <row r="2818" spans="1:22" x14ac:dyDescent="0.25">
      <c r="A2818" s="2">
        <v>25425</v>
      </c>
      <c r="B2818">
        <v>10.178571428571429</v>
      </c>
      <c r="C2818"/>
      <c r="D2818"/>
      <c r="E2818" s="2"/>
      <c r="F2818" s="2"/>
      <c r="G2818" s="3"/>
      <c r="H2818"/>
      <c r="I2818" s="2">
        <v>25425</v>
      </c>
      <c r="J2818">
        <v>7.48</v>
      </c>
      <c r="M2818" s="2">
        <v>25425</v>
      </c>
      <c r="N2818">
        <v>7.2279999999999998</v>
      </c>
      <c r="O2818" s="2">
        <v>25425</v>
      </c>
      <c r="P2818">
        <v>6.944</v>
      </c>
      <c r="Q2818" s="2">
        <v>25425</v>
      </c>
      <c r="R2818">
        <v>6.6820000000000004</v>
      </c>
      <c r="S2818" s="2">
        <v>25425</v>
      </c>
      <c r="T2818">
        <v>6.6239999999999997</v>
      </c>
      <c r="U2818" s="2">
        <v>22968</v>
      </c>
      <c r="V2818">
        <v>3.93</v>
      </c>
    </row>
    <row r="2819" spans="1:22" x14ac:dyDescent="0.25">
      <c r="A2819" s="2">
        <v>25418</v>
      </c>
      <c r="B2819">
        <v>8.4828571428571422</v>
      </c>
      <c r="C2819"/>
      <c r="D2819"/>
      <c r="E2819" s="2"/>
      <c r="F2819" s="2"/>
      <c r="G2819" s="3"/>
      <c r="H2819"/>
      <c r="I2819" s="2">
        <v>25418</v>
      </c>
      <c r="J2819">
        <v>7.58</v>
      </c>
      <c r="M2819" s="2">
        <v>25418</v>
      </c>
      <c r="N2819">
        <v>7.3479999999999999</v>
      </c>
      <c r="O2819" s="2">
        <v>25418</v>
      </c>
      <c r="P2819">
        <v>7.032</v>
      </c>
      <c r="Q2819" s="2">
        <v>25418</v>
      </c>
      <c r="R2819">
        <v>6.766</v>
      </c>
      <c r="S2819" s="2">
        <v>25418</v>
      </c>
      <c r="T2819">
        <v>6.6980000000000004</v>
      </c>
      <c r="U2819" s="2">
        <v>22961</v>
      </c>
      <c r="V2819">
        <v>3.9224999999999999</v>
      </c>
    </row>
    <row r="2820" spans="1:22" x14ac:dyDescent="0.25">
      <c r="A2820" s="2">
        <v>25411</v>
      </c>
      <c r="B2820">
        <v>8.25</v>
      </c>
      <c r="C2820"/>
      <c r="D2820"/>
      <c r="E2820" s="2"/>
      <c r="F2820" s="2"/>
      <c r="G2820" s="3"/>
      <c r="H2820"/>
      <c r="I2820" s="2">
        <v>25411</v>
      </c>
      <c r="J2820">
        <v>7.5324999999999998</v>
      </c>
      <c r="M2820" s="2">
        <v>25411</v>
      </c>
      <c r="N2820">
        <v>7.3574999999999999</v>
      </c>
      <c r="O2820" s="2">
        <v>25411</v>
      </c>
      <c r="P2820">
        <v>7.0549999999999997</v>
      </c>
      <c r="Q2820" s="2">
        <v>25411</v>
      </c>
      <c r="R2820">
        <v>6.7675000000000001</v>
      </c>
      <c r="S2820" s="2">
        <v>25411</v>
      </c>
      <c r="T2820">
        <v>6.6875</v>
      </c>
      <c r="U2820" s="2">
        <v>22954</v>
      </c>
      <c r="V2820">
        <v>3.94</v>
      </c>
    </row>
    <row r="2821" spans="1:22" x14ac:dyDescent="0.25">
      <c r="A2821" s="2">
        <v>25404</v>
      </c>
      <c r="B2821">
        <v>9.1971428571428575</v>
      </c>
      <c r="C2821"/>
      <c r="D2821"/>
      <c r="E2821" s="2"/>
      <c r="F2821" s="2"/>
      <c r="G2821" s="3"/>
      <c r="H2821"/>
      <c r="I2821" s="2">
        <v>25404</v>
      </c>
      <c r="J2821">
        <v>7.532</v>
      </c>
      <c r="M2821" s="2">
        <v>25404</v>
      </c>
      <c r="N2821">
        <v>7.2480000000000002</v>
      </c>
      <c r="O2821" s="2">
        <v>25404</v>
      </c>
      <c r="P2821">
        <v>6.95</v>
      </c>
      <c r="Q2821" s="2">
        <v>25404</v>
      </c>
      <c r="R2821">
        <v>6.7640000000000002</v>
      </c>
      <c r="S2821" s="2">
        <v>25404</v>
      </c>
      <c r="T2821">
        <v>6.694</v>
      </c>
      <c r="U2821" s="2">
        <v>22947</v>
      </c>
      <c r="V2821">
        <v>3.94</v>
      </c>
    </row>
    <row r="2822" spans="1:22" x14ac:dyDescent="0.25">
      <c r="A2822" s="2">
        <v>25397</v>
      </c>
      <c r="B2822">
        <v>8.8214285714285712</v>
      </c>
      <c r="C2822"/>
      <c r="D2822"/>
      <c r="E2822" s="2"/>
      <c r="F2822" s="2"/>
      <c r="G2822" s="3"/>
      <c r="H2822"/>
      <c r="I2822" s="2">
        <v>25397</v>
      </c>
      <c r="J2822">
        <v>7.6820000000000004</v>
      </c>
      <c r="M2822" s="2">
        <v>25397</v>
      </c>
      <c r="N2822">
        <v>7.3019999999999996</v>
      </c>
      <c r="O2822" s="2">
        <v>25397</v>
      </c>
      <c r="P2822">
        <v>7.0119999999999996</v>
      </c>
      <c r="Q2822" s="2">
        <v>25397</v>
      </c>
      <c r="R2822">
        <v>6.84</v>
      </c>
      <c r="S2822" s="2">
        <v>25397</v>
      </c>
      <c r="T2822">
        <v>6.758</v>
      </c>
      <c r="U2822" s="2">
        <v>22940</v>
      </c>
      <c r="V2822">
        <v>3.9340000000000002</v>
      </c>
    </row>
    <row r="2823" spans="1:22" x14ac:dyDescent="0.25">
      <c r="A2823" s="2">
        <v>25390</v>
      </c>
      <c r="B2823">
        <v>8.5357142857142865</v>
      </c>
      <c r="C2823"/>
      <c r="D2823"/>
      <c r="E2823" s="2"/>
      <c r="F2823" s="2"/>
      <c r="G2823" s="3"/>
      <c r="H2823"/>
      <c r="I2823" s="2">
        <v>25390</v>
      </c>
      <c r="J2823">
        <v>7.6875</v>
      </c>
      <c r="M2823" s="2">
        <v>25390</v>
      </c>
      <c r="N2823">
        <v>7.2750000000000004</v>
      </c>
      <c r="O2823" s="2">
        <v>25390</v>
      </c>
      <c r="P2823">
        <v>7.0125000000000002</v>
      </c>
      <c r="S2823" s="2">
        <v>25390</v>
      </c>
      <c r="T2823">
        <v>6.75</v>
      </c>
      <c r="U2823" s="2">
        <v>22933</v>
      </c>
      <c r="V2823">
        <v>3.9449999999999998</v>
      </c>
    </row>
    <row r="2824" spans="1:22" x14ac:dyDescent="0.25">
      <c r="A2824" s="2">
        <v>25383</v>
      </c>
      <c r="B2824">
        <v>9.1971428571428575</v>
      </c>
      <c r="C2824"/>
      <c r="D2824"/>
      <c r="E2824" s="2"/>
      <c r="F2824" s="2"/>
      <c r="G2824" s="3"/>
      <c r="H2824"/>
      <c r="I2824" s="2">
        <v>25383</v>
      </c>
      <c r="J2824">
        <v>7.2640000000000002</v>
      </c>
      <c r="M2824" s="2">
        <v>25383</v>
      </c>
      <c r="N2824">
        <v>6.99</v>
      </c>
      <c r="O2824" s="2">
        <v>25383</v>
      </c>
      <c r="P2824">
        <v>6.8339999999999996</v>
      </c>
      <c r="S2824" s="2">
        <v>25383</v>
      </c>
      <c r="T2824">
        <v>6.6280000000000001</v>
      </c>
      <c r="U2824" s="2">
        <v>22926</v>
      </c>
      <c r="V2824">
        <v>3.948</v>
      </c>
    </row>
    <row r="2825" spans="1:22" x14ac:dyDescent="0.25">
      <c r="A2825" s="2">
        <v>25376</v>
      </c>
      <c r="B2825">
        <v>8.25</v>
      </c>
      <c r="C2825"/>
      <c r="D2825"/>
      <c r="E2825" s="2"/>
      <c r="F2825" s="2"/>
      <c r="G2825" s="3"/>
      <c r="H2825"/>
      <c r="I2825" s="2">
        <v>25376</v>
      </c>
      <c r="J2825">
        <v>6.9139999999999997</v>
      </c>
      <c r="M2825" s="2">
        <v>25376</v>
      </c>
      <c r="N2825">
        <v>6.766</v>
      </c>
      <c r="O2825" s="2">
        <v>25376</v>
      </c>
      <c r="P2825">
        <v>6.7</v>
      </c>
      <c r="S2825" s="2">
        <v>25376</v>
      </c>
      <c r="T2825">
        <v>6.54</v>
      </c>
      <c r="U2825" s="2">
        <v>22919</v>
      </c>
      <c r="V2825">
        <v>3.984</v>
      </c>
    </row>
    <row r="2826" spans="1:22" x14ac:dyDescent="0.25">
      <c r="A2826" s="2">
        <v>25369</v>
      </c>
      <c r="B2826">
        <v>8.84</v>
      </c>
      <c r="C2826"/>
      <c r="D2826"/>
      <c r="E2826" s="2"/>
      <c r="F2826" s="2"/>
      <c r="G2826" s="3"/>
      <c r="H2826"/>
      <c r="I2826" s="2">
        <v>25369</v>
      </c>
      <c r="J2826">
        <v>7.0880000000000001</v>
      </c>
      <c r="M2826" s="2">
        <v>25369</v>
      </c>
      <c r="N2826">
        <v>6.7560000000000002</v>
      </c>
      <c r="O2826" s="2">
        <v>25369</v>
      </c>
      <c r="P2826">
        <v>6.7140000000000004</v>
      </c>
      <c r="S2826" s="2">
        <v>25369</v>
      </c>
      <c r="T2826">
        <v>6.5519999999999996</v>
      </c>
      <c r="U2826" s="2">
        <v>22912</v>
      </c>
      <c r="V2826">
        <v>4</v>
      </c>
    </row>
    <row r="2827" spans="1:22" x14ac:dyDescent="0.25">
      <c r="A2827" s="2">
        <v>25362</v>
      </c>
      <c r="B2827">
        <v>9.4499999999999993</v>
      </c>
      <c r="C2827"/>
      <c r="D2827"/>
      <c r="E2827" s="2"/>
      <c r="F2827" s="2"/>
      <c r="G2827" s="3"/>
      <c r="H2827"/>
      <c r="I2827" s="2">
        <v>25362</v>
      </c>
      <c r="J2827">
        <v>6.7939999999999996</v>
      </c>
      <c r="M2827" s="2">
        <v>25362</v>
      </c>
      <c r="N2827">
        <v>6.7279999999999998</v>
      </c>
      <c r="O2827" s="2">
        <v>25362</v>
      </c>
      <c r="P2827">
        <v>6.6920000000000002</v>
      </c>
      <c r="S2827" s="2">
        <v>25362</v>
      </c>
      <c r="T2827">
        <v>6.5460000000000003</v>
      </c>
      <c r="U2827" s="2">
        <v>22905</v>
      </c>
      <c r="V2827">
        <v>4.0039999999999996</v>
      </c>
    </row>
    <row r="2828" spans="1:22" x14ac:dyDescent="0.25">
      <c r="A2828" s="2">
        <v>25355</v>
      </c>
      <c r="B2828">
        <v>9.0385714285714283</v>
      </c>
      <c r="C2828"/>
      <c r="D2828"/>
      <c r="E2828" s="2"/>
      <c r="F2828" s="2"/>
      <c r="G2828" s="3"/>
      <c r="H2828"/>
      <c r="I2828" s="2">
        <v>25355</v>
      </c>
      <c r="J2828">
        <v>6.5824999999999996</v>
      </c>
      <c r="M2828" s="2">
        <v>25355</v>
      </c>
      <c r="N2828">
        <v>6.6749999999999998</v>
      </c>
      <c r="O2828" s="2">
        <v>25355</v>
      </c>
      <c r="P2828">
        <v>6.665</v>
      </c>
      <c r="S2828" s="2">
        <v>25355</v>
      </c>
      <c r="T2828">
        <v>6.5250000000000004</v>
      </c>
      <c r="U2828" s="2">
        <v>22898</v>
      </c>
      <c r="V2828">
        <v>4</v>
      </c>
    </row>
    <row r="2829" spans="1:22" x14ac:dyDescent="0.25">
      <c r="A2829" s="2">
        <v>25348</v>
      </c>
      <c r="B2829">
        <v>8.9828571428571422</v>
      </c>
      <c r="C2829"/>
      <c r="D2829"/>
      <c r="E2829" s="2"/>
      <c r="F2829" s="2"/>
      <c r="G2829" s="3"/>
      <c r="H2829"/>
      <c r="I2829" s="2">
        <v>25348</v>
      </c>
      <c r="J2829">
        <v>6.4240000000000004</v>
      </c>
      <c r="M2829" s="2">
        <v>25348</v>
      </c>
      <c r="N2829">
        <v>6.58</v>
      </c>
      <c r="O2829" s="2">
        <v>25348</v>
      </c>
      <c r="P2829">
        <v>6.57</v>
      </c>
      <c r="S2829" s="2">
        <v>25348</v>
      </c>
      <c r="T2829">
        <v>6.3639999999999999</v>
      </c>
      <c r="U2829" s="2">
        <v>22891</v>
      </c>
      <c r="V2829">
        <v>3.984</v>
      </c>
    </row>
    <row r="2830" spans="1:22" x14ac:dyDescent="0.25">
      <c r="A2830" s="2">
        <v>25341</v>
      </c>
      <c r="B2830">
        <v>8.4285714285714288</v>
      </c>
      <c r="C2830"/>
      <c r="D2830"/>
      <c r="E2830" s="2"/>
      <c r="F2830" s="2"/>
      <c r="G2830" s="3"/>
      <c r="H2830"/>
      <c r="I2830" s="2">
        <v>25341</v>
      </c>
      <c r="J2830">
        <v>6.4160000000000004</v>
      </c>
      <c r="M2830" s="2">
        <v>25341</v>
      </c>
      <c r="N2830">
        <v>6.4640000000000004</v>
      </c>
      <c r="O2830" s="2">
        <v>25341</v>
      </c>
      <c r="P2830">
        <v>6.5</v>
      </c>
      <c r="S2830" s="2">
        <v>25341</v>
      </c>
      <c r="T2830">
        <v>6.266</v>
      </c>
      <c r="U2830" s="2">
        <v>22884</v>
      </c>
      <c r="V2830">
        <v>3.972</v>
      </c>
    </row>
    <row r="2831" spans="1:22" x14ac:dyDescent="0.25">
      <c r="A2831" s="2">
        <v>25334</v>
      </c>
      <c r="B2831">
        <v>8.4657142857142862</v>
      </c>
      <c r="C2831"/>
      <c r="D2831"/>
      <c r="E2831" s="2"/>
      <c r="F2831" s="2"/>
      <c r="G2831" s="3"/>
      <c r="H2831"/>
      <c r="I2831" s="2">
        <v>25334</v>
      </c>
      <c r="J2831">
        <v>6.3440000000000003</v>
      </c>
      <c r="M2831" s="2">
        <v>25334</v>
      </c>
      <c r="N2831">
        <v>6.3920000000000003</v>
      </c>
      <c r="O2831" s="2">
        <v>25334</v>
      </c>
      <c r="P2831">
        <v>6.4640000000000004</v>
      </c>
      <c r="S2831" s="2">
        <v>25334</v>
      </c>
      <c r="T2831">
        <v>6.2119999999999997</v>
      </c>
      <c r="U2831" s="2">
        <v>22877</v>
      </c>
      <c r="V2831">
        <v>4.0060000000000002</v>
      </c>
    </row>
    <row r="2832" spans="1:22" x14ac:dyDescent="0.25">
      <c r="A2832" s="2">
        <v>25327</v>
      </c>
      <c r="B2832">
        <v>8.1785714285714288</v>
      </c>
      <c r="C2832"/>
      <c r="D2832"/>
      <c r="E2832" s="2"/>
      <c r="F2832" s="2"/>
      <c r="G2832" s="3"/>
      <c r="H2832"/>
      <c r="I2832" s="2">
        <v>25327</v>
      </c>
      <c r="J2832">
        <v>6.2859999999999996</v>
      </c>
      <c r="M2832" s="2">
        <v>25327</v>
      </c>
      <c r="N2832">
        <v>6.3479999999999999</v>
      </c>
      <c r="O2832" s="2">
        <v>25327</v>
      </c>
      <c r="P2832">
        <v>6.4</v>
      </c>
      <c r="S2832" s="2">
        <v>25327</v>
      </c>
      <c r="T2832">
        <v>6.2160000000000002</v>
      </c>
      <c r="U2832" s="2">
        <v>22870</v>
      </c>
      <c r="V2832">
        <v>4.0359999999999996</v>
      </c>
    </row>
    <row r="2833" spans="1:22" x14ac:dyDescent="0.25">
      <c r="A2833" s="2">
        <v>25320</v>
      </c>
      <c r="B2833">
        <v>7.4285714285714288</v>
      </c>
      <c r="C2833"/>
      <c r="D2833"/>
      <c r="E2833" s="2"/>
      <c r="F2833" s="2"/>
      <c r="G2833" s="3"/>
      <c r="H2833"/>
      <c r="I2833" s="2">
        <v>25320</v>
      </c>
      <c r="J2833">
        <v>6.282</v>
      </c>
      <c r="M2833" s="2">
        <v>25320</v>
      </c>
      <c r="N2833">
        <v>6.234</v>
      </c>
      <c r="O2833" s="2">
        <v>25320</v>
      </c>
      <c r="P2833">
        <v>6.2779999999999996</v>
      </c>
      <c r="S2833" s="2">
        <v>25320</v>
      </c>
      <c r="T2833">
        <v>6.1340000000000003</v>
      </c>
      <c r="U2833" s="2">
        <v>22863</v>
      </c>
      <c r="V2833">
        <v>4.05</v>
      </c>
    </row>
    <row r="2834" spans="1:22" x14ac:dyDescent="0.25">
      <c r="A2834" s="2">
        <v>25313</v>
      </c>
      <c r="B2834">
        <v>7.7885714285714283</v>
      </c>
      <c r="C2834"/>
      <c r="D2834"/>
      <c r="E2834" s="2"/>
      <c r="F2834" s="2"/>
      <c r="G2834" s="3"/>
      <c r="H2834"/>
      <c r="I2834" s="2">
        <v>25313</v>
      </c>
      <c r="J2834">
        <v>6.2480000000000002</v>
      </c>
      <c r="M2834" s="2">
        <v>25313</v>
      </c>
      <c r="N2834">
        <v>6.2220000000000004</v>
      </c>
      <c r="O2834" s="2">
        <v>25313</v>
      </c>
      <c r="P2834">
        <v>6.2539999999999996</v>
      </c>
      <c r="S2834" s="2">
        <v>25313</v>
      </c>
      <c r="T2834">
        <v>6.1120000000000001</v>
      </c>
      <c r="U2834" s="2">
        <v>22856</v>
      </c>
      <c r="V2834">
        <v>4.048</v>
      </c>
    </row>
    <row r="2835" spans="1:22" x14ac:dyDescent="0.25">
      <c r="A2835" s="2">
        <v>25306</v>
      </c>
      <c r="B2835">
        <v>7.38</v>
      </c>
      <c r="C2835"/>
      <c r="D2835"/>
      <c r="E2835" s="2"/>
      <c r="F2835" s="2"/>
      <c r="G2835" s="3"/>
      <c r="H2835"/>
      <c r="I2835" s="2">
        <v>25306</v>
      </c>
      <c r="J2835">
        <v>6.2460000000000004</v>
      </c>
      <c r="M2835" s="2">
        <v>25306</v>
      </c>
      <c r="N2835">
        <v>6.26</v>
      </c>
      <c r="O2835" s="2">
        <v>25306</v>
      </c>
      <c r="P2835">
        <v>6.298</v>
      </c>
      <c r="S2835" s="2">
        <v>25306</v>
      </c>
      <c r="T2835">
        <v>6.21</v>
      </c>
      <c r="U2835" s="2">
        <v>22849</v>
      </c>
      <c r="V2835">
        <v>4.0579999999999998</v>
      </c>
    </row>
    <row r="2836" spans="1:22" x14ac:dyDescent="0.25">
      <c r="A2836" s="2">
        <v>25299</v>
      </c>
      <c r="B2836">
        <v>6.7157142857142853</v>
      </c>
      <c r="C2836"/>
      <c r="D2836"/>
      <c r="E2836" s="2"/>
      <c r="F2836" s="2"/>
      <c r="G2836" s="3"/>
      <c r="H2836"/>
      <c r="I2836" s="2">
        <v>25299</v>
      </c>
      <c r="J2836">
        <v>6.246666666666667</v>
      </c>
      <c r="M2836" s="2">
        <v>25299</v>
      </c>
      <c r="N2836">
        <v>6.2633333333333336</v>
      </c>
      <c r="O2836" s="2">
        <v>25299</v>
      </c>
      <c r="P2836">
        <v>6.3266666666666671</v>
      </c>
      <c r="S2836" s="2">
        <v>25299</v>
      </c>
      <c r="T2836">
        <v>6.253333333333333</v>
      </c>
      <c r="U2836" s="2">
        <v>22842</v>
      </c>
      <c r="V2836">
        <v>4.0579999999999998</v>
      </c>
    </row>
    <row r="2837" spans="1:22" x14ac:dyDescent="0.25">
      <c r="A2837" s="2">
        <v>25292</v>
      </c>
      <c r="B2837">
        <v>6.8071428571428569</v>
      </c>
      <c r="C2837"/>
      <c r="D2837"/>
      <c r="E2837" s="2"/>
      <c r="F2837" s="2"/>
      <c r="G2837" s="3"/>
      <c r="H2837"/>
      <c r="I2837" s="2">
        <v>25292</v>
      </c>
      <c r="J2837">
        <v>6.27</v>
      </c>
      <c r="M2837" s="2">
        <v>25292</v>
      </c>
      <c r="N2837">
        <v>6.2880000000000003</v>
      </c>
      <c r="O2837" s="2">
        <v>25292</v>
      </c>
      <c r="P2837">
        <v>6.3680000000000003</v>
      </c>
      <c r="S2837" s="2">
        <v>25292</v>
      </c>
      <c r="T2837">
        <v>6.306</v>
      </c>
      <c r="U2837" s="2">
        <v>22835</v>
      </c>
      <c r="V2837">
        <v>4.0274999999999999</v>
      </c>
    </row>
    <row r="2838" spans="1:22" x14ac:dyDescent="0.25">
      <c r="A2838" s="2">
        <v>25285</v>
      </c>
      <c r="B2838">
        <v>6.8942857142857141</v>
      </c>
      <c r="C2838"/>
      <c r="D2838"/>
      <c r="E2838" s="2"/>
      <c r="F2838" s="2"/>
      <c r="G2838" s="3"/>
      <c r="H2838"/>
      <c r="I2838" s="2">
        <v>25285</v>
      </c>
      <c r="J2838">
        <v>6.3120000000000003</v>
      </c>
      <c r="M2838" s="2">
        <v>25285</v>
      </c>
      <c r="N2838">
        <v>6.3579999999999997</v>
      </c>
      <c r="O2838" s="2">
        <v>25285</v>
      </c>
      <c r="P2838">
        <v>6.4080000000000004</v>
      </c>
      <c r="S2838" s="2">
        <v>25285</v>
      </c>
      <c r="T2838">
        <v>6.3239999999999998</v>
      </c>
      <c r="U2838" s="2">
        <v>22828</v>
      </c>
      <c r="V2838">
        <v>4.008</v>
      </c>
    </row>
    <row r="2839" spans="1:22" x14ac:dyDescent="0.25">
      <c r="A2839" s="2">
        <v>25278</v>
      </c>
      <c r="B2839">
        <v>6.7542857142857144</v>
      </c>
      <c r="C2839"/>
      <c r="D2839"/>
      <c r="E2839" s="2"/>
      <c r="F2839" s="2"/>
      <c r="G2839" s="3"/>
      <c r="H2839"/>
      <c r="I2839" s="2">
        <v>25278</v>
      </c>
      <c r="J2839">
        <v>6.34</v>
      </c>
      <c r="M2839" s="2">
        <v>25278</v>
      </c>
      <c r="N2839">
        <v>6.3979999999999997</v>
      </c>
      <c r="O2839" s="2">
        <v>25278</v>
      </c>
      <c r="P2839">
        <v>6.4260000000000002</v>
      </c>
      <c r="S2839" s="2">
        <v>25278</v>
      </c>
      <c r="T2839">
        <v>6.3019999999999996</v>
      </c>
      <c r="U2839" s="2">
        <v>22821</v>
      </c>
      <c r="V2839">
        <v>3.9620000000000002</v>
      </c>
    </row>
    <row r="2840" spans="1:22" x14ac:dyDescent="0.25">
      <c r="A2840" s="2">
        <v>25271</v>
      </c>
      <c r="B2840">
        <v>6.7357142857142858</v>
      </c>
      <c r="C2840"/>
      <c r="D2840"/>
      <c r="E2840" s="2"/>
      <c r="F2840" s="2"/>
      <c r="G2840" s="3"/>
      <c r="H2840"/>
      <c r="I2840" s="2">
        <v>25271</v>
      </c>
      <c r="J2840">
        <v>6.44</v>
      </c>
      <c r="M2840" s="2">
        <v>25271</v>
      </c>
      <c r="N2840">
        <v>6.49</v>
      </c>
      <c r="O2840" s="2">
        <v>25271</v>
      </c>
      <c r="P2840">
        <v>6.44</v>
      </c>
      <c r="S2840" s="2">
        <v>25271</v>
      </c>
      <c r="T2840">
        <v>6.2519999999999998</v>
      </c>
      <c r="U2840" s="2">
        <v>22814</v>
      </c>
      <c r="V2840">
        <v>3.9260000000000002</v>
      </c>
    </row>
    <row r="2841" spans="1:22" x14ac:dyDescent="0.25">
      <c r="A2841" s="2">
        <v>25264</v>
      </c>
      <c r="B2841">
        <v>6.6257142857142854</v>
      </c>
      <c r="C2841"/>
      <c r="D2841"/>
      <c r="E2841" s="2"/>
      <c r="F2841" s="2"/>
      <c r="G2841" s="3"/>
      <c r="H2841"/>
      <c r="I2841" s="2">
        <v>25264</v>
      </c>
      <c r="J2841">
        <v>6.4260000000000002</v>
      </c>
      <c r="M2841" s="2">
        <v>25264</v>
      </c>
      <c r="N2841">
        <v>6.4320000000000004</v>
      </c>
      <c r="O2841" s="2">
        <v>25264</v>
      </c>
      <c r="P2841">
        <v>6.4039999999999999</v>
      </c>
      <c r="S2841" s="2">
        <v>25264</v>
      </c>
      <c r="T2841">
        <v>6.2460000000000004</v>
      </c>
      <c r="U2841" s="2">
        <v>22807</v>
      </c>
      <c r="V2841">
        <v>3.93</v>
      </c>
    </row>
    <row r="2842" spans="1:22" x14ac:dyDescent="0.25">
      <c r="A2842" s="2">
        <v>25257</v>
      </c>
      <c r="B2842">
        <v>6.484285714285714</v>
      </c>
      <c r="C2842"/>
      <c r="D2842"/>
      <c r="E2842" s="2"/>
      <c r="F2842" s="2"/>
      <c r="G2842" s="3"/>
      <c r="H2842"/>
      <c r="I2842" s="2">
        <v>25257</v>
      </c>
      <c r="J2842">
        <v>6.4139999999999997</v>
      </c>
      <c r="M2842" s="2">
        <v>25257</v>
      </c>
      <c r="N2842">
        <v>6.3460000000000001</v>
      </c>
      <c r="O2842" s="2">
        <v>25257</v>
      </c>
      <c r="P2842">
        <v>6.3520000000000003</v>
      </c>
      <c r="S2842" s="2">
        <v>25257</v>
      </c>
      <c r="T2842">
        <v>6.194</v>
      </c>
      <c r="U2842" s="2">
        <v>22800</v>
      </c>
      <c r="V2842">
        <v>3.9325000000000001</v>
      </c>
    </row>
    <row r="2843" spans="1:22" x14ac:dyDescent="0.25">
      <c r="A2843" s="2">
        <v>25250</v>
      </c>
      <c r="B2843">
        <v>6.9642857142857144</v>
      </c>
      <c r="C2843"/>
      <c r="D2843"/>
      <c r="E2843" s="2"/>
      <c r="F2843" s="2"/>
      <c r="G2843" s="3"/>
      <c r="H2843"/>
      <c r="I2843" s="2">
        <v>25250</v>
      </c>
      <c r="J2843">
        <v>6.3925000000000001</v>
      </c>
      <c r="M2843" s="2">
        <v>25250</v>
      </c>
      <c r="N2843">
        <v>6.2324999999999999</v>
      </c>
      <c r="O2843" s="2">
        <v>25250</v>
      </c>
      <c r="P2843">
        <v>6.2824999999999998</v>
      </c>
      <c r="S2843" s="2">
        <v>25250</v>
      </c>
      <c r="T2843">
        <v>6.11</v>
      </c>
      <c r="U2843" s="2">
        <v>22793</v>
      </c>
      <c r="V2843">
        <v>3.9460000000000002</v>
      </c>
    </row>
    <row r="2844" spans="1:22" x14ac:dyDescent="0.25">
      <c r="A2844" s="2">
        <v>25243</v>
      </c>
      <c r="B2844">
        <v>6.5542857142857143</v>
      </c>
      <c r="C2844"/>
      <c r="D2844"/>
      <c r="E2844" s="2"/>
      <c r="F2844" s="2"/>
      <c r="G2844" s="3"/>
      <c r="H2844"/>
      <c r="I2844" s="2">
        <v>25243</v>
      </c>
      <c r="J2844">
        <v>6.4139999999999997</v>
      </c>
      <c r="M2844" s="2">
        <v>25243</v>
      </c>
      <c r="N2844">
        <v>6.26</v>
      </c>
      <c r="O2844" s="2">
        <v>25243</v>
      </c>
      <c r="P2844">
        <v>6.3159999999999998</v>
      </c>
      <c r="S2844" s="2">
        <v>25243</v>
      </c>
      <c r="T2844">
        <v>6.19</v>
      </c>
      <c r="U2844" s="2">
        <v>22786</v>
      </c>
      <c r="V2844">
        <v>3.91</v>
      </c>
    </row>
    <row r="2845" spans="1:22" x14ac:dyDescent="0.25">
      <c r="A2845" s="2">
        <v>25236</v>
      </c>
      <c r="B2845">
        <v>6.2357142857142858</v>
      </c>
      <c r="C2845"/>
      <c r="D2845"/>
      <c r="E2845" s="2"/>
      <c r="F2845" s="2"/>
      <c r="G2845" s="3"/>
      <c r="H2845"/>
      <c r="I2845" s="2">
        <v>25236</v>
      </c>
      <c r="J2845">
        <v>6.3239999999999998</v>
      </c>
      <c r="M2845" s="2">
        <v>25236</v>
      </c>
      <c r="N2845">
        <v>6.202</v>
      </c>
      <c r="O2845" s="2">
        <v>25236</v>
      </c>
      <c r="P2845">
        <v>6.2480000000000002</v>
      </c>
      <c r="S2845" s="2">
        <v>25236</v>
      </c>
      <c r="T2845">
        <v>6.1</v>
      </c>
      <c r="U2845" s="2">
        <v>22779</v>
      </c>
      <c r="V2845">
        <v>3.89</v>
      </c>
    </row>
    <row r="2846" spans="1:22" x14ac:dyDescent="0.25">
      <c r="A2846" s="2">
        <v>25229</v>
      </c>
      <c r="B2846">
        <v>6.3414285714285716</v>
      </c>
      <c r="C2846"/>
      <c r="D2846"/>
      <c r="E2846" s="2"/>
      <c r="F2846" s="2"/>
      <c r="G2846" s="3"/>
      <c r="H2846"/>
      <c r="I2846" s="2">
        <v>25229</v>
      </c>
      <c r="J2846">
        <v>6.2220000000000004</v>
      </c>
      <c r="M2846" s="2">
        <v>25229</v>
      </c>
      <c r="N2846">
        <v>6.1020000000000003</v>
      </c>
      <c r="O2846" s="2">
        <v>25229</v>
      </c>
      <c r="P2846">
        <v>6.1740000000000004</v>
      </c>
      <c r="S2846" s="2">
        <v>25229</v>
      </c>
      <c r="T2846">
        <v>5.9960000000000004</v>
      </c>
      <c r="U2846" s="2">
        <v>22772</v>
      </c>
      <c r="V2846">
        <v>3.9060000000000001</v>
      </c>
    </row>
    <row r="2847" spans="1:22" x14ac:dyDescent="0.25">
      <c r="A2847" s="2">
        <v>25222</v>
      </c>
      <c r="B2847">
        <v>6.4328571428571433</v>
      </c>
      <c r="C2847"/>
      <c r="D2847"/>
      <c r="E2847" s="2"/>
      <c r="F2847" s="2"/>
      <c r="G2847" s="3"/>
      <c r="H2847"/>
      <c r="I2847" s="2">
        <v>25222</v>
      </c>
      <c r="J2847">
        <v>6.2919999999999998</v>
      </c>
      <c r="M2847" s="2">
        <v>25222</v>
      </c>
      <c r="N2847">
        <v>6.1740000000000004</v>
      </c>
      <c r="O2847" s="2">
        <v>25222</v>
      </c>
      <c r="P2847">
        <v>6.202</v>
      </c>
      <c r="S2847" s="2">
        <v>25222</v>
      </c>
      <c r="T2847">
        <v>6.01</v>
      </c>
      <c r="U2847" s="2">
        <v>22765</v>
      </c>
      <c r="V2847">
        <v>3.9319999999999999</v>
      </c>
    </row>
    <row r="2848" spans="1:22" x14ac:dyDescent="0.25">
      <c r="A2848" s="2">
        <v>25215</v>
      </c>
      <c r="B2848">
        <v>6.322857142857143</v>
      </c>
      <c r="C2848"/>
      <c r="D2848"/>
      <c r="E2848" s="2"/>
      <c r="F2848" s="2"/>
      <c r="G2848" s="3"/>
      <c r="H2848"/>
      <c r="I2848" s="2">
        <v>25215</v>
      </c>
      <c r="J2848">
        <v>6.4880000000000004</v>
      </c>
      <c r="M2848" s="2">
        <v>25215</v>
      </c>
      <c r="N2848">
        <v>6.3659999999999997</v>
      </c>
      <c r="O2848" s="2">
        <v>25215</v>
      </c>
      <c r="P2848">
        <v>6.3620000000000001</v>
      </c>
      <c r="S2848" s="2">
        <v>25215</v>
      </c>
      <c r="T2848">
        <v>6.0679999999999996</v>
      </c>
      <c r="U2848" s="2">
        <v>22758</v>
      </c>
      <c r="V2848">
        <v>3.9125000000000001</v>
      </c>
    </row>
    <row r="2849" spans="1:22" x14ac:dyDescent="0.25">
      <c r="A2849" s="2">
        <v>25208</v>
      </c>
      <c r="B2849">
        <v>5.8928571428571432</v>
      </c>
      <c r="C2849"/>
      <c r="D2849"/>
      <c r="E2849" s="2"/>
      <c r="F2849" s="2"/>
      <c r="G2849" s="3"/>
      <c r="H2849"/>
      <c r="I2849" s="2">
        <v>25208</v>
      </c>
      <c r="J2849">
        <v>6.4424999999999999</v>
      </c>
      <c r="M2849" s="2">
        <v>25208</v>
      </c>
      <c r="N2849">
        <v>6.35</v>
      </c>
      <c r="O2849" s="2">
        <v>25208</v>
      </c>
      <c r="P2849">
        <v>6.3150000000000004</v>
      </c>
      <c r="S2849" s="2">
        <v>25208</v>
      </c>
      <c r="T2849">
        <v>6.1050000000000004</v>
      </c>
      <c r="U2849" s="2">
        <v>22751</v>
      </c>
      <c r="V2849">
        <v>3.9260000000000002</v>
      </c>
    </row>
    <row r="2850" spans="1:22" x14ac:dyDescent="0.25">
      <c r="A2850" s="2">
        <v>25201</v>
      </c>
      <c r="B2850">
        <v>6.5742857142857147</v>
      </c>
      <c r="C2850"/>
      <c r="D2850"/>
      <c r="E2850" s="2"/>
      <c r="F2850" s="2"/>
      <c r="G2850" s="3"/>
      <c r="H2850"/>
      <c r="I2850" s="2">
        <v>25201</v>
      </c>
      <c r="J2850">
        <v>6.5125000000000002</v>
      </c>
      <c r="M2850" s="2">
        <v>25201</v>
      </c>
      <c r="N2850">
        <v>6.4349999999999996</v>
      </c>
      <c r="O2850" s="2">
        <v>25201</v>
      </c>
      <c r="P2850">
        <v>6.3150000000000004</v>
      </c>
      <c r="S2850" s="2">
        <v>25201</v>
      </c>
      <c r="T2850">
        <v>6.2175000000000002</v>
      </c>
      <c r="U2850" s="2">
        <v>22744</v>
      </c>
      <c r="V2850">
        <v>3.9380000000000002</v>
      </c>
    </row>
    <row r="2851" spans="1:22" x14ac:dyDescent="0.25">
      <c r="A2851" s="2">
        <v>25194</v>
      </c>
      <c r="B2851">
        <v>6.0914285714285716</v>
      </c>
      <c r="C2851"/>
      <c r="D2851"/>
      <c r="E2851" s="2"/>
      <c r="F2851" s="2"/>
      <c r="G2851" s="3"/>
      <c r="H2851"/>
      <c r="I2851" s="2">
        <v>25194</v>
      </c>
      <c r="J2851">
        <v>6.2359999999999998</v>
      </c>
      <c r="M2851" s="2">
        <v>25194</v>
      </c>
      <c r="N2851">
        <v>6.2320000000000002</v>
      </c>
      <c r="O2851" s="2">
        <v>25194</v>
      </c>
      <c r="P2851">
        <v>6.1260000000000003</v>
      </c>
      <c r="S2851" s="2">
        <v>25194</v>
      </c>
      <c r="T2851">
        <v>6.0279999999999996</v>
      </c>
      <c r="U2851" s="2">
        <v>22737</v>
      </c>
      <c r="V2851">
        <v>3.996</v>
      </c>
    </row>
    <row r="2852" spans="1:22" x14ac:dyDescent="0.25">
      <c r="A2852" s="2">
        <v>25187</v>
      </c>
      <c r="B2852">
        <v>5.9514285714285711</v>
      </c>
      <c r="C2852"/>
      <c r="D2852"/>
      <c r="E2852" s="2"/>
      <c r="F2852" s="2"/>
      <c r="G2852" s="3"/>
      <c r="H2852"/>
      <c r="I2852" s="2">
        <v>25187</v>
      </c>
      <c r="J2852">
        <v>6.024</v>
      </c>
      <c r="M2852" s="2">
        <v>25187</v>
      </c>
      <c r="N2852">
        <v>6.024</v>
      </c>
      <c r="O2852" s="2">
        <v>25187</v>
      </c>
      <c r="P2852">
        <v>6.0259999999999998</v>
      </c>
      <c r="S2852" s="2">
        <v>25187</v>
      </c>
      <c r="T2852">
        <v>5.93</v>
      </c>
      <c r="U2852" s="2">
        <v>22730</v>
      </c>
      <c r="V2852">
        <v>4.0060000000000002</v>
      </c>
    </row>
    <row r="2853" spans="1:22" x14ac:dyDescent="0.25">
      <c r="A2853" s="2">
        <v>25180</v>
      </c>
      <c r="B2853">
        <v>5.6828571428571433</v>
      </c>
      <c r="C2853"/>
      <c r="D2853"/>
      <c r="E2853" s="2"/>
      <c r="F2853" s="2"/>
      <c r="G2853" s="3"/>
      <c r="H2853"/>
      <c r="I2853" s="2">
        <v>25180</v>
      </c>
      <c r="J2853">
        <v>5.9560000000000004</v>
      </c>
      <c r="M2853" s="2">
        <v>25180</v>
      </c>
      <c r="N2853">
        <v>5.8920000000000003</v>
      </c>
      <c r="O2853" s="2">
        <v>25180</v>
      </c>
      <c r="P2853">
        <v>5.95</v>
      </c>
      <c r="S2853" s="2">
        <v>25180</v>
      </c>
      <c r="T2853">
        <v>5.9279999999999999</v>
      </c>
      <c r="U2853" s="2">
        <v>22723</v>
      </c>
      <c r="V2853">
        <v>4.05</v>
      </c>
    </row>
    <row r="2854" spans="1:22" x14ac:dyDescent="0.25">
      <c r="A2854" s="2">
        <v>25173</v>
      </c>
      <c r="B2854">
        <v>5.8757142857142854</v>
      </c>
      <c r="C2854"/>
      <c r="D2854"/>
      <c r="E2854" s="2"/>
      <c r="F2854" s="2"/>
      <c r="G2854" s="3"/>
      <c r="H2854"/>
      <c r="I2854" s="2">
        <v>25173</v>
      </c>
      <c r="J2854">
        <v>5.76</v>
      </c>
      <c r="M2854" s="2">
        <v>25173</v>
      </c>
      <c r="N2854">
        <v>5.5925000000000002</v>
      </c>
      <c r="O2854" s="2">
        <v>25173</v>
      </c>
      <c r="P2854">
        <v>5.71</v>
      </c>
      <c r="S2854" s="2">
        <v>25173</v>
      </c>
      <c r="T2854">
        <v>5.7625000000000002</v>
      </c>
      <c r="U2854" s="2">
        <v>22716</v>
      </c>
      <c r="V2854">
        <v>4.0880000000000001</v>
      </c>
    </row>
    <row r="2855" spans="1:22" x14ac:dyDescent="0.25">
      <c r="A2855" s="2">
        <v>25166</v>
      </c>
      <c r="B2855">
        <v>5.2685714285714287</v>
      </c>
      <c r="C2855"/>
      <c r="D2855"/>
      <c r="E2855" s="2"/>
      <c r="F2855" s="2"/>
      <c r="G2855" s="3"/>
      <c r="H2855"/>
      <c r="I2855" s="2">
        <v>25166</v>
      </c>
      <c r="J2855">
        <v>5.774</v>
      </c>
      <c r="M2855" s="2">
        <v>25166</v>
      </c>
      <c r="N2855">
        <v>5.5759999999999996</v>
      </c>
      <c r="O2855" s="2">
        <v>25166</v>
      </c>
      <c r="P2855">
        <v>5.6879999999999997</v>
      </c>
      <c r="S2855" s="2">
        <v>25166</v>
      </c>
      <c r="T2855">
        <v>5.7320000000000002</v>
      </c>
      <c r="U2855" s="2">
        <v>22709</v>
      </c>
      <c r="V2855">
        <v>4.1020000000000003</v>
      </c>
    </row>
    <row r="2856" spans="1:22" x14ac:dyDescent="0.25">
      <c r="A2856" s="2">
        <v>25159</v>
      </c>
      <c r="B2856">
        <v>5.93</v>
      </c>
      <c r="C2856"/>
      <c r="D2856"/>
      <c r="E2856" s="2"/>
      <c r="F2856" s="2"/>
      <c r="G2856" s="3"/>
      <c r="H2856"/>
      <c r="I2856" s="2">
        <v>25159</v>
      </c>
      <c r="J2856">
        <v>5.7474999999999996</v>
      </c>
      <c r="M2856" s="2">
        <v>25159</v>
      </c>
      <c r="N2856">
        <v>5.57</v>
      </c>
      <c r="O2856" s="2">
        <v>25159</v>
      </c>
      <c r="P2856">
        <v>5.6449999999999996</v>
      </c>
      <c r="S2856" s="2">
        <v>25159</v>
      </c>
      <c r="T2856">
        <v>5.67</v>
      </c>
      <c r="U2856" s="2">
        <v>22702</v>
      </c>
      <c r="V2856">
        <v>4.1275000000000004</v>
      </c>
    </row>
    <row r="2857" spans="1:22" x14ac:dyDescent="0.25">
      <c r="A2857" s="2">
        <v>25152</v>
      </c>
      <c r="B2857">
        <v>6.1471428571428568</v>
      </c>
      <c r="C2857"/>
      <c r="D2857"/>
      <c r="E2857" s="2"/>
      <c r="F2857" s="2"/>
      <c r="G2857" s="3"/>
      <c r="H2857"/>
      <c r="I2857" s="2">
        <v>25152</v>
      </c>
      <c r="J2857">
        <v>5.7175000000000002</v>
      </c>
      <c r="M2857" s="2">
        <v>25152</v>
      </c>
      <c r="N2857">
        <v>5.5549999999999997</v>
      </c>
      <c r="O2857" s="2">
        <v>25152</v>
      </c>
      <c r="P2857">
        <v>5.61</v>
      </c>
      <c r="S2857" s="2">
        <v>25152</v>
      </c>
      <c r="T2857">
        <v>5.6325000000000003</v>
      </c>
      <c r="U2857" s="2">
        <v>22695</v>
      </c>
      <c r="V2857">
        <v>4.1025</v>
      </c>
    </row>
    <row r="2858" spans="1:22" x14ac:dyDescent="0.25">
      <c r="A2858" s="2">
        <v>25145</v>
      </c>
      <c r="B2858">
        <v>5.9128571428571428</v>
      </c>
      <c r="C2858"/>
      <c r="D2858"/>
      <c r="E2858" s="2"/>
      <c r="F2858" s="2"/>
      <c r="G2858" s="3"/>
      <c r="H2858"/>
      <c r="I2858" s="2">
        <v>25145</v>
      </c>
      <c r="J2858">
        <v>5.6619999999999999</v>
      </c>
      <c r="M2858" s="2">
        <v>25145</v>
      </c>
      <c r="N2858">
        <v>5.556</v>
      </c>
      <c r="O2858" s="2">
        <v>25145</v>
      </c>
      <c r="P2858">
        <v>5.58</v>
      </c>
      <c r="S2858" s="2">
        <v>25145</v>
      </c>
      <c r="T2858">
        <v>5.6159999999999997</v>
      </c>
      <c r="U2858" s="2">
        <v>22688</v>
      </c>
      <c r="V2858">
        <v>4.1219999999999999</v>
      </c>
    </row>
    <row r="2859" spans="1:22" x14ac:dyDescent="0.25">
      <c r="A2859" s="2">
        <v>25138</v>
      </c>
      <c r="B2859">
        <v>5.9657142857142853</v>
      </c>
      <c r="C2859"/>
      <c r="D2859"/>
      <c r="E2859" s="2"/>
      <c r="F2859" s="2"/>
      <c r="G2859" s="3"/>
      <c r="H2859"/>
      <c r="I2859" s="2">
        <v>25138</v>
      </c>
      <c r="J2859">
        <v>5.59</v>
      </c>
      <c r="M2859" s="2">
        <v>25138</v>
      </c>
      <c r="N2859">
        <v>5.5359999999999996</v>
      </c>
      <c r="O2859" s="2">
        <v>25138</v>
      </c>
      <c r="P2859">
        <v>5.57</v>
      </c>
      <c r="S2859" s="2">
        <v>25138</v>
      </c>
      <c r="T2859">
        <v>5.59</v>
      </c>
      <c r="U2859" s="2">
        <v>22681</v>
      </c>
      <c r="V2859">
        <v>4.13</v>
      </c>
    </row>
    <row r="2860" spans="1:22" x14ac:dyDescent="0.25">
      <c r="A2860" s="2">
        <v>25131</v>
      </c>
      <c r="B2860">
        <v>5.7871428571428574</v>
      </c>
      <c r="C2860"/>
      <c r="D2860"/>
      <c r="E2860" s="2"/>
      <c r="F2860" s="2"/>
      <c r="G2860" s="3"/>
      <c r="H2860"/>
      <c r="I2860" s="2">
        <v>25131</v>
      </c>
      <c r="J2860">
        <v>5.5679999999999996</v>
      </c>
      <c r="M2860" s="2">
        <v>25131</v>
      </c>
      <c r="N2860">
        <v>5.524</v>
      </c>
      <c r="O2860" s="2">
        <v>25131</v>
      </c>
      <c r="P2860">
        <v>5.56</v>
      </c>
      <c r="S2860" s="2">
        <v>25131</v>
      </c>
      <c r="T2860">
        <v>5.6079999999999997</v>
      </c>
      <c r="U2860" s="2">
        <v>22674</v>
      </c>
      <c r="V2860">
        <v>4.1059999999999999</v>
      </c>
    </row>
    <row r="2861" spans="1:22" x14ac:dyDescent="0.25">
      <c r="A2861" s="2">
        <v>25124</v>
      </c>
      <c r="B2861">
        <v>6.0028571428571427</v>
      </c>
      <c r="C2861"/>
      <c r="D2861"/>
      <c r="E2861" s="2"/>
      <c r="F2861" s="2"/>
      <c r="G2861" s="3"/>
      <c r="H2861"/>
      <c r="I2861" s="2">
        <v>25124</v>
      </c>
      <c r="J2861">
        <v>5.5679999999999996</v>
      </c>
      <c r="M2861" s="2">
        <v>25124</v>
      </c>
      <c r="N2861">
        <v>5.52</v>
      </c>
      <c r="O2861" s="2">
        <v>25124</v>
      </c>
      <c r="P2861">
        <v>5.5579999999999998</v>
      </c>
      <c r="S2861" s="2">
        <v>25124</v>
      </c>
      <c r="T2861">
        <v>5.5880000000000001</v>
      </c>
      <c r="U2861" s="2">
        <v>22667</v>
      </c>
      <c r="V2861">
        <v>4.1020000000000003</v>
      </c>
    </row>
    <row r="2862" spans="1:22" x14ac:dyDescent="0.25">
      <c r="A2862" s="2">
        <v>25117</v>
      </c>
      <c r="B2862">
        <v>5.8771428571428572</v>
      </c>
      <c r="C2862"/>
      <c r="D2862"/>
      <c r="E2862" s="2"/>
      <c r="F2862" s="2"/>
      <c r="G2862" s="3"/>
      <c r="H2862"/>
      <c r="I2862" s="2">
        <v>25117</v>
      </c>
      <c r="J2862">
        <v>5.4560000000000004</v>
      </c>
      <c r="M2862" s="2">
        <v>25117</v>
      </c>
      <c r="N2862">
        <v>5.44</v>
      </c>
      <c r="O2862" s="2">
        <v>25117</v>
      </c>
      <c r="P2862">
        <v>5.4859999999999998</v>
      </c>
      <c r="S2862" s="2">
        <v>25117</v>
      </c>
      <c r="T2862">
        <v>5.4980000000000002</v>
      </c>
      <c r="U2862" s="2">
        <v>22660</v>
      </c>
      <c r="V2862">
        <v>4.0839999999999996</v>
      </c>
    </row>
    <row r="2863" spans="1:22" x14ac:dyDescent="0.25">
      <c r="A2863" s="2">
        <v>25110</v>
      </c>
      <c r="B2863">
        <v>5.93</v>
      </c>
      <c r="C2863"/>
      <c r="D2863"/>
      <c r="E2863" s="2"/>
      <c r="F2863" s="2"/>
      <c r="G2863" s="3"/>
      <c r="H2863"/>
      <c r="I2863" s="2">
        <v>25110</v>
      </c>
      <c r="J2863">
        <v>5.4219999999999997</v>
      </c>
      <c r="M2863" s="2">
        <v>25110</v>
      </c>
      <c r="N2863">
        <v>5.3879999999999999</v>
      </c>
      <c r="O2863" s="2">
        <v>25110</v>
      </c>
      <c r="P2863">
        <v>5.45</v>
      </c>
      <c r="S2863" s="2">
        <v>25110</v>
      </c>
      <c r="T2863">
        <v>5.4480000000000004</v>
      </c>
      <c r="U2863" s="2">
        <v>22653</v>
      </c>
      <c r="V2863">
        <v>4.0674999999999999</v>
      </c>
    </row>
    <row r="2864" spans="1:22" x14ac:dyDescent="0.25">
      <c r="A2864" s="2">
        <v>25103</v>
      </c>
      <c r="B2864">
        <v>5.5928571428571425</v>
      </c>
      <c r="C2864"/>
      <c r="D2864"/>
      <c r="E2864" s="2"/>
      <c r="F2864" s="2"/>
      <c r="G2864" s="3"/>
      <c r="H2864"/>
      <c r="I2864" s="2">
        <v>25103</v>
      </c>
      <c r="J2864">
        <v>5.4320000000000004</v>
      </c>
      <c r="M2864" s="2">
        <v>25103</v>
      </c>
      <c r="N2864">
        <v>5.3719999999999999</v>
      </c>
      <c r="O2864" s="2">
        <v>25103</v>
      </c>
      <c r="P2864">
        <v>5.4560000000000004</v>
      </c>
      <c r="S2864" s="2">
        <v>25103</v>
      </c>
      <c r="T2864">
        <v>5.444</v>
      </c>
    </row>
    <row r="2865" spans="1:20" x14ac:dyDescent="0.25">
      <c r="A2865" s="2">
        <v>25096</v>
      </c>
      <c r="B2865">
        <v>5.6971428571428575</v>
      </c>
      <c r="C2865"/>
      <c r="D2865"/>
      <c r="E2865" s="2"/>
      <c r="F2865" s="2"/>
      <c r="G2865" s="3"/>
      <c r="H2865"/>
      <c r="I2865" s="2">
        <v>25096</v>
      </c>
      <c r="J2865">
        <v>5.4980000000000002</v>
      </c>
      <c r="M2865" s="2">
        <v>25096</v>
      </c>
      <c r="N2865">
        <v>5.444</v>
      </c>
      <c r="O2865" s="2">
        <v>25096</v>
      </c>
      <c r="P2865">
        <v>5.5179999999999998</v>
      </c>
      <c r="S2865" s="2">
        <v>25096</v>
      </c>
      <c r="T2865">
        <v>5.4939999999999998</v>
      </c>
    </row>
    <row r="2866" spans="1:20" x14ac:dyDescent="0.25">
      <c r="A2866" s="2">
        <v>25089</v>
      </c>
      <c r="B2866">
        <v>5.9285714285714288</v>
      </c>
      <c r="C2866"/>
      <c r="D2866"/>
      <c r="E2866" s="2"/>
      <c r="F2866" s="2"/>
      <c r="G2866" s="3"/>
      <c r="H2866"/>
      <c r="I2866" s="2">
        <v>25089</v>
      </c>
      <c r="J2866">
        <v>5.4249999999999998</v>
      </c>
      <c r="M2866" s="2">
        <v>25089</v>
      </c>
      <c r="N2866">
        <v>5.3574999999999999</v>
      </c>
      <c r="O2866" s="2">
        <v>25089</v>
      </c>
      <c r="P2866">
        <v>5.48</v>
      </c>
      <c r="S2866" s="2">
        <v>25089</v>
      </c>
      <c r="T2866">
        <v>5.4450000000000003</v>
      </c>
    </row>
    <row r="2867" spans="1:20" x14ac:dyDescent="0.25">
      <c r="A2867" s="2">
        <v>25082</v>
      </c>
      <c r="B2867">
        <v>5.8585714285714285</v>
      </c>
      <c r="C2867"/>
      <c r="D2867"/>
      <c r="E2867" s="2"/>
      <c r="F2867" s="2"/>
      <c r="G2867" s="3"/>
      <c r="H2867"/>
      <c r="I2867" s="2">
        <v>25082</v>
      </c>
      <c r="J2867">
        <v>5.44</v>
      </c>
      <c r="M2867" s="2">
        <v>25082</v>
      </c>
      <c r="N2867">
        <v>5.3920000000000003</v>
      </c>
      <c r="O2867" s="2">
        <v>25082</v>
      </c>
      <c r="P2867">
        <v>5.4980000000000002</v>
      </c>
      <c r="S2867" s="2">
        <v>25082</v>
      </c>
      <c r="T2867">
        <v>5.444</v>
      </c>
    </row>
    <row r="2868" spans="1:20" x14ac:dyDescent="0.25">
      <c r="A2868" s="2">
        <v>25075</v>
      </c>
      <c r="B2868">
        <v>5.9314285714285715</v>
      </c>
      <c r="C2868"/>
      <c r="D2868"/>
      <c r="E2868" s="2"/>
      <c r="F2868" s="2"/>
      <c r="G2868" s="3"/>
      <c r="H2868"/>
      <c r="I2868" s="2">
        <v>25075</v>
      </c>
      <c r="J2868">
        <v>5.468</v>
      </c>
      <c r="M2868" s="2">
        <v>25075</v>
      </c>
      <c r="N2868">
        <v>5.4359999999999999</v>
      </c>
      <c r="O2868" s="2">
        <v>25075</v>
      </c>
      <c r="P2868">
        <v>5.516</v>
      </c>
      <c r="S2868" s="2">
        <v>25075</v>
      </c>
      <c r="T2868">
        <v>5.4580000000000002</v>
      </c>
    </row>
    <row r="2869" spans="1:20" x14ac:dyDescent="0.25">
      <c r="A2869" s="2">
        <v>25068</v>
      </c>
      <c r="B2869">
        <v>6.128571428571429</v>
      </c>
      <c r="C2869"/>
      <c r="D2869"/>
      <c r="E2869" s="2"/>
      <c r="F2869" s="2"/>
      <c r="G2869" s="3"/>
      <c r="H2869"/>
      <c r="I2869" s="2">
        <v>25068</v>
      </c>
      <c r="J2869">
        <v>5.4820000000000002</v>
      </c>
      <c r="M2869" s="2">
        <v>25068</v>
      </c>
      <c r="N2869">
        <v>5.444</v>
      </c>
      <c r="O2869" s="2">
        <v>25068</v>
      </c>
      <c r="P2869">
        <v>5.5119999999999996</v>
      </c>
      <c r="S2869" s="2">
        <v>25068</v>
      </c>
      <c r="T2869">
        <v>5.43</v>
      </c>
    </row>
    <row r="2870" spans="1:20" x14ac:dyDescent="0.25">
      <c r="A2870" s="2">
        <v>25061</v>
      </c>
      <c r="B2870">
        <v>6.128571428571429</v>
      </c>
      <c r="C2870"/>
      <c r="D2870"/>
      <c r="E2870" s="2"/>
      <c r="F2870" s="2"/>
      <c r="G2870" s="3"/>
      <c r="H2870"/>
      <c r="I2870" s="2">
        <v>25061</v>
      </c>
      <c r="J2870">
        <v>5.3780000000000001</v>
      </c>
      <c r="M2870" s="2">
        <v>25061</v>
      </c>
      <c r="N2870">
        <v>5.4119999999999999</v>
      </c>
      <c r="O2870" s="2">
        <v>25061</v>
      </c>
      <c r="P2870">
        <v>5.4720000000000004</v>
      </c>
      <c r="S2870" s="2">
        <v>25061</v>
      </c>
      <c r="T2870">
        <v>5.3739999999999997</v>
      </c>
    </row>
    <row r="2871" spans="1:20" x14ac:dyDescent="0.25">
      <c r="A2871" s="2">
        <v>25054</v>
      </c>
      <c r="B2871">
        <v>6.0385714285714283</v>
      </c>
      <c r="C2871"/>
      <c r="D2871"/>
      <c r="E2871" s="2"/>
      <c r="F2871" s="2"/>
      <c r="G2871" s="3"/>
      <c r="H2871"/>
      <c r="I2871" s="2">
        <v>25054</v>
      </c>
      <c r="J2871">
        <v>5.4160000000000004</v>
      </c>
      <c r="M2871" s="2">
        <v>25054</v>
      </c>
      <c r="N2871">
        <v>5.4420000000000002</v>
      </c>
      <c r="O2871" s="2">
        <v>25054</v>
      </c>
      <c r="P2871">
        <v>5.492</v>
      </c>
      <c r="S2871" s="2">
        <v>25054</v>
      </c>
      <c r="T2871">
        <v>5.3860000000000001</v>
      </c>
    </row>
    <row r="2872" spans="1:20" x14ac:dyDescent="0.25">
      <c r="A2872" s="2">
        <v>25047</v>
      </c>
      <c r="B2872">
        <v>6.1114285714285712</v>
      </c>
      <c r="C2872"/>
      <c r="D2872"/>
      <c r="E2872" s="2"/>
      <c r="F2872" s="2"/>
      <c r="G2872" s="3"/>
      <c r="H2872"/>
      <c r="I2872" s="2">
        <v>25047</v>
      </c>
      <c r="J2872">
        <v>5.5039999999999996</v>
      </c>
      <c r="M2872" s="2">
        <v>25047</v>
      </c>
      <c r="N2872">
        <v>5.4059999999999997</v>
      </c>
      <c r="O2872" s="2">
        <v>25047</v>
      </c>
      <c r="P2872">
        <v>5.4640000000000004</v>
      </c>
      <c r="S2872" s="2">
        <v>25047</v>
      </c>
      <c r="T2872">
        <v>5.3959999999999999</v>
      </c>
    </row>
    <row r="2873" spans="1:20" x14ac:dyDescent="0.25">
      <c r="A2873" s="2">
        <v>25040</v>
      </c>
      <c r="B2873">
        <v>6.2</v>
      </c>
      <c r="C2873"/>
      <c r="D2873"/>
      <c r="E2873" s="2"/>
      <c r="F2873" s="2"/>
      <c r="G2873" s="3"/>
      <c r="H2873"/>
      <c r="I2873" s="2">
        <v>25040</v>
      </c>
      <c r="J2873">
        <v>5.6920000000000002</v>
      </c>
      <c r="M2873" s="2">
        <v>25040</v>
      </c>
      <c r="N2873">
        <v>5.5679999999999996</v>
      </c>
      <c r="O2873" s="2">
        <v>25040</v>
      </c>
      <c r="P2873">
        <v>5.6360000000000001</v>
      </c>
      <c r="S2873" s="2">
        <v>25040</v>
      </c>
      <c r="T2873">
        <v>5.5540000000000003</v>
      </c>
    </row>
    <row r="2874" spans="1:20" x14ac:dyDescent="0.25">
      <c r="A2874" s="2">
        <v>25033</v>
      </c>
      <c r="B2874">
        <v>6.0185714285714287</v>
      </c>
      <c r="C2874"/>
      <c r="D2874"/>
      <c r="E2874" s="2"/>
      <c r="F2874" s="2"/>
      <c r="G2874" s="3"/>
      <c r="H2874"/>
      <c r="I2874" s="2">
        <v>25033</v>
      </c>
      <c r="J2874">
        <v>5.6980000000000004</v>
      </c>
      <c r="M2874" s="2">
        <v>25033</v>
      </c>
      <c r="N2874">
        <v>5.57</v>
      </c>
      <c r="O2874" s="2">
        <v>25033</v>
      </c>
      <c r="P2874">
        <v>5.64</v>
      </c>
      <c r="S2874" s="2">
        <v>25033</v>
      </c>
      <c r="T2874">
        <v>5.5220000000000002</v>
      </c>
    </row>
    <row r="2875" spans="1:20" x14ac:dyDescent="0.25">
      <c r="A2875" s="2">
        <v>25026</v>
      </c>
      <c r="B2875">
        <v>5.8042857142857143</v>
      </c>
      <c r="C2875"/>
      <c r="D2875"/>
      <c r="E2875" s="2"/>
      <c r="F2875" s="2"/>
      <c r="G2875" s="3"/>
      <c r="H2875"/>
      <c r="I2875" s="2">
        <v>25026</v>
      </c>
      <c r="J2875">
        <v>5.8375000000000004</v>
      </c>
      <c r="M2875" s="2">
        <v>25026</v>
      </c>
      <c r="N2875">
        <v>5.6775000000000002</v>
      </c>
      <c r="O2875" s="2">
        <v>25026</v>
      </c>
      <c r="P2875">
        <v>5.7275</v>
      </c>
      <c r="S2875" s="2">
        <v>25026</v>
      </c>
      <c r="T2875">
        <v>5.5824999999999996</v>
      </c>
    </row>
    <row r="2876" spans="1:20" x14ac:dyDescent="0.25">
      <c r="A2876" s="2">
        <v>25019</v>
      </c>
      <c r="B2876">
        <v>5.7857142857142856</v>
      </c>
      <c r="C2876"/>
      <c r="D2876"/>
      <c r="E2876" s="2"/>
      <c r="F2876" s="2"/>
      <c r="G2876" s="3"/>
      <c r="H2876"/>
      <c r="I2876" s="2">
        <v>25019</v>
      </c>
      <c r="J2876">
        <v>5.92</v>
      </c>
      <c r="M2876" s="2">
        <v>25019</v>
      </c>
      <c r="N2876">
        <v>5.7880000000000003</v>
      </c>
      <c r="O2876" s="2">
        <v>25019</v>
      </c>
      <c r="P2876">
        <v>5.798</v>
      </c>
      <c r="S2876" s="2">
        <v>25019</v>
      </c>
      <c r="T2876">
        <v>5.6360000000000001</v>
      </c>
    </row>
    <row r="2877" spans="1:20" x14ac:dyDescent="0.25">
      <c r="A2877" s="2">
        <v>25012</v>
      </c>
      <c r="B2877">
        <v>6.3071428571428569</v>
      </c>
      <c r="C2877"/>
      <c r="D2877"/>
      <c r="E2877" s="2"/>
      <c r="F2877" s="2"/>
      <c r="G2877" s="3"/>
      <c r="H2877"/>
      <c r="I2877" s="2">
        <v>25012</v>
      </c>
      <c r="J2877">
        <v>5.9359999999999999</v>
      </c>
      <c r="M2877" s="2">
        <v>25012</v>
      </c>
      <c r="N2877">
        <v>5.7240000000000002</v>
      </c>
      <c r="O2877" s="2">
        <v>25012</v>
      </c>
      <c r="P2877">
        <v>5.7759999999999998</v>
      </c>
      <c r="S2877" s="2">
        <v>25012</v>
      </c>
      <c r="T2877">
        <v>5.6619999999999999</v>
      </c>
    </row>
    <row r="2878" spans="1:20" x14ac:dyDescent="0.25">
      <c r="A2878" s="2">
        <v>25005</v>
      </c>
      <c r="B2878">
        <v>6.1814285714285715</v>
      </c>
      <c r="C2878"/>
      <c r="D2878"/>
      <c r="E2878" s="2"/>
      <c r="F2878" s="2"/>
      <c r="G2878" s="3"/>
      <c r="H2878"/>
      <c r="I2878" s="2">
        <v>25005</v>
      </c>
      <c r="J2878">
        <v>6.0359999999999996</v>
      </c>
      <c r="M2878" s="2">
        <v>25005</v>
      </c>
      <c r="N2878">
        <v>5.87</v>
      </c>
      <c r="O2878" s="2">
        <v>25005</v>
      </c>
      <c r="P2878">
        <v>5.8860000000000001</v>
      </c>
      <c r="S2878" s="2">
        <v>25005</v>
      </c>
      <c r="T2878">
        <v>5.7679999999999998</v>
      </c>
    </row>
    <row r="2879" spans="1:20" x14ac:dyDescent="0.25">
      <c r="A2879" s="2">
        <v>24998</v>
      </c>
      <c r="B2879">
        <v>6.0028571428571427</v>
      </c>
      <c r="C2879"/>
      <c r="D2879"/>
      <c r="E2879" s="2"/>
      <c r="F2879" s="2"/>
      <c r="G2879" s="3"/>
      <c r="H2879"/>
      <c r="I2879" s="2">
        <v>24998</v>
      </c>
      <c r="J2879">
        <v>6.0380000000000003</v>
      </c>
      <c r="M2879" s="2">
        <v>24998</v>
      </c>
      <c r="N2879">
        <v>5.8780000000000001</v>
      </c>
      <c r="O2879" s="2">
        <v>24998</v>
      </c>
      <c r="P2879">
        <v>5.9260000000000002</v>
      </c>
      <c r="S2879" s="2">
        <v>24998</v>
      </c>
      <c r="T2879">
        <v>5.806</v>
      </c>
    </row>
    <row r="2880" spans="1:20" x14ac:dyDescent="0.25">
      <c r="A2880" s="2">
        <v>24991</v>
      </c>
      <c r="B2880">
        <v>5.9485714285714284</v>
      </c>
      <c r="C2880"/>
      <c r="D2880"/>
      <c r="E2880" s="2"/>
      <c r="F2880" s="2"/>
      <c r="G2880" s="3"/>
      <c r="H2880"/>
      <c r="I2880" s="2">
        <v>24991</v>
      </c>
      <c r="J2880">
        <v>6.1475</v>
      </c>
      <c r="M2880" s="2">
        <v>24991</v>
      </c>
      <c r="N2880">
        <v>6.0449999999999999</v>
      </c>
      <c r="O2880" s="2">
        <v>24991</v>
      </c>
      <c r="P2880">
        <v>6.0324999999999998</v>
      </c>
      <c r="S2880" s="2">
        <v>24991</v>
      </c>
      <c r="T2880">
        <v>5.9175000000000004</v>
      </c>
    </row>
    <row r="2881" spans="1:20" x14ac:dyDescent="0.25">
      <c r="A2881" s="2">
        <v>24984</v>
      </c>
      <c r="B2881">
        <v>5.95</v>
      </c>
      <c r="C2881"/>
      <c r="D2881"/>
      <c r="E2881" s="2"/>
      <c r="F2881" s="2"/>
      <c r="G2881" s="3"/>
      <c r="H2881"/>
      <c r="I2881" s="2">
        <v>24984</v>
      </c>
      <c r="J2881">
        <v>6.3159999999999998</v>
      </c>
      <c r="M2881" s="2">
        <v>24984</v>
      </c>
      <c r="N2881">
        <v>6.2779999999999996</v>
      </c>
      <c r="O2881" s="2">
        <v>24984</v>
      </c>
      <c r="P2881">
        <v>6.1539999999999999</v>
      </c>
      <c r="S2881" s="2">
        <v>24984</v>
      </c>
      <c r="T2881">
        <v>5.9880000000000004</v>
      </c>
    </row>
    <row r="2882" spans="1:20" x14ac:dyDescent="0.25">
      <c r="A2882" s="2">
        <v>24977</v>
      </c>
      <c r="B2882">
        <v>6.4142857142857146</v>
      </c>
      <c r="C2882"/>
      <c r="D2882"/>
      <c r="E2882" s="2"/>
      <c r="F2882" s="2"/>
      <c r="G2882" s="3"/>
      <c r="H2882"/>
      <c r="I2882" s="2">
        <v>24977</v>
      </c>
      <c r="J2882">
        <v>6.1319999999999997</v>
      </c>
      <c r="M2882" s="2">
        <v>24977</v>
      </c>
      <c r="N2882">
        <v>6.13</v>
      </c>
      <c r="O2882" s="2">
        <v>24977</v>
      </c>
      <c r="P2882">
        <v>6.0339999999999998</v>
      </c>
      <c r="S2882" s="2">
        <v>24977</v>
      </c>
      <c r="T2882">
        <v>5.8559999999999999</v>
      </c>
    </row>
    <row r="2883" spans="1:20" x14ac:dyDescent="0.25">
      <c r="A2883" s="2">
        <v>24970</v>
      </c>
      <c r="B2883">
        <v>6.09</v>
      </c>
      <c r="C2883"/>
      <c r="D2883"/>
      <c r="E2883" s="2"/>
      <c r="F2883" s="2"/>
      <c r="G2883" s="3"/>
      <c r="H2883"/>
      <c r="I2883" s="2">
        <v>24970</v>
      </c>
      <c r="J2883">
        <v>6.0460000000000003</v>
      </c>
      <c r="M2883" s="2">
        <v>24970</v>
      </c>
      <c r="N2883">
        <v>6.0359999999999996</v>
      </c>
      <c r="O2883" s="2">
        <v>24970</v>
      </c>
      <c r="P2883">
        <v>5.976</v>
      </c>
      <c r="S2883" s="2">
        <v>24970</v>
      </c>
      <c r="T2883">
        <v>5.79</v>
      </c>
    </row>
    <row r="2884" spans="1:20" x14ac:dyDescent="0.25">
      <c r="A2884" s="2">
        <v>24963</v>
      </c>
      <c r="B2884">
        <v>6.2</v>
      </c>
      <c r="C2884"/>
      <c r="D2884"/>
      <c r="E2884" s="2"/>
      <c r="F2884" s="2"/>
      <c r="G2884" s="3"/>
      <c r="H2884"/>
      <c r="I2884" s="2">
        <v>24963</v>
      </c>
      <c r="J2884">
        <v>6.01</v>
      </c>
      <c r="M2884" s="2">
        <v>24963</v>
      </c>
      <c r="N2884">
        <v>5.992</v>
      </c>
      <c r="O2884" s="2">
        <v>24963</v>
      </c>
      <c r="P2884">
        <v>5.96</v>
      </c>
      <c r="S2884" s="2">
        <v>24963</v>
      </c>
      <c r="T2884">
        <v>5.7519999999999998</v>
      </c>
    </row>
    <row r="2885" spans="1:20" x14ac:dyDescent="0.25">
      <c r="A2885" s="2">
        <v>24956</v>
      </c>
      <c r="B2885">
        <v>5.8071428571428569</v>
      </c>
      <c r="C2885"/>
      <c r="D2885"/>
      <c r="E2885" s="2"/>
      <c r="F2885" s="2"/>
      <c r="G2885" s="3"/>
      <c r="H2885"/>
      <c r="I2885" s="2">
        <v>24956</v>
      </c>
      <c r="J2885">
        <v>5.9059999999999997</v>
      </c>
      <c r="M2885" s="2">
        <v>24956</v>
      </c>
      <c r="N2885">
        <v>5.9539999999999997</v>
      </c>
      <c r="O2885" s="2">
        <v>24956</v>
      </c>
      <c r="P2885">
        <v>5.86</v>
      </c>
      <c r="S2885" s="2">
        <v>24956</v>
      </c>
      <c r="T2885">
        <v>5.7320000000000002</v>
      </c>
    </row>
    <row r="2886" spans="1:20" x14ac:dyDescent="0.25">
      <c r="A2886" s="2">
        <v>24949</v>
      </c>
      <c r="B2886">
        <v>5.7142857142857144</v>
      </c>
      <c r="C2886"/>
      <c r="D2886"/>
      <c r="E2886" s="2"/>
      <c r="F2886" s="2"/>
      <c r="G2886" s="3"/>
      <c r="H2886"/>
      <c r="I2886" s="2">
        <v>24949</v>
      </c>
      <c r="J2886">
        <v>5.72</v>
      </c>
      <c r="M2886" s="2">
        <v>24949</v>
      </c>
      <c r="N2886">
        <v>5.7439999999999998</v>
      </c>
      <c r="O2886" s="2">
        <v>24949</v>
      </c>
      <c r="P2886">
        <v>5.7140000000000004</v>
      </c>
      <c r="S2886" s="2">
        <v>24949</v>
      </c>
      <c r="T2886">
        <v>5.6479999999999997</v>
      </c>
    </row>
    <row r="2887" spans="1:20" x14ac:dyDescent="0.25">
      <c r="A2887" s="2">
        <v>24942</v>
      </c>
      <c r="B2887">
        <v>5.6428571428571432</v>
      </c>
      <c r="C2887"/>
      <c r="D2887"/>
      <c r="E2887" s="2"/>
      <c r="F2887" s="2"/>
      <c r="G2887" s="3"/>
      <c r="H2887"/>
      <c r="I2887" s="2">
        <v>24942</v>
      </c>
      <c r="J2887">
        <v>5.5366666666666671</v>
      </c>
      <c r="M2887" s="2">
        <v>24942</v>
      </c>
      <c r="N2887">
        <v>5.53</v>
      </c>
      <c r="O2887" s="2">
        <v>24942</v>
      </c>
      <c r="P2887">
        <v>5.5</v>
      </c>
      <c r="S2887" s="2">
        <v>24942</v>
      </c>
      <c r="T2887">
        <v>5.5366666666666671</v>
      </c>
    </row>
    <row r="2888" spans="1:20" x14ac:dyDescent="0.25">
      <c r="A2888" s="2">
        <v>24935</v>
      </c>
      <c r="B2888">
        <v>5.7514285714285718</v>
      </c>
      <c r="C2888"/>
      <c r="D2888"/>
      <c r="E2888" s="2"/>
      <c r="F2888" s="2"/>
      <c r="G2888" s="3"/>
      <c r="H2888"/>
      <c r="I2888" s="2">
        <v>24935</v>
      </c>
      <c r="J2888">
        <v>5.4980000000000002</v>
      </c>
      <c r="M2888" s="2">
        <v>24935</v>
      </c>
      <c r="N2888">
        <v>5.5759999999999996</v>
      </c>
      <c r="O2888" s="2">
        <v>24935</v>
      </c>
      <c r="P2888">
        <v>5.52</v>
      </c>
      <c r="S2888" s="2">
        <v>24935</v>
      </c>
      <c r="T2888">
        <v>5.5579999999999998</v>
      </c>
    </row>
    <row r="2889" spans="1:20" x14ac:dyDescent="0.25">
      <c r="A2889" s="2">
        <v>24928</v>
      </c>
      <c r="B2889">
        <v>5.322857142857143</v>
      </c>
      <c r="C2889"/>
      <c r="D2889"/>
      <c r="E2889" s="2"/>
      <c r="F2889" s="2"/>
      <c r="G2889" s="3"/>
      <c r="H2889"/>
      <c r="I2889" s="2">
        <v>24928</v>
      </c>
      <c r="J2889">
        <v>5.6040000000000001</v>
      </c>
      <c r="M2889" s="2">
        <v>24928</v>
      </c>
      <c r="N2889">
        <v>5.8019999999999996</v>
      </c>
      <c r="O2889" s="2">
        <v>24928</v>
      </c>
      <c r="P2889">
        <v>5.7679999999999998</v>
      </c>
      <c r="S2889" s="2">
        <v>24928</v>
      </c>
      <c r="T2889">
        <v>5.7679999999999998</v>
      </c>
    </row>
    <row r="2890" spans="1:20" x14ac:dyDescent="0.25">
      <c r="A2890" s="2">
        <v>24921</v>
      </c>
      <c r="B2890">
        <v>5.2857142857142856</v>
      </c>
      <c r="C2890"/>
      <c r="D2890"/>
      <c r="E2890" s="2"/>
      <c r="F2890" s="2"/>
      <c r="G2890" s="3"/>
      <c r="H2890"/>
      <c r="I2890" s="2">
        <v>24921</v>
      </c>
      <c r="J2890">
        <v>5.6559999999999997</v>
      </c>
      <c r="M2890" s="2">
        <v>24921</v>
      </c>
      <c r="N2890">
        <v>5.8120000000000003</v>
      </c>
      <c r="O2890" s="2">
        <v>24921</v>
      </c>
      <c r="P2890">
        <v>5.758</v>
      </c>
      <c r="S2890" s="2">
        <v>24921</v>
      </c>
      <c r="T2890">
        <v>5.7519999999999998</v>
      </c>
    </row>
    <row r="2891" spans="1:20" x14ac:dyDescent="0.25">
      <c r="A2891" s="2">
        <v>24914</v>
      </c>
      <c r="B2891">
        <v>4.7699999999999996</v>
      </c>
      <c r="C2891"/>
      <c r="D2891"/>
      <c r="E2891" s="2"/>
      <c r="F2891" s="2"/>
      <c r="G2891" s="3"/>
      <c r="H2891"/>
      <c r="I2891" s="2">
        <v>24914</v>
      </c>
      <c r="J2891">
        <v>5.6260000000000003</v>
      </c>
      <c r="M2891" s="2">
        <v>24914</v>
      </c>
      <c r="N2891">
        <v>5.9059999999999997</v>
      </c>
      <c r="O2891" s="2">
        <v>24914</v>
      </c>
      <c r="P2891">
        <v>5.8760000000000003</v>
      </c>
      <c r="S2891" s="2">
        <v>24914</v>
      </c>
      <c r="T2891">
        <v>5.8380000000000001</v>
      </c>
    </row>
    <row r="2892" spans="1:20" x14ac:dyDescent="0.25">
      <c r="A2892" s="2">
        <v>24907</v>
      </c>
      <c r="B2892">
        <v>4.9657142857142853</v>
      </c>
      <c r="C2892"/>
      <c r="D2892"/>
      <c r="E2892" s="2"/>
      <c r="F2892" s="2"/>
      <c r="G2892" s="3"/>
      <c r="H2892"/>
      <c r="I2892" s="2">
        <v>24907</v>
      </c>
      <c r="J2892">
        <v>5.47</v>
      </c>
      <c r="M2892" s="2">
        <v>24907</v>
      </c>
      <c r="N2892">
        <v>5.72</v>
      </c>
      <c r="O2892" s="2">
        <v>24907</v>
      </c>
      <c r="P2892">
        <v>5.6639999999999997</v>
      </c>
      <c r="S2892" s="2">
        <v>24907</v>
      </c>
      <c r="T2892">
        <v>5.6379999999999999</v>
      </c>
    </row>
    <row r="2893" spans="1:20" x14ac:dyDescent="0.25">
      <c r="A2893" s="2">
        <v>24900</v>
      </c>
      <c r="B2893">
        <v>4.7142857142857144</v>
      </c>
      <c r="C2893"/>
      <c r="D2893"/>
      <c r="E2893" s="2"/>
      <c r="F2893" s="2"/>
      <c r="G2893" s="3"/>
      <c r="H2893"/>
      <c r="I2893" s="2">
        <v>24900</v>
      </c>
      <c r="J2893">
        <v>5.4379999999999997</v>
      </c>
      <c r="M2893" s="2">
        <v>24900</v>
      </c>
      <c r="N2893">
        <v>5.6559999999999997</v>
      </c>
      <c r="O2893" s="2">
        <v>24900</v>
      </c>
      <c r="P2893">
        <v>5.5860000000000003</v>
      </c>
      <c r="S2893" s="2">
        <v>24900</v>
      </c>
      <c r="T2893">
        <v>5.57</v>
      </c>
    </row>
    <row r="2894" spans="1:20" x14ac:dyDescent="0.25">
      <c r="A2894" s="2">
        <v>24893</v>
      </c>
      <c r="B2894">
        <v>4.7371428571428575</v>
      </c>
      <c r="C2894"/>
      <c r="D2894"/>
      <c r="E2894" s="2"/>
      <c r="F2894" s="2"/>
      <c r="G2894" s="3"/>
      <c r="H2894"/>
      <c r="I2894" s="2">
        <v>24893</v>
      </c>
      <c r="J2894">
        <v>5.41</v>
      </c>
      <c r="M2894" s="2">
        <v>24893</v>
      </c>
      <c r="N2894">
        <v>5.61</v>
      </c>
      <c r="O2894" s="2">
        <v>24893</v>
      </c>
      <c r="P2894">
        <v>5.5549999999999997</v>
      </c>
      <c r="S2894" s="2">
        <v>24893</v>
      </c>
      <c r="T2894">
        <v>5.5425000000000004</v>
      </c>
    </row>
    <row r="2895" spans="1:20" x14ac:dyDescent="0.25">
      <c r="A2895" s="2">
        <v>24886</v>
      </c>
      <c r="B2895">
        <v>4.661428571428571</v>
      </c>
      <c r="C2895"/>
      <c r="D2895"/>
      <c r="E2895" s="2"/>
      <c r="F2895" s="2"/>
      <c r="G2895" s="3"/>
      <c r="H2895"/>
      <c r="I2895" s="2">
        <v>24886</v>
      </c>
      <c r="J2895">
        <v>5.4024999999999999</v>
      </c>
      <c r="M2895" s="2">
        <v>24886</v>
      </c>
      <c r="N2895">
        <v>5.58</v>
      </c>
      <c r="O2895" s="2">
        <v>24886</v>
      </c>
      <c r="P2895">
        <v>5.54</v>
      </c>
      <c r="S2895" s="2">
        <v>24886</v>
      </c>
      <c r="T2895">
        <v>5.5250000000000004</v>
      </c>
    </row>
    <row r="2896" spans="1:20" x14ac:dyDescent="0.25">
      <c r="A2896" s="2">
        <v>24879</v>
      </c>
      <c r="B2896">
        <v>4.7328571428571431</v>
      </c>
      <c r="C2896"/>
      <c r="D2896"/>
      <c r="E2896" s="2"/>
      <c r="F2896" s="2"/>
      <c r="G2896" s="3"/>
      <c r="H2896"/>
      <c r="I2896" s="2">
        <v>24879</v>
      </c>
      <c r="J2896">
        <v>5.4279999999999999</v>
      </c>
      <c r="M2896" s="2">
        <v>24879</v>
      </c>
      <c r="N2896">
        <v>5.6219999999999999</v>
      </c>
      <c r="O2896" s="2">
        <v>24879</v>
      </c>
      <c r="P2896">
        <v>5.64</v>
      </c>
      <c r="S2896" s="2">
        <v>24879</v>
      </c>
      <c r="T2896">
        <v>5.5979999999999999</v>
      </c>
    </row>
    <row r="2897" spans="1:20" x14ac:dyDescent="0.25">
      <c r="A2897" s="2">
        <v>24872</v>
      </c>
      <c r="B2897">
        <v>4.6785714285714288</v>
      </c>
      <c r="C2897"/>
      <c r="D2897"/>
      <c r="E2897" s="2"/>
      <c r="F2897" s="2"/>
      <c r="G2897" s="3"/>
      <c r="H2897"/>
      <c r="I2897" s="2">
        <v>24872</v>
      </c>
      <c r="J2897">
        <v>5.35</v>
      </c>
      <c r="M2897" s="2">
        <v>24872</v>
      </c>
      <c r="N2897">
        <v>5.54</v>
      </c>
      <c r="O2897" s="2">
        <v>24872</v>
      </c>
      <c r="P2897">
        <v>5.5679999999999996</v>
      </c>
      <c r="S2897" s="2">
        <v>24872</v>
      </c>
      <c r="T2897">
        <v>5.5519999999999996</v>
      </c>
    </row>
    <row r="2898" spans="1:20" x14ac:dyDescent="0.25">
      <c r="A2898" s="2">
        <v>24865</v>
      </c>
      <c r="B2898">
        <v>4.5742857142857147</v>
      </c>
      <c r="C2898"/>
      <c r="D2898"/>
      <c r="E2898" s="2"/>
      <c r="F2898" s="2"/>
      <c r="G2898" s="3"/>
      <c r="H2898"/>
      <c r="I2898" s="2">
        <v>24865</v>
      </c>
      <c r="J2898">
        <v>5.37</v>
      </c>
      <c r="M2898" s="2">
        <v>24865</v>
      </c>
      <c r="N2898">
        <v>5.5359999999999996</v>
      </c>
      <c r="O2898" s="2">
        <v>24865</v>
      </c>
      <c r="P2898">
        <v>5.5640000000000001</v>
      </c>
      <c r="S2898" s="2">
        <v>24865</v>
      </c>
      <c r="T2898">
        <v>5.556</v>
      </c>
    </row>
    <row r="2899" spans="1:20" x14ac:dyDescent="0.25">
      <c r="A2899" s="2">
        <v>24858</v>
      </c>
      <c r="B2899">
        <v>4.7328571428571431</v>
      </c>
      <c r="C2899"/>
      <c r="D2899"/>
      <c r="E2899" s="2"/>
      <c r="F2899" s="2"/>
      <c r="G2899" s="3"/>
      <c r="H2899"/>
      <c r="I2899" s="2">
        <v>24858</v>
      </c>
      <c r="J2899">
        <v>5.3460000000000001</v>
      </c>
      <c r="M2899" s="2">
        <v>24858</v>
      </c>
      <c r="N2899">
        <v>5.51</v>
      </c>
      <c r="O2899" s="2">
        <v>24858</v>
      </c>
      <c r="P2899">
        <v>5.516</v>
      </c>
      <c r="S2899" s="2">
        <v>24858</v>
      </c>
      <c r="T2899">
        <v>5.5259999999999998</v>
      </c>
    </row>
    <row r="2900" spans="1:20" x14ac:dyDescent="0.25">
      <c r="A2900" s="2">
        <v>24851</v>
      </c>
      <c r="B2900">
        <v>4.5199999999999996</v>
      </c>
      <c r="C2900"/>
      <c r="D2900"/>
      <c r="E2900" s="2"/>
      <c r="F2900" s="2"/>
      <c r="G2900" s="3"/>
      <c r="H2900"/>
      <c r="I2900" s="2">
        <v>24851</v>
      </c>
      <c r="J2900">
        <v>5.46</v>
      </c>
      <c r="M2900" s="2">
        <v>24851</v>
      </c>
      <c r="N2900">
        <v>5.4859999999999998</v>
      </c>
      <c r="O2900" s="2">
        <v>24851</v>
      </c>
      <c r="P2900">
        <v>5.4740000000000002</v>
      </c>
      <c r="S2900" s="2">
        <v>24851</v>
      </c>
      <c r="T2900">
        <v>5.4740000000000002</v>
      </c>
    </row>
    <row r="2901" spans="1:20" x14ac:dyDescent="0.25">
      <c r="A2901" s="2">
        <v>24844</v>
      </c>
      <c r="B2901">
        <v>4.6085714285714285</v>
      </c>
      <c r="C2901"/>
      <c r="D2901"/>
      <c r="E2901" s="2"/>
      <c r="F2901" s="2"/>
      <c r="G2901" s="3"/>
      <c r="H2901"/>
      <c r="I2901" s="2">
        <v>24844</v>
      </c>
      <c r="J2901">
        <v>5.6325000000000003</v>
      </c>
      <c r="M2901" s="2">
        <v>24844</v>
      </c>
      <c r="N2901">
        <v>5.6150000000000002</v>
      </c>
      <c r="O2901" s="2">
        <v>24844</v>
      </c>
      <c r="P2901">
        <v>5.5975000000000001</v>
      </c>
      <c r="S2901" s="2">
        <v>24844</v>
      </c>
      <c r="T2901">
        <v>5.5625</v>
      </c>
    </row>
    <row r="2902" spans="1:20" x14ac:dyDescent="0.25">
      <c r="A2902" s="2">
        <v>24837</v>
      </c>
      <c r="B2902">
        <v>4.6100000000000003</v>
      </c>
      <c r="C2902"/>
      <c r="D2902"/>
      <c r="E2902" s="2"/>
      <c r="F2902" s="2"/>
      <c r="G2902" s="3"/>
      <c r="H2902"/>
      <c r="I2902" s="2">
        <v>24837</v>
      </c>
      <c r="J2902">
        <v>5.7350000000000003</v>
      </c>
      <c r="M2902" s="2">
        <v>24837</v>
      </c>
      <c r="N2902">
        <v>5.7424999999999997</v>
      </c>
      <c r="O2902" s="2">
        <v>24837</v>
      </c>
      <c r="P2902">
        <v>5.7424999999999997</v>
      </c>
      <c r="S2902" s="2">
        <v>24837</v>
      </c>
      <c r="T2902">
        <v>5.67</v>
      </c>
    </row>
    <row r="2903" spans="1:20" x14ac:dyDescent="0.25">
      <c r="A2903" s="2">
        <v>24830</v>
      </c>
      <c r="B2903">
        <v>4.54</v>
      </c>
      <c r="C2903"/>
      <c r="D2903"/>
      <c r="E2903" s="2"/>
      <c r="F2903" s="2"/>
      <c r="G2903" s="3"/>
      <c r="H2903"/>
      <c r="I2903" s="2">
        <v>24830</v>
      </c>
      <c r="J2903">
        <v>5.7</v>
      </c>
      <c r="M2903" s="2">
        <v>24830</v>
      </c>
      <c r="N2903">
        <v>5.68</v>
      </c>
      <c r="O2903" s="2">
        <v>24830</v>
      </c>
      <c r="P2903">
        <v>5.71</v>
      </c>
      <c r="S2903" s="2">
        <v>24830</v>
      </c>
      <c r="T2903">
        <v>5.6580000000000004</v>
      </c>
    </row>
    <row r="2904" spans="1:20" x14ac:dyDescent="0.25">
      <c r="A2904" s="2">
        <v>24823</v>
      </c>
      <c r="B2904">
        <v>4.5371428571428574</v>
      </c>
      <c r="C2904"/>
      <c r="D2904"/>
      <c r="E2904" s="2"/>
      <c r="F2904" s="2"/>
      <c r="G2904" s="3"/>
      <c r="H2904"/>
      <c r="I2904" s="2">
        <v>24823</v>
      </c>
      <c r="J2904">
        <v>5.7039999999999997</v>
      </c>
      <c r="M2904" s="2">
        <v>24823</v>
      </c>
      <c r="N2904">
        <v>5.71</v>
      </c>
      <c r="O2904" s="2">
        <v>24823</v>
      </c>
      <c r="P2904">
        <v>5.7839999999999998</v>
      </c>
      <c r="S2904" s="2">
        <v>24823</v>
      </c>
      <c r="T2904">
        <v>5.7220000000000004</v>
      </c>
    </row>
    <row r="2905" spans="1:20" x14ac:dyDescent="0.25">
      <c r="A2905" s="2">
        <v>24816</v>
      </c>
      <c r="B2905">
        <v>4.3571428571428568</v>
      </c>
      <c r="C2905"/>
      <c r="D2905"/>
      <c r="E2905" s="2"/>
      <c r="F2905" s="2"/>
      <c r="G2905" s="3"/>
      <c r="H2905"/>
      <c r="I2905" s="2">
        <v>24816</v>
      </c>
      <c r="J2905">
        <v>5.7060000000000004</v>
      </c>
      <c r="M2905" s="2">
        <v>24816</v>
      </c>
      <c r="N2905">
        <v>5.6879999999999997</v>
      </c>
      <c r="O2905" s="2">
        <v>24816</v>
      </c>
      <c r="P2905">
        <v>5.766</v>
      </c>
      <c r="S2905" s="2">
        <v>24816</v>
      </c>
      <c r="T2905">
        <v>5.7240000000000002</v>
      </c>
    </row>
    <row r="2906" spans="1:20" x14ac:dyDescent="0.25">
      <c r="A2906" s="2">
        <v>24809</v>
      </c>
      <c r="B2906">
        <v>4.4828571428571431</v>
      </c>
      <c r="C2906"/>
      <c r="D2906"/>
      <c r="E2906" s="2"/>
      <c r="F2906" s="2"/>
      <c r="G2906" s="3"/>
      <c r="H2906"/>
      <c r="I2906" s="2">
        <v>24809</v>
      </c>
      <c r="J2906">
        <v>5.6360000000000001</v>
      </c>
      <c r="M2906" s="2">
        <v>24809</v>
      </c>
      <c r="N2906">
        <v>5.6580000000000004</v>
      </c>
      <c r="O2906" s="2">
        <v>24809</v>
      </c>
      <c r="P2906">
        <v>5.742</v>
      </c>
      <c r="S2906" s="2">
        <v>24809</v>
      </c>
      <c r="T2906">
        <v>5.72</v>
      </c>
    </row>
    <row r="2907" spans="1:20" x14ac:dyDescent="0.25">
      <c r="A2907" s="2">
        <v>24802</v>
      </c>
      <c r="B2907">
        <v>4.1785714285714288</v>
      </c>
      <c r="C2907"/>
      <c r="D2907"/>
      <c r="E2907" s="2"/>
      <c r="F2907" s="2"/>
      <c r="G2907" s="3"/>
      <c r="H2907"/>
      <c r="I2907" s="2">
        <v>24802</v>
      </c>
      <c r="J2907">
        <v>5.6375000000000002</v>
      </c>
      <c r="M2907" s="2">
        <v>24802</v>
      </c>
      <c r="N2907">
        <v>5.6725000000000003</v>
      </c>
      <c r="O2907" s="2">
        <v>24802</v>
      </c>
      <c r="P2907">
        <v>5.7625000000000002</v>
      </c>
      <c r="S2907" s="2">
        <v>24802</v>
      </c>
      <c r="T2907">
        <v>5.76</v>
      </c>
    </row>
    <row r="2908" spans="1:20" x14ac:dyDescent="0.25">
      <c r="A2908" s="2">
        <v>24795</v>
      </c>
      <c r="B2908">
        <v>4.055714285714286</v>
      </c>
      <c r="C2908"/>
      <c r="D2908"/>
      <c r="E2908" s="2"/>
      <c r="F2908" s="2"/>
      <c r="G2908" s="3"/>
      <c r="H2908"/>
      <c r="I2908" s="2">
        <v>24795</v>
      </c>
      <c r="J2908">
        <v>5.6059999999999999</v>
      </c>
      <c r="M2908" s="2">
        <v>24795</v>
      </c>
      <c r="N2908">
        <v>5.7320000000000002</v>
      </c>
      <c r="O2908" s="2">
        <v>24795</v>
      </c>
      <c r="P2908">
        <v>5.78</v>
      </c>
      <c r="S2908" s="2">
        <v>24795</v>
      </c>
      <c r="T2908">
        <v>5.7859999999999996</v>
      </c>
    </row>
    <row r="2909" spans="1:20" x14ac:dyDescent="0.25">
      <c r="A2909" s="2">
        <v>24788</v>
      </c>
      <c r="B2909">
        <v>4.0199999999999996</v>
      </c>
      <c r="C2909"/>
      <c r="D2909"/>
      <c r="E2909" s="2"/>
      <c r="F2909" s="2"/>
      <c r="G2909" s="3"/>
      <c r="H2909"/>
      <c r="I2909" s="2">
        <v>24788</v>
      </c>
      <c r="J2909">
        <v>5.63</v>
      </c>
      <c r="M2909" s="2">
        <v>24788</v>
      </c>
      <c r="N2909">
        <v>5.7949999999999999</v>
      </c>
      <c r="O2909" s="2">
        <v>24788</v>
      </c>
      <c r="P2909">
        <v>5.835</v>
      </c>
      <c r="S2909" s="2">
        <v>24788</v>
      </c>
      <c r="T2909">
        <v>5.78</v>
      </c>
    </row>
    <row r="2910" spans="1:20" x14ac:dyDescent="0.25">
      <c r="A2910" s="2">
        <v>24781</v>
      </c>
      <c r="B2910">
        <v>4.0371428571428574</v>
      </c>
      <c r="C2910"/>
      <c r="D2910"/>
      <c r="E2910" s="2"/>
      <c r="F2910" s="2"/>
      <c r="G2910" s="3"/>
      <c r="H2910"/>
      <c r="I2910" s="2">
        <v>24781</v>
      </c>
      <c r="J2910">
        <v>5.4939999999999998</v>
      </c>
      <c r="M2910" s="2">
        <v>24781</v>
      </c>
      <c r="N2910">
        <v>5.6639999999999997</v>
      </c>
      <c r="O2910" s="2">
        <v>24781</v>
      </c>
      <c r="P2910">
        <v>5.742</v>
      </c>
      <c r="S2910" s="2">
        <v>24781</v>
      </c>
      <c r="T2910">
        <v>5.68</v>
      </c>
    </row>
    <row r="2911" spans="1:20" x14ac:dyDescent="0.25">
      <c r="A2911" s="2">
        <v>24774</v>
      </c>
      <c r="B2911">
        <v>3.4642857142857144</v>
      </c>
      <c r="C2911"/>
      <c r="D2911"/>
      <c r="E2911" s="2"/>
      <c r="F2911" s="2"/>
      <c r="G2911" s="3"/>
      <c r="H2911"/>
      <c r="I2911" s="2">
        <v>24774</v>
      </c>
      <c r="J2911">
        <v>5.4240000000000004</v>
      </c>
      <c r="M2911" s="2">
        <v>24774</v>
      </c>
      <c r="N2911">
        <v>5.5640000000000001</v>
      </c>
      <c r="O2911" s="2">
        <v>24774</v>
      </c>
      <c r="P2911">
        <v>5.6319999999999997</v>
      </c>
      <c r="S2911" s="2">
        <v>24774</v>
      </c>
      <c r="T2911">
        <v>5.5679999999999996</v>
      </c>
    </row>
    <row r="2912" spans="1:20" x14ac:dyDescent="0.25">
      <c r="A2912" s="2">
        <v>24767</v>
      </c>
      <c r="B2912">
        <v>3.8757142857142859</v>
      </c>
      <c r="C2912"/>
      <c r="D2912"/>
      <c r="E2912" s="2"/>
      <c r="F2912" s="2"/>
      <c r="G2912" s="3"/>
      <c r="H2912"/>
      <c r="I2912" s="2">
        <v>24767</v>
      </c>
      <c r="J2912">
        <v>5.4059999999999997</v>
      </c>
      <c r="M2912" s="2">
        <v>24767</v>
      </c>
      <c r="N2912">
        <v>5.5439999999999996</v>
      </c>
      <c r="O2912" s="2">
        <v>24767</v>
      </c>
      <c r="P2912">
        <v>5.5940000000000003</v>
      </c>
      <c r="S2912" s="2">
        <v>24767</v>
      </c>
      <c r="T2912">
        <v>5.5060000000000002</v>
      </c>
    </row>
    <row r="2913" spans="1:20" x14ac:dyDescent="0.25">
      <c r="A2913" s="2">
        <v>24760</v>
      </c>
      <c r="B2913">
        <v>4.0742857142857147</v>
      </c>
      <c r="C2913"/>
      <c r="D2913"/>
      <c r="E2913" s="2"/>
      <c r="F2913" s="2"/>
      <c r="G2913" s="3"/>
      <c r="H2913"/>
      <c r="I2913" s="2">
        <v>24760</v>
      </c>
      <c r="J2913">
        <v>5.33</v>
      </c>
      <c r="M2913" s="2">
        <v>24760</v>
      </c>
      <c r="N2913">
        <v>5.4824999999999999</v>
      </c>
      <c r="O2913" s="2">
        <v>24760</v>
      </c>
      <c r="P2913">
        <v>5.5250000000000004</v>
      </c>
      <c r="S2913" s="2">
        <v>24760</v>
      </c>
      <c r="T2913">
        <v>5.42</v>
      </c>
    </row>
    <row r="2914" spans="1:20" x14ac:dyDescent="0.25">
      <c r="A2914" s="2">
        <v>24753</v>
      </c>
      <c r="B2914">
        <v>4.0742857142857147</v>
      </c>
      <c r="C2914"/>
      <c r="D2914"/>
      <c r="E2914" s="2"/>
      <c r="F2914" s="2"/>
      <c r="G2914" s="3"/>
      <c r="H2914"/>
      <c r="I2914" s="2">
        <v>24753</v>
      </c>
      <c r="J2914">
        <v>5.3</v>
      </c>
      <c r="M2914" s="2">
        <v>24753</v>
      </c>
      <c r="N2914">
        <v>5.4420000000000002</v>
      </c>
      <c r="O2914" s="2">
        <v>24753</v>
      </c>
      <c r="P2914">
        <v>5.4580000000000002</v>
      </c>
      <c r="S2914" s="2">
        <v>24753</v>
      </c>
      <c r="T2914">
        <v>5.3620000000000001</v>
      </c>
    </row>
    <row r="2915" spans="1:20" x14ac:dyDescent="0.25">
      <c r="A2915" s="2">
        <v>24746</v>
      </c>
      <c r="B2915">
        <v>3.9114285714285715</v>
      </c>
      <c r="C2915"/>
      <c r="D2915"/>
      <c r="E2915" s="2"/>
      <c r="F2915" s="2"/>
      <c r="G2915" s="3"/>
      <c r="H2915"/>
      <c r="I2915" s="2">
        <v>24746</v>
      </c>
      <c r="J2915">
        <v>5.31</v>
      </c>
      <c r="M2915" s="2">
        <v>24746</v>
      </c>
      <c r="N2915">
        <v>5.4619999999999997</v>
      </c>
      <c r="O2915" s="2">
        <v>24746</v>
      </c>
      <c r="P2915">
        <v>5.4480000000000004</v>
      </c>
      <c r="S2915" s="2">
        <v>24746</v>
      </c>
      <c r="T2915">
        <v>5.3579999999999997</v>
      </c>
    </row>
    <row r="2916" spans="1:20" x14ac:dyDescent="0.25">
      <c r="A2916" s="2">
        <v>24739</v>
      </c>
      <c r="B2916">
        <v>4</v>
      </c>
      <c r="C2916"/>
      <c r="D2916"/>
      <c r="E2916" s="2"/>
      <c r="F2916" s="2"/>
      <c r="G2916" s="3"/>
      <c r="H2916"/>
      <c r="I2916" s="2">
        <v>24739</v>
      </c>
      <c r="J2916">
        <v>5.27</v>
      </c>
      <c r="M2916" s="2">
        <v>24739</v>
      </c>
      <c r="N2916">
        <v>5.45</v>
      </c>
      <c r="O2916" s="2">
        <v>24739</v>
      </c>
      <c r="P2916">
        <v>5.4459999999999997</v>
      </c>
      <c r="S2916" s="2">
        <v>24739</v>
      </c>
      <c r="T2916">
        <v>5.3419999999999996</v>
      </c>
    </row>
    <row r="2917" spans="1:20" x14ac:dyDescent="0.25">
      <c r="A2917" s="2">
        <v>24732</v>
      </c>
      <c r="B2917">
        <v>3.9828571428571431</v>
      </c>
      <c r="C2917"/>
      <c r="D2917"/>
      <c r="E2917" s="2"/>
      <c r="F2917" s="2"/>
      <c r="G2917" s="3"/>
      <c r="H2917"/>
      <c r="I2917" s="2">
        <v>24732</v>
      </c>
      <c r="J2917">
        <v>5.21</v>
      </c>
      <c r="M2917" s="2">
        <v>24732</v>
      </c>
      <c r="N2917">
        <v>5.3959999999999999</v>
      </c>
      <c r="O2917" s="2">
        <v>24732</v>
      </c>
      <c r="P2917">
        <v>5.3879999999999999</v>
      </c>
      <c r="S2917" s="2">
        <v>24732</v>
      </c>
      <c r="T2917">
        <v>5.282</v>
      </c>
    </row>
    <row r="2918" spans="1:20" x14ac:dyDescent="0.25">
      <c r="A2918" s="2">
        <v>24725</v>
      </c>
      <c r="B2918">
        <v>4.0185714285714287</v>
      </c>
      <c r="C2918"/>
      <c r="D2918"/>
      <c r="E2918" s="2"/>
      <c r="F2918" s="2"/>
      <c r="G2918" s="3"/>
      <c r="H2918"/>
      <c r="I2918" s="2">
        <v>24725</v>
      </c>
      <c r="J2918">
        <v>5.1725000000000003</v>
      </c>
      <c r="M2918" s="2">
        <v>24725</v>
      </c>
      <c r="N2918">
        <v>5.335</v>
      </c>
      <c r="O2918" s="2">
        <v>24725</v>
      </c>
      <c r="P2918">
        <v>5.31</v>
      </c>
      <c r="S2918" s="2">
        <v>24725</v>
      </c>
      <c r="T2918">
        <v>5.22</v>
      </c>
    </row>
    <row r="2919" spans="1:20" x14ac:dyDescent="0.25">
      <c r="A2919" s="2">
        <v>24718</v>
      </c>
      <c r="B2919">
        <v>3.7142857142857144</v>
      </c>
      <c r="C2919"/>
      <c r="D2919"/>
      <c r="E2919" s="2"/>
      <c r="F2919" s="2"/>
      <c r="G2919" s="3"/>
      <c r="H2919"/>
      <c r="I2919" s="2">
        <v>24718</v>
      </c>
      <c r="J2919">
        <v>5.1840000000000002</v>
      </c>
      <c r="M2919" s="2">
        <v>24718</v>
      </c>
      <c r="N2919">
        <v>5.3479999999999999</v>
      </c>
      <c r="O2919" s="2">
        <v>24718</v>
      </c>
      <c r="P2919">
        <v>5.3319999999999999</v>
      </c>
      <c r="S2919" s="2">
        <v>24718</v>
      </c>
      <c r="T2919">
        <v>5.2720000000000002</v>
      </c>
    </row>
    <row r="2920" spans="1:20" x14ac:dyDescent="0.25">
      <c r="A2920" s="2">
        <v>24711</v>
      </c>
      <c r="B2920">
        <v>3.8585714285714285</v>
      </c>
      <c r="C2920"/>
      <c r="D2920"/>
      <c r="E2920" s="2"/>
      <c r="F2920" s="2"/>
      <c r="G2920" s="3"/>
      <c r="H2920"/>
      <c r="I2920" s="2">
        <v>24711</v>
      </c>
      <c r="J2920">
        <v>5.1440000000000001</v>
      </c>
      <c r="M2920" s="2">
        <v>24711</v>
      </c>
      <c r="N2920">
        <v>5.3339999999999996</v>
      </c>
      <c r="O2920" s="2">
        <v>24711</v>
      </c>
      <c r="P2920">
        <v>5.38</v>
      </c>
      <c r="S2920" s="2">
        <v>24711</v>
      </c>
      <c r="T2920">
        <v>5.3079999999999998</v>
      </c>
    </row>
    <row r="2921" spans="1:20" x14ac:dyDescent="0.25">
      <c r="A2921" s="2">
        <v>24704</v>
      </c>
      <c r="B2921">
        <v>4.0371428571428574</v>
      </c>
      <c r="C2921"/>
      <c r="D2921"/>
      <c r="E2921" s="2"/>
      <c r="F2921" s="2"/>
      <c r="G2921" s="3"/>
      <c r="H2921"/>
      <c r="I2921" s="2">
        <v>24704</v>
      </c>
      <c r="J2921">
        <v>5.1020000000000003</v>
      </c>
      <c r="M2921" s="2">
        <v>24704</v>
      </c>
      <c r="N2921">
        <v>5.21</v>
      </c>
      <c r="O2921" s="2">
        <v>24704</v>
      </c>
      <c r="P2921">
        <v>5.32</v>
      </c>
      <c r="S2921" s="2">
        <v>24704</v>
      </c>
      <c r="T2921">
        <v>5.2839999999999998</v>
      </c>
    </row>
    <row r="2922" spans="1:20" x14ac:dyDescent="0.25">
      <c r="A2922" s="2">
        <v>24697</v>
      </c>
      <c r="B2922">
        <v>4.0371428571428574</v>
      </c>
      <c r="C2922"/>
      <c r="D2922"/>
      <c r="E2922" s="2"/>
      <c r="F2922" s="2"/>
      <c r="G2922" s="3"/>
      <c r="H2922"/>
      <c r="I2922" s="2">
        <v>24697</v>
      </c>
      <c r="J2922">
        <v>5.1340000000000003</v>
      </c>
      <c r="M2922" s="2">
        <v>24697</v>
      </c>
      <c r="N2922">
        <v>5.1760000000000002</v>
      </c>
      <c r="O2922" s="2">
        <v>24697</v>
      </c>
      <c r="P2922">
        <v>5.3</v>
      </c>
      <c r="S2922" s="2">
        <v>24697</v>
      </c>
      <c r="T2922">
        <v>5.2839999999999998</v>
      </c>
    </row>
    <row r="2923" spans="1:20" x14ac:dyDescent="0.25">
      <c r="A2923" s="2">
        <v>24690</v>
      </c>
      <c r="B2923">
        <v>3.8571428571428572</v>
      </c>
      <c r="C2923"/>
      <c r="D2923"/>
      <c r="E2923" s="2"/>
      <c r="F2923" s="2"/>
      <c r="G2923" s="3"/>
      <c r="H2923"/>
      <c r="I2923" s="2">
        <v>24690</v>
      </c>
      <c r="J2923">
        <v>5.0860000000000003</v>
      </c>
      <c r="M2923" s="2">
        <v>24690</v>
      </c>
      <c r="N2923">
        <v>5.0839999999999996</v>
      </c>
      <c r="O2923" s="2">
        <v>24690</v>
      </c>
      <c r="P2923">
        <v>5.1920000000000002</v>
      </c>
      <c r="S2923" s="2">
        <v>24690</v>
      </c>
      <c r="T2923">
        <v>5.202</v>
      </c>
    </row>
    <row r="2924" spans="1:20" x14ac:dyDescent="0.25">
      <c r="A2924" s="2">
        <v>24683</v>
      </c>
      <c r="B2924">
        <v>3.8571428571428572</v>
      </c>
      <c r="C2924"/>
      <c r="D2924"/>
      <c r="E2924" s="2"/>
      <c r="F2924" s="2"/>
      <c r="G2924" s="3"/>
      <c r="H2924"/>
      <c r="I2924" s="2">
        <v>24683</v>
      </c>
      <c r="J2924">
        <v>5.1040000000000001</v>
      </c>
      <c r="M2924" s="2">
        <v>24683</v>
      </c>
      <c r="N2924">
        <v>5.1100000000000003</v>
      </c>
      <c r="O2924" s="2">
        <v>24683</v>
      </c>
      <c r="P2924">
        <v>5.2220000000000004</v>
      </c>
      <c r="S2924" s="2">
        <v>24683</v>
      </c>
      <c r="T2924">
        <v>5.2140000000000004</v>
      </c>
    </row>
    <row r="2925" spans="1:20" x14ac:dyDescent="0.25">
      <c r="A2925" s="2">
        <v>24676</v>
      </c>
      <c r="B2925">
        <v>3.6071428571428572</v>
      </c>
      <c r="C2925"/>
      <c r="D2925"/>
      <c r="E2925" s="2"/>
      <c r="F2925" s="2"/>
      <c r="G2925" s="3"/>
      <c r="H2925"/>
      <c r="I2925" s="2">
        <v>24676</v>
      </c>
      <c r="J2925">
        <v>4.984</v>
      </c>
      <c r="M2925" s="2">
        <v>24676</v>
      </c>
      <c r="N2925">
        <v>5.0579999999999998</v>
      </c>
      <c r="O2925" s="2">
        <v>24676</v>
      </c>
      <c r="P2925">
        <v>5.2160000000000002</v>
      </c>
      <c r="S2925" s="2">
        <v>24676</v>
      </c>
      <c r="T2925">
        <v>5.1660000000000004</v>
      </c>
    </row>
    <row r="2926" spans="1:20" x14ac:dyDescent="0.25">
      <c r="A2926" s="2">
        <v>24669</v>
      </c>
      <c r="B2926">
        <v>3.8571428571428572</v>
      </c>
      <c r="C2926"/>
      <c r="D2926"/>
      <c r="E2926" s="2"/>
      <c r="F2926" s="2"/>
      <c r="G2926" s="3"/>
      <c r="H2926"/>
      <c r="I2926" s="2">
        <v>24669</v>
      </c>
      <c r="J2926">
        <v>4.9379999999999997</v>
      </c>
      <c r="M2926" s="2">
        <v>24669</v>
      </c>
      <c r="N2926">
        <v>5.0119999999999996</v>
      </c>
      <c r="O2926" s="2">
        <v>24669</v>
      </c>
      <c r="P2926">
        <v>5.1980000000000004</v>
      </c>
      <c r="S2926" s="2">
        <v>24669</v>
      </c>
      <c r="T2926">
        <v>5.0940000000000003</v>
      </c>
    </row>
    <row r="2927" spans="1:20" x14ac:dyDescent="0.25">
      <c r="A2927" s="2">
        <v>24662</v>
      </c>
      <c r="B2927">
        <v>3.9471428571428571</v>
      </c>
      <c r="C2927"/>
      <c r="D2927"/>
      <c r="E2927" s="2"/>
      <c r="F2927" s="2"/>
      <c r="G2927" s="3"/>
      <c r="H2927"/>
      <c r="I2927" s="2">
        <v>24662</v>
      </c>
      <c r="J2927">
        <v>5</v>
      </c>
      <c r="M2927" s="2">
        <v>24662</v>
      </c>
      <c r="N2927">
        <v>5.0599999999999996</v>
      </c>
      <c r="O2927" s="2">
        <v>24662</v>
      </c>
      <c r="P2927">
        <v>5.3</v>
      </c>
      <c r="S2927" s="2">
        <v>24662</v>
      </c>
      <c r="T2927">
        <v>5.1624999999999996</v>
      </c>
    </row>
    <row r="2928" spans="1:20" x14ac:dyDescent="0.25">
      <c r="A2928" s="2">
        <v>24655</v>
      </c>
      <c r="B2928">
        <v>3.8042857142857143</v>
      </c>
      <c r="C2928"/>
      <c r="D2928"/>
      <c r="E2928" s="2"/>
      <c r="F2928" s="2"/>
      <c r="G2928" s="3"/>
      <c r="H2928"/>
      <c r="I2928" s="2">
        <v>24655</v>
      </c>
      <c r="J2928">
        <v>4.7880000000000003</v>
      </c>
      <c r="M2928" s="2">
        <v>24655</v>
      </c>
      <c r="N2928">
        <v>5.0579999999999998</v>
      </c>
      <c r="O2928" s="2">
        <v>24655</v>
      </c>
      <c r="P2928">
        <v>5.2539999999999996</v>
      </c>
      <c r="S2928" s="2">
        <v>24655</v>
      </c>
      <c r="T2928">
        <v>5.194</v>
      </c>
    </row>
    <row r="2929" spans="1:20" x14ac:dyDescent="0.25">
      <c r="A2929" s="2">
        <v>24648</v>
      </c>
      <c r="B2929">
        <v>4.0385714285714283</v>
      </c>
      <c r="C2929"/>
      <c r="D2929"/>
      <c r="E2929" s="2"/>
      <c r="F2929" s="2"/>
      <c r="G2929" s="3"/>
      <c r="H2929"/>
      <c r="I2929" s="2">
        <v>24648</v>
      </c>
      <c r="J2929">
        <v>4.5519999999999996</v>
      </c>
      <c r="M2929" s="2">
        <v>24648</v>
      </c>
      <c r="N2929">
        <v>5.0119999999999996</v>
      </c>
      <c r="O2929" s="2">
        <v>24648</v>
      </c>
      <c r="P2929">
        <v>5.1360000000000001</v>
      </c>
      <c r="S2929" s="2">
        <v>24648</v>
      </c>
      <c r="T2929">
        <v>5.1239999999999997</v>
      </c>
    </row>
    <row r="2930" spans="1:20" x14ac:dyDescent="0.25">
      <c r="A2930" s="2">
        <v>24641</v>
      </c>
      <c r="B2930">
        <v>4.0185714285714287</v>
      </c>
      <c r="C2930"/>
      <c r="D2930"/>
      <c r="E2930" s="2"/>
      <c r="F2930" s="2"/>
      <c r="G2930" s="3"/>
      <c r="H2930"/>
      <c r="I2930" s="2">
        <v>24641</v>
      </c>
      <c r="J2930">
        <v>4.4539999999999997</v>
      </c>
      <c r="M2930" s="2">
        <v>24641</v>
      </c>
      <c r="N2930">
        <v>4.93</v>
      </c>
      <c r="O2930" s="2">
        <v>24641</v>
      </c>
      <c r="P2930">
        <v>4.99</v>
      </c>
      <c r="S2930" s="2">
        <v>24641</v>
      </c>
      <c r="T2930">
        <v>5</v>
      </c>
    </row>
    <row r="2931" spans="1:20" x14ac:dyDescent="0.25">
      <c r="A2931" s="2">
        <v>24634</v>
      </c>
      <c r="B2931">
        <v>3.9285714285714284</v>
      </c>
      <c r="C2931"/>
      <c r="D2931"/>
      <c r="E2931" s="2"/>
      <c r="F2931" s="2"/>
      <c r="G2931" s="3"/>
      <c r="H2931"/>
      <c r="I2931" s="2">
        <v>24634</v>
      </c>
      <c r="J2931">
        <v>4.2279999999999998</v>
      </c>
      <c r="M2931" s="2">
        <v>24634</v>
      </c>
      <c r="N2931">
        <v>4.6639999999999997</v>
      </c>
      <c r="O2931" s="2">
        <v>24634</v>
      </c>
      <c r="P2931">
        <v>4.7880000000000003</v>
      </c>
      <c r="S2931" s="2">
        <v>24634</v>
      </c>
      <c r="T2931">
        <v>4.8559999999999999</v>
      </c>
    </row>
    <row r="2932" spans="1:20" x14ac:dyDescent="0.25">
      <c r="A2932" s="2">
        <v>24627</v>
      </c>
      <c r="B2932">
        <v>3.9471428571428571</v>
      </c>
      <c r="C2932"/>
      <c r="D2932"/>
      <c r="E2932" s="2"/>
      <c r="F2932" s="2"/>
      <c r="G2932" s="3"/>
      <c r="H2932"/>
      <c r="I2932" s="2">
        <v>24627</v>
      </c>
      <c r="J2932">
        <v>4.1875</v>
      </c>
      <c r="M2932" s="2">
        <v>24627</v>
      </c>
      <c r="N2932">
        <v>4.5824999999999996</v>
      </c>
      <c r="O2932" s="2">
        <v>24627</v>
      </c>
      <c r="P2932">
        <v>4.7275</v>
      </c>
      <c r="S2932" s="2">
        <v>24627</v>
      </c>
      <c r="T2932">
        <v>4.82</v>
      </c>
    </row>
    <row r="2933" spans="1:20" x14ac:dyDescent="0.25">
      <c r="A2933" s="2">
        <v>24620</v>
      </c>
      <c r="B2933">
        <v>3.9285714285714284</v>
      </c>
      <c r="C2933"/>
      <c r="D2933"/>
      <c r="E2933" s="2"/>
      <c r="F2933" s="2"/>
      <c r="G2933" s="3"/>
      <c r="H2933"/>
      <c r="I2933" s="2">
        <v>24620</v>
      </c>
      <c r="J2933">
        <v>4.1820000000000004</v>
      </c>
      <c r="M2933" s="2">
        <v>24620</v>
      </c>
      <c r="N2933">
        <v>4.68</v>
      </c>
      <c r="O2933" s="2">
        <v>24620</v>
      </c>
      <c r="P2933">
        <v>4.8179999999999996</v>
      </c>
      <c r="S2933" s="2">
        <v>24620</v>
      </c>
      <c r="T2933">
        <v>4.9180000000000001</v>
      </c>
    </row>
    <row r="2934" spans="1:20" x14ac:dyDescent="0.25">
      <c r="A2934" s="2">
        <v>24613</v>
      </c>
      <c r="B2934">
        <v>4.0185714285714287</v>
      </c>
      <c r="C2934"/>
      <c r="D2934"/>
      <c r="E2934" s="2"/>
      <c r="F2934" s="2"/>
      <c r="G2934" s="3"/>
      <c r="H2934"/>
      <c r="I2934" s="2">
        <v>24613</v>
      </c>
      <c r="J2934">
        <v>4.1500000000000004</v>
      </c>
      <c r="M2934" s="2">
        <v>24613</v>
      </c>
      <c r="N2934">
        <v>4.62</v>
      </c>
      <c r="O2934" s="2">
        <v>24613</v>
      </c>
      <c r="P2934">
        <v>4.7539999999999996</v>
      </c>
      <c r="S2934" s="2">
        <v>24613</v>
      </c>
      <c r="T2934">
        <v>4.8760000000000003</v>
      </c>
    </row>
    <row r="2935" spans="1:20" x14ac:dyDescent="0.25">
      <c r="A2935" s="2">
        <v>24606</v>
      </c>
      <c r="B2935">
        <v>3.8214285714285716</v>
      </c>
      <c r="C2935"/>
      <c r="D2935"/>
      <c r="E2935" s="2"/>
      <c r="F2935" s="2"/>
      <c r="G2935" s="3"/>
      <c r="H2935"/>
      <c r="I2935" s="2">
        <v>24606</v>
      </c>
      <c r="J2935">
        <v>4.1420000000000003</v>
      </c>
      <c r="M2935" s="2">
        <v>24606</v>
      </c>
      <c r="N2935">
        <v>4.6020000000000003</v>
      </c>
      <c r="O2935" s="2">
        <v>24606</v>
      </c>
      <c r="P2935">
        <v>4.734</v>
      </c>
      <c r="S2935" s="2">
        <v>24606</v>
      </c>
      <c r="T2935">
        <v>4.8460000000000001</v>
      </c>
    </row>
    <row r="2936" spans="1:20" x14ac:dyDescent="0.25">
      <c r="A2936" s="2">
        <v>24599</v>
      </c>
      <c r="B2936">
        <v>4.0185714285714287</v>
      </c>
      <c r="C2936"/>
      <c r="D2936"/>
      <c r="E2936" s="2"/>
      <c r="F2936" s="2"/>
      <c r="G2936" s="3"/>
      <c r="H2936"/>
      <c r="I2936" s="2">
        <v>24599</v>
      </c>
      <c r="J2936">
        <v>4.1280000000000001</v>
      </c>
      <c r="M2936" s="2">
        <v>24599</v>
      </c>
      <c r="N2936">
        <v>4.5259999999999998</v>
      </c>
      <c r="O2936" s="2">
        <v>24599</v>
      </c>
      <c r="P2936">
        <v>4.694</v>
      </c>
      <c r="S2936" s="2">
        <v>24599</v>
      </c>
      <c r="T2936">
        <v>4.76</v>
      </c>
    </row>
    <row r="2937" spans="1:20" x14ac:dyDescent="0.25">
      <c r="A2937" s="2">
        <v>24592</v>
      </c>
      <c r="B2937">
        <v>4</v>
      </c>
      <c r="C2937"/>
      <c r="D2937"/>
      <c r="E2937" s="2"/>
      <c r="F2937" s="2"/>
      <c r="G2937" s="3"/>
      <c r="H2937"/>
      <c r="I2937" s="2">
        <v>24592</v>
      </c>
      <c r="J2937">
        <v>4.1139999999999999</v>
      </c>
      <c r="M2937" s="2">
        <v>24592</v>
      </c>
      <c r="N2937">
        <v>4.492</v>
      </c>
      <c r="O2937" s="2">
        <v>24592</v>
      </c>
      <c r="P2937">
        <v>4.6420000000000003</v>
      </c>
      <c r="S2937" s="2">
        <v>24592</v>
      </c>
      <c r="T2937">
        <v>4.726</v>
      </c>
    </row>
    <row r="2938" spans="1:20" x14ac:dyDescent="0.25">
      <c r="A2938" s="2">
        <v>24585</v>
      </c>
      <c r="B2938">
        <v>3.9285714285714284</v>
      </c>
      <c r="C2938"/>
      <c r="D2938"/>
      <c r="E2938" s="2"/>
      <c r="F2938" s="2"/>
      <c r="G2938" s="3"/>
      <c r="H2938"/>
      <c r="I2938" s="2">
        <v>24585</v>
      </c>
      <c r="J2938">
        <v>4.1120000000000001</v>
      </c>
      <c r="M2938" s="2">
        <v>24585</v>
      </c>
      <c r="N2938">
        <v>4.3940000000000001</v>
      </c>
      <c r="O2938" s="2">
        <v>24585</v>
      </c>
      <c r="P2938">
        <v>4.5339999999999998</v>
      </c>
      <c r="S2938" s="2">
        <v>24585</v>
      </c>
      <c r="T2938">
        <v>4.6319999999999997</v>
      </c>
    </row>
    <row r="2939" spans="1:20" x14ac:dyDescent="0.25">
      <c r="A2939" s="2">
        <v>24578</v>
      </c>
      <c r="B2939">
        <v>3.8571428571428572</v>
      </c>
      <c r="C2939"/>
      <c r="D2939"/>
      <c r="E2939" s="2"/>
      <c r="F2939" s="2"/>
      <c r="G2939" s="3"/>
      <c r="H2939"/>
      <c r="I2939" s="2">
        <v>24578</v>
      </c>
      <c r="J2939">
        <v>4.0860000000000003</v>
      </c>
      <c r="M2939" s="2">
        <v>24578</v>
      </c>
      <c r="N2939">
        <v>4.3140000000000001</v>
      </c>
      <c r="O2939" s="2">
        <v>24578</v>
      </c>
      <c r="P2939">
        <v>4.4379999999999997</v>
      </c>
      <c r="S2939" s="2">
        <v>24578</v>
      </c>
      <c r="T2939">
        <v>4.524</v>
      </c>
    </row>
    <row r="2940" spans="1:20" x14ac:dyDescent="0.25">
      <c r="A2940" s="2">
        <v>24571</v>
      </c>
      <c r="B2940">
        <v>4.3042857142857143</v>
      </c>
      <c r="C2940"/>
      <c r="D2940"/>
      <c r="E2940" s="2"/>
      <c r="F2940" s="2"/>
      <c r="G2940" s="3"/>
      <c r="H2940"/>
      <c r="I2940" s="2">
        <v>24571</v>
      </c>
      <c r="J2940">
        <v>4.1079999999999997</v>
      </c>
      <c r="M2940" s="2">
        <v>24571</v>
      </c>
      <c r="N2940">
        <v>4.3</v>
      </c>
      <c r="O2940" s="2">
        <v>24571</v>
      </c>
      <c r="P2940">
        <v>4.41</v>
      </c>
      <c r="S2940" s="2">
        <v>24571</v>
      </c>
      <c r="T2940">
        <v>4.492</v>
      </c>
    </row>
    <row r="2941" spans="1:20" x14ac:dyDescent="0.25">
      <c r="A2941" s="2">
        <v>24564</v>
      </c>
      <c r="B2941">
        <v>4.25</v>
      </c>
      <c r="C2941"/>
      <c r="D2941"/>
      <c r="E2941" s="2"/>
      <c r="F2941" s="2"/>
      <c r="G2941" s="3"/>
      <c r="H2941"/>
      <c r="I2941" s="2">
        <v>24564</v>
      </c>
      <c r="J2941">
        <v>4.1520000000000001</v>
      </c>
      <c r="M2941" s="2">
        <v>24564</v>
      </c>
      <c r="N2941">
        <v>4.3280000000000003</v>
      </c>
      <c r="O2941" s="2">
        <v>24564</v>
      </c>
      <c r="P2941">
        <v>4.4640000000000004</v>
      </c>
      <c r="S2941" s="2">
        <v>24564</v>
      </c>
      <c r="T2941">
        <v>4.5119999999999996</v>
      </c>
    </row>
    <row r="2942" spans="1:20" x14ac:dyDescent="0.25">
      <c r="A2942" s="2">
        <v>24557</v>
      </c>
      <c r="B2942">
        <v>4.6428571428571432</v>
      </c>
      <c r="C2942"/>
      <c r="D2942"/>
      <c r="E2942" s="2"/>
      <c r="F2942" s="2"/>
      <c r="G2942" s="3"/>
      <c r="H2942"/>
      <c r="I2942" s="2">
        <v>24557</v>
      </c>
      <c r="J2942">
        <v>4.1950000000000003</v>
      </c>
      <c r="M2942" s="2">
        <v>24557</v>
      </c>
      <c r="N2942">
        <v>4.3375000000000004</v>
      </c>
      <c r="O2942" s="2">
        <v>24557</v>
      </c>
      <c r="P2942">
        <v>4.4749999999999996</v>
      </c>
      <c r="S2942" s="2">
        <v>24557</v>
      </c>
      <c r="T2942">
        <v>4.4950000000000001</v>
      </c>
    </row>
    <row r="2943" spans="1:20" x14ac:dyDescent="0.25">
      <c r="A2943" s="2">
        <v>24550</v>
      </c>
      <c r="B2943">
        <v>4.6071428571428568</v>
      </c>
      <c r="C2943"/>
      <c r="D2943"/>
      <c r="E2943" s="2"/>
      <c r="F2943" s="2"/>
      <c r="G2943" s="3"/>
      <c r="H2943"/>
      <c r="I2943" s="2">
        <v>24550</v>
      </c>
      <c r="J2943">
        <v>4.2960000000000003</v>
      </c>
      <c r="M2943" s="2">
        <v>24550</v>
      </c>
      <c r="N2943">
        <v>4.46</v>
      </c>
      <c r="O2943" s="2">
        <v>24550</v>
      </c>
      <c r="P2943">
        <v>4.516</v>
      </c>
      <c r="S2943" s="2">
        <v>24550</v>
      </c>
      <c r="T2943">
        <v>4.5</v>
      </c>
    </row>
    <row r="2944" spans="1:20" x14ac:dyDescent="0.25">
      <c r="A2944" s="2">
        <v>24543</v>
      </c>
      <c r="B2944">
        <v>4.6428571428571432</v>
      </c>
      <c r="C2944"/>
      <c r="D2944"/>
      <c r="E2944" s="2"/>
      <c r="F2944" s="2"/>
      <c r="G2944" s="3"/>
      <c r="H2944"/>
      <c r="I2944" s="2">
        <v>24543</v>
      </c>
      <c r="J2944">
        <v>4.5599999999999996</v>
      </c>
      <c r="M2944" s="2">
        <v>24543</v>
      </c>
      <c r="N2944">
        <v>4.6219999999999999</v>
      </c>
      <c r="O2944" s="2">
        <v>24543</v>
      </c>
      <c r="P2944">
        <v>4.6139999999999999</v>
      </c>
      <c r="S2944" s="2">
        <v>24543</v>
      </c>
      <c r="T2944">
        <v>4.5940000000000003</v>
      </c>
    </row>
    <row r="2945" spans="1:20" x14ac:dyDescent="0.25">
      <c r="A2945" s="2">
        <v>24536</v>
      </c>
      <c r="B2945">
        <v>4.5714285714285712</v>
      </c>
      <c r="C2945"/>
      <c r="D2945"/>
      <c r="E2945" s="2"/>
      <c r="F2945" s="2"/>
      <c r="G2945" s="3"/>
      <c r="H2945"/>
      <c r="I2945" s="2">
        <v>24536</v>
      </c>
      <c r="J2945">
        <v>4.6900000000000004</v>
      </c>
      <c r="M2945" s="2">
        <v>24536</v>
      </c>
      <c r="N2945">
        <v>4.7140000000000004</v>
      </c>
      <c r="O2945" s="2">
        <v>24536</v>
      </c>
      <c r="P2945">
        <v>4.7039999999999997</v>
      </c>
      <c r="S2945" s="2">
        <v>24536</v>
      </c>
      <c r="T2945">
        <v>4.67</v>
      </c>
    </row>
    <row r="2946" spans="1:20" x14ac:dyDescent="0.25">
      <c r="A2946" s="2">
        <v>24529</v>
      </c>
      <c r="B2946">
        <v>4.9642857142857144</v>
      </c>
      <c r="C2946"/>
      <c r="D2946"/>
      <c r="E2946" s="2"/>
      <c r="F2946" s="2"/>
      <c r="G2946" s="3"/>
      <c r="H2946"/>
      <c r="I2946" s="2">
        <v>24529</v>
      </c>
      <c r="J2946">
        <v>4.8250000000000002</v>
      </c>
      <c r="M2946" s="2">
        <v>24529</v>
      </c>
      <c r="N2946">
        <v>4.83</v>
      </c>
      <c r="O2946" s="2">
        <v>24529</v>
      </c>
      <c r="P2946">
        <v>4.8075000000000001</v>
      </c>
      <c r="S2946" s="2">
        <v>24529</v>
      </c>
      <c r="T2946">
        <v>4.72</v>
      </c>
    </row>
    <row r="2947" spans="1:20" x14ac:dyDescent="0.25">
      <c r="A2947" s="2">
        <v>24522</v>
      </c>
      <c r="B2947">
        <v>5.2142857142857144</v>
      </c>
      <c r="C2947"/>
      <c r="D2947"/>
      <c r="E2947" s="2"/>
      <c r="F2947" s="2"/>
      <c r="G2947" s="3"/>
      <c r="H2947"/>
      <c r="I2947" s="2">
        <v>24522</v>
      </c>
      <c r="J2947">
        <v>4.7549999999999999</v>
      </c>
      <c r="M2947" s="2">
        <v>24522</v>
      </c>
      <c r="N2947">
        <v>4.7874999999999996</v>
      </c>
      <c r="O2947" s="2">
        <v>24522</v>
      </c>
      <c r="P2947">
        <v>4.7725</v>
      </c>
      <c r="S2947" s="2">
        <v>24522</v>
      </c>
      <c r="T2947">
        <v>4.67</v>
      </c>
    </row>
    <row r="2948" spans="1:20" x14ac:dyDescent="0.25">
      <c r="A2948" s="2">
        <v>24515</v>
      </c>
      <c r="B2948">
        <v>5.2142857142857144</v>
      </c>
      <c r="C2948"/>
      <c r="D2948"/>
      <c r="E2948" s="2"/>
      <c r="F2948" s="2"/>
      <c r="G2948" s="3"/>
      <c r="H2948"/>
      <c r="I2948" s="2">
        <v>24515</v>
      </c>
      <c r="J2948">
        <v>4.6260000000000003</v>
      </c>
      <c r="M2948" s="2">
        <v>24515</v>
      </c>
      <c r="N2948">
        <v>4.6500000000000004</v>
      </c>
      <c r="O2948" s="2">
        <v>24515</v>
      </c>
      <c r="P2948">
        <v>4.6779999999999999</v>
      </c>
      <c r="S2948" s="2">
        <v>24515</v>
      </c>
      <c r="T2948">
        <v>4.5460000000000003</v>
      </c>
    </row>
    <row r="2949" spans="1:20" x14ac:dyDescent="0.25">
      <c r="A2949" s="2">
        <v>24508</v>
      </c>
      <c r="B2949">
        <v>4.3928571428571432</v>
      </c>
      <c r="C2949"/>
      <c r="D2949"/>
      <c r="E2949" s="2"/>
      <c r="F2949" s="2"/>
      <c r="G2949" s="3"/>
      <c r="H2949"/>
      <c r="I2949" s="2">
        <v>24508</v>
      </c>
      <c r="J2949">
        <v>4.6100000000000003</v>
      </c>
      <c r="M2949" s="2">
        <v>24508</v>
      </c>
      <c r="N2949">
        <v>4.6159999999999997</v>
      </c>
      <c r="O2949" s="2">
        <v>24508</v>
      </c>
      <c r="P2949">
        <v>4.6539999999999999</v>
      </c>
      <c r="S2949" s="2">
        <v>24508</v>
      </c>
      <c r="T2949">
        <v>4.51</v>
      </c>
    </row>
    <row r="2950" spans="1:20" x14ac:dyDescent="0.25">
      <c r="A2950" s="2">
        <v>24501</v>
      </c>
      <c r="B2950">
        <v>4.5714285714285712</v>
      </c>
      <c r="C2950"/>
      <c r="D2950"/>
      <c r="E2950" s="2"/>
      <c r="F2950" s="2"/>
      <c r="G2950" s="3"/>
      <c r="H2950"/>
      <c r="I2950" s="2">
        <v>24501</v>
      </c>
      <c r="J2950">
        <v>4.6920000000000002</v>
      </c>
      <c r="M2950" s="2">
        <v>24501</v>
      </c>
      <c r="N2950">
        <v>4.6859999999999999</v>
      </c>
      <c r="O2950" s="2">
        <v>24501</v>
      </c>
      <c r="P2950">
        <v>4.6859999999999999</v>
      </c>
      <c r="S2950" s="2">
        <v>24501</v>
      </c>
      <c r="T2950">
        <v>4.5679999999999996</v>
      </c>
    </row>
    <row r="2951" spans="1:20" x14ac:dyDescent="0.25">
      <c r="A2951" s="2">
        <v>24494</v>
      </c>
      <c r="B2951">
        <v>5</v>
      </c>
      <c r="C2951"/>
      <c r="D2951"/>
      <c r="E2951" s="2"/>
      <c r="F2951" s="2"/>
      <c r="G2951" s="3"/>
      <c r="H2951"/>
      <c r="I2951" s="2">
        <v>24494</v>
      </c>
      <c r="J2951">
        <v>4.694</v>
      </c>
      <c r="M2951" s="2">
        <v>24494</v>
      </c>
      <c r="N2951">
        <v>4.6900000000000004</v>
      </c>
      <c r="O2951" s="2">
        <v>24494</v>
      </c>
      <c r="P2951">
        <v>4.6479999999999997</v>
      </c>
      <c r="S2951" s="2">
        <v>24494</v>
      </c>
      <c r="T2951">
        <v>4.5419999999999998</v>
      </c>
    </row>
    <row r="2952" spans="1:20" x14ac:dyDescent="0.25">
      <c r="A2952" s="2">
        <v>24487</v>
      </c>
      <c r="B2952">
        <v>5.0714285714285712</v>
      </c>
      <c r="C2952"/>
      <c r="D2952"/>
      <c r="E2952" s="2"/>
      <c r="F2952" s="2"/>
      <c r="G2952" s="3"/>
      <c r="H2952"/>
      <c r="I2952" s="2">
        <v>24487</v>
      </c>
      <c r="J2952">
        <v>4.766</v>
      </c>
      <c r="M2952" s="2">
        <v>24487</v>
      </c>
      <c r="N2952">
        <v>4.798</v>
      </c>
      <c r="O2952" s="2">
        <v>24487</v>
      </c>
      <c r="P2952">
        <v>4.7359999999999998</v>
      </c>
      <c r="S2952" s="2">
        <v>24487</v>
      </c>
      <c r="T2952">
        <v>4.5999999999999996</v>
      </c>
    </row>
    <row r="2953" spans="1:20" x14ac:dyDescent="0.25">
      <c r="A2953" s="2">
        <v>24480</v>
      </c>
      <c r="B2953">
        <v>5.3928571428571432</v>
      </c>
      <c r="C2953"/>
      <c r="D2953"/>
      <c r="E2953" s="2"/>
      <c r="F2953" s="2"/>
      <c r="G2953" s="3"/>
      <c r="H2953"/>
      <c r="I2953" s="2">
        <v>24480</v>
      </c>
      <c r="J2953">
        <v>4.9249999999999998</v>
      </c>
      <c r="M2953" s="2">
        <v>24480</v>
      </c>
      <c r="N2953">
        <v>4.8975</v>
      </c>
      <c r="O2953" s="2">
        <v>24480</v>
      </c>
      <c r="P2953">
        <v>4.7874999999999996</v>
      </c>
      <c r="S2953" s="2">
        <v>24480</v>
      </c>
      <c r="T2953">
        <v>4.6524999999999999</v>
      </c>
    </row>
    <row r="2954" spans="1:20" x14ac:dyDescent="0.25">
      <c r="A2954" s="2">
        <v>24473</v>
      </c>
      <c r="B2954">
        <v>5.4285714285714288</v>
      </c>
      <c r="C2954"/>
      <c r="D2954"/>
      <c r="E2954" s="2"/>
      <c r="F2954" s="2"/>
      <c r="G2954" s="3"/>
      <c r="H2954"/>
      <c r="I2954" s="2">
        <v>24473</v>
      </c>
      <c r="J2954">
        <v>5.0075000000000003</v>
      </c>
      <c r="M2954" s="2">
        <v>24473</v>
      </c>
      <c r="N2954">
        <v>4.9424999999999999</v>
      </c>
      <c r="O2954" s="2">
        <v>24473</v>
      </c>
      <c r="P2954">
        <v>4.8075000000000001</v>
      </c>
      <c r="S2954" s="2">
        <v>24473</v>
      </c>
      <c r="T2954">
        <v>4.6624999999999996</v>
      </c>
    </row>
    <row r="2955" spans="1:20" x14ac:dyDescent="0.25">
      <c r="A2955" s="2">
        <v>24466</v>
      </c>
      <c r="B2955">
        <v>5.3571428571428568</v>
      </c>
      <c r="C2955"/>
      <c r="D2955"/>
      <c r="E2955" s="2"/>
      <c r="F2955" s="2"/>
      <c r="G2955" s="3"/>
      <c r="H2955"/>
      <c r="I2955" s="2">
        <v>24466</v>
      </c>
      <c r="J2955">
        <v>5.0419999999999998</v>
      </c>
      <c r="M2955" s="2">
        <v>24466</v>
      </c>
      <c r="N2955">
        <v>4.968</v>
      </c>
      <c r="O2955" s="2">
        <v>24466</v>
      </c>
      <c r="P2955">
        <v>4.8479999999999999</v>
      </c>
      <c r="S2955" s="2">
        <v>24466</v>
      </c>
      <c r="T2955">
        <v>4.6840000000000002</v>
      </c>
    </row>
    <row r="2956" spans="1:20" x14ac:dyDescent="0.25">
      <c r="A2956" s="2">
        <v>24459</v>
      </c>
      <c r="B2956">
        <v>5.2857142857142856</v>
      </c>
      <c r="C2956"/>
      <c r="D2956"/>
      <c r="E2956" s="2"/>
      <c r="F2956" s="2"/>
      <c r="G2956" s="3"/>
      <c r="H2956"/>
      <c r="I2956" s="2">
        <v>24459</v>
      </c>
      <c r="J2956">
        <v>5.1980000000000004</v>
      </c>
      <c r="M2956" s="2">
        <v>24459</v>
      </c>
      <c r="N2956">
        <v>5.22</v>
      </c>
      <c r="O2956" s="2">
        <v>24459</v>
      </c>
      <c r="P2956">
        <v>5.0019999999999998</v>
      </c>
      <c r="S2956" s="2">
        <v>24459</v>
      </c>
      <c r="T2956">
        <v>4.8319999999999999</v>
      </c>
    </row>
    <row r="2957" spans="1:20" x14ac:dyDescent="0.25">
      <c r="A2957" s="2">
        <v>24452</v>
      </c>
      <c r="B2957">
        <v>5.3928571428571432</v>
      </c>
      <c r="C2957"/>
      <c r="D2957"/>
      <c r="E2957" s="2"/>
      <c r="F2957" s="2"/>
      <c r="G2957" s="3"/>
      <c r="H2957"/>
      <c r="I2957" s="2">
        <v>24452</v>
      </c>
      <c r="J2957">
        <v>5.44</v>
      </c>
      <c r="M2957" s="2">
        <v>24452</v>
      </c>
      <c r="N2957">
        <v>5.4619999999999997</v>
      </c>
      <c r="O2957" s="2">
        <v>24452</v>
      </c>
      <c r="P2957">
        <v>5.226</v>
      </c>
      <c r="S2957" s="2">
        <v>24452</v>
      </c>
      <c r="T2957">
        <v>5.07</v>
      </c>
    </row>
    <row r="2958" spans="1:20" x14ac:dyDescent="0.25">
      <c r="A2958" s="2">
        <v>24445</v>
      </c>
      <c r="B2958">
        <v>5.5357142857142856</v>
      </c>
      <c r="C2958"/>
      <c r="D2958"/>
      <c r="E2958" s="2"/>
      <c r="F2958" s="2"/>
      <c r="G2958" s="3"/>
      <c r="H2958"/>
      <c r="I2958" s="2">
        <v>24445</v>
      </c>
      <c r="J2958">
        <v>5.4459999999999997</v>
      </c>
      <c r="M2958" s="2">
        <v>24445</v>
      </c>
      <c r="N2958">
        <v>5.4720000000000004</v>
      </c>
      <c r="O2958" s="2">
        <v>24445</v>
      </c>
      <c r="P2958">
        <v>5.282</v>
      </c>
      <c r="S2958" s="2">
        <v>24445</v>
      </c>
      <c r="T2958">
        <v>5.1159999999999997</v>
      </c>
    </row>
    <row r="2959" spans="1:20" x14ac:dyDescent="0.25">
      <c r="A2959" s="2">
        <v>24438</v>
      </c>
      <c r="B2959">
        <v>5.5714285714285712</v>
      </c>
      <c r="C2959"/>
      <c r="D2959"/>
      <c r="E2959" s="2"/>
      <c r="F2959" s="2"/>
      <c r="G2959" s="3"/>
      <c r="H2959"/>
      <c r="I2959" s="2">
        <v>24438</v>
      </c>
      <c r="J2959">
        <v>5.49</v>
      </c>
      <c r="M2959" s="2">
        <v>24438</v>
      </c>
      <c r="N2959">
        <v>5.5225</v>
      </c>
      <c r="O2959" s="2">
        <v>24438</v>
      </c>
      <c r="P2959">
        <v>5.38</v>
      </c>
      <c r="S2959" s="2">
        <v>24438</v>
      </c>
      <c r="T2959">
        <v>5.2050000000000001</v>
      </c>
    </row>
    <row r="2960" spans="1:20" x14ac:dyDescent="0.25">
      <c r="A2960" s="2">
        <v>24431</v>
      </c>
      <c r="B2960">
        <v>5.7142857142857144</v>
      </c>
      <c r="C2960"/>
      <c r="D2960"/>
      <c r="E2960" s="2"/>
      <c r="F2960" s="2"/>
      <c r="G2960" s="3"/>
      <c r="H2960"/>
      <c r="I2960" s="2">
        <v>24431</v>
      </c>
      <c r="J2960">
        <v>5.5880000000000001</v>
      </c>
      <c r="M2960" s="2">
        <v>24431</v>
      </c>
      <c r="N2960">
        <v>5.5819999999999999</v>
      </c>
      <c r="O2960" s="2">
        <v>24431</v>
      </c>
      <c r="P2960">
        <v>5.4139999999999997</v>
      </c>
      <c r="S2960" s="2">
        <v>24431</v>
      </c>
      <c r="T2960">
        <v>5.2140000000000004</v>
      </c>
    </row>
    <row r="2961" spans="1:20" x14ac:dyDescent="0.25">
      <c r="A2961" s="2">
        <v>24424</v>
      </c>
      <c r="B2961">
        <v>5.8214285714285712</v>
      </c>
      <c r="C2961"/>
      <c r="D2961"/>
      <c r="E2961" s="2"/>
      <c r="F2961" s="2"/>
      <c r="G2961" s="3"/>
      <c r="H2961"/>
      <c r="I2961" s="2">
        <v>24424</v>
      </c>
      <c r="J2961">
        <v>5.6066666666666665</v>
      </c>
      <c r="M2961" s="2">
        <v>24424</v>
      </c>
      <c r="N2961">
        <v>5.55</v>
      </c>
      <c r="O2961" s="2">
        <v>24424</v>
      </c>
      <c r="P2961">
        <v>5.3666666666666671</v>
      </c>
      <c r="S2961" s="2">
        <v>24424</v>
      </c>
      <c r="T2961">
        <v>5.1333333333333329</v>
      </c>
    </row>
    <row r="2962" spans="1:20" x14ac:dyDescent="0.25">
      <c r="A2962" s="2">
        <v>24417</v>
      </c>
      <c r="B2962">
        <v>6</v>
      </c>
      <c r="C2962"/>
      <c r="D2962"/>
      <c r="E2962" s="2"/>
      <c r="F2962" s="2"/>
      <c r="G2962" s="3"/>
      <c r="H2962"/>
      <c r="I2962" s="2">
        <v>24417</v>
      </c>
      <c r="J2962">
        <v>5.5439999999999996</v>
      </c>
      <c r="M2962" s="2">
        <v>24417</v>
      </c>
      <c r="N2962">
        <v>5.48</v>
      </c>
      <c r="O2962" s="2">
        <v>24417</v>
      </c>
      <c r="P2962">
        <v>5.3</v>
      </c>
      <c r="S2962" s="2">
        <v>24417</v>
      </c>
      <c r="T2962">
        <v>5.0339999999999998</v>
      </c>
    </row>
    <row r="2963" spans="1:20" x14ac:dyDescent="0.25">
      <c r="A2963" s="2">
        <v>24410</v>
      </c>
      <c r="B2963">
        <v>5.25</v>
      </c>
      <c r="C2963"/>
      <c r="D2963"/>
      <c r="E2963" s="2"/>
      <c r="F2963" s="2"/>
      <c r="G2963" s="3"/>
      <c r="H2963"/>
      <c r="I2963" s="2">
        <v>24410</v>
      </c>
      <c r="J2963">
        <v>5.5419999999999998</v>
      </c>
      <c r="M2963" s="2">
        <v>24410</v>
      </c>
      <c r="N2963">
        <v>5.4180000000000001</v>
      </c>
      <c r="O2963" s="2">
        <v>24410</v>
      </c>
      <c r="P2963">
        <v>5.2480000000000002</v>
      </c>
      <c r="S2963" s="2">
        <v>24410</v>
      </c>
      <c r="T2963">
        <v>4.96</v>
      </c>
    </row>
    <row r="2964" spans="1:20" x14ac:dyDescent="0.25">
      <c r="A2964" s="2">
        <v>24403</v>
      </c>
      <c r="B2964">
        <v>5.3214285714285712</v>
      </c>
      <c r="C2964"/>
      <c r="D2964"/>
      <c r="E2964" s="2"/>
      <c r="F2964" s="2"/>
      <c r="G2964" s="3"/>
      <c r="H2964"/>
      <c r="I2964" s="2">
        <v>24403</v>
      </c>
      <c r="J2964">
        <v>5.5780000000000003</v>
      </c>
      <c r="M2964" s="2">
        <v>24403</v>
      </c>
      <c r="N2964">
        <v>5.4820000000000002</v>
      </c>
      <c r="O2964" s="2">
        <v>24403</v>
      </c>
      <c r="P2964">
        <v>5.2519999999999998</v>
      </c>
      <c r="S2964" s="2">
        <v>24403</v>
      </c>
      <c r="T2964">
        <v>4.9980000000000002</v>
      </c>
    </row>
    <row r="2965" spans="1:20" x14ac:dyDescent="0.25">
      <c r="A2965" s="2">
        <v>24396</v>
      </c>
      <c r="B2965">
        <v>5.5</v>
      </c>
      <c r="C2965"/>
      <c r="D2965"/>
      <c r="E2965" s="2"/>
      <c r="F2965" s="2"/>
      <c r="G2965" s="3"/>
      <c r="H2965"/>
      <c r="I2965" s="2">
        <v>24396</v>
      </c>
      <c r="J2965">
        <v>5.6025</v>
      </c>
      <c r="M2965" s="2">
        <v>24396</v>
      </c>
      <c r="N2965">
        <v>5.5475000000000003</v>
      </c>
      <c r="O2965" s="2">
        <v>24396</v>
      </c>
      <c r="P2965">
        <v>5.2925000000000004</v>
      </c>
      <c r="S2965" s="2">
        <v>24396</v>
      </c>
      <c r="T2965">
        <v>5.0575000000000001</v>
      </c>
    </row>
    <row r="2966" spans="1:20" x14ac:dyDescent="0.25">
      <c r="A2966" s="2">
        <v>24389</v>
      </c>
      <c r="B2966">
        <v>5.9642857142857144</v>
      </c>
      <c r="C2966"/>
      <c r="D2966"/>
      <c r="E2966" s="2"/>
      <c r="F2966" s="2"/>
      <c r="G2966" s="3"/>
      <c r="H2966"/>
      <c r="I2966" s="2">
        <v>24389</v>
      </c>
      <c r="J2966">
        <v>5.6159999999999997</v>
      </c>
      <c r="M2966" s="2">
        <v>24389</v>
      </c>
      <c r="N2966">
        <v>5.5140000000000002</v>
      </c>
      <c r="O2966" s="2">
        <v>24389</v>
      </c>
      <c r="P2966">
        <v>5.2919999999999998</v>
      </c>
      <c r="S2966" s="2">
        <v>24389</v>
      </c>
      <c r="T2966">
        <v>5.048</v>
      </c>
    </row>
    <row r="2967" spans="1:20" x14ac:dyDescent="0.25">
      <c r="A2967" s="2">
        <v>24382</v>
      </c>
      <c r="B2967">
        <v>5</v>
      </c>
      <c r="C2967"/>
      <c r="D2967"/>
      <c r="E2967" s="2"/>
      <c r="F2967" s="2"/>
      <c r="G2967" s="3"/>
      <c r="H2967"/>
      <c r="I2967" s="2">
        <v>24382</v>
      </c>
      <c r="J2967">
        <v>5.68</v>
      </c>
      <c r="M2967" s="2">
        <v>24382</v>
      </c>
      <c r="N2967">
        <v>5.6340000000000003</v>
      </c>
      <c r="O2967" s="2">
        <v>24382</v>
      </c>
      <c r="P2967">
        <v>5.3540000000000001</v>
      </c>
      <c r="S2967" s="2">
        <v>24382</v>
      </c>
      <c r="T2967">
        <v>5.08</v>
      </c>
    </row>
    <row r="2968" spans="1:20" x14ac:dyDescent="0.25">
      <c r="A2968" s="2">
        <v>24375</v>
      </c>
      <c r="B2968">
        <v>4.8571428571428568</v>
      </c>
      <c r="C2968"/>
      <c r="D2968"/>
      <c r="E2968" s="2"/>
      <c r="F2968" s="2"/>
      <c r="G2968" s="3"/>
      <c r="H2968"/>
      <c r="I2968" s="2">
        <v>24375</v>
      </c>
      <c r="J2968">
        <v>5.8840000000000003</v>
      </c>
      <c r="M2968" s="2">
        <v>24375</v>
      </c>
      <c r="N2968">
        <v>5.9119999999999999</v>
      </c>
      <c r="O2968" s="2">
        <v>24375</v>
      </c>
      <c r="P2968">
        <v>5.5419999999999998</v>
      </c>
      <c r="S2968" s="2">
        <v>24375</v>
      </c>
      <c r="T2968">
        <v>5.2240000000000002</v>
      </c>
    </row>
    <row r="2969" spans="1:20" x14ac:dyDescent="0.25">
      <c r="A2969" s="2">
        <v>24368</v>
      </c>
      <c r="B2969">
        <v>5.5371428571428574</v>
      </c>
      <c r="C2969"/>
      <c r="D2969"/>
      <c r="E2969" s="2"/>
      <c r="F2969" s="2"/>
      <c r="G2969" s="3"/>
      <c r="H2969"/>
      <c r="I2969" s="2">
        <v>24368</v>
      </c>
      <c r="J2969">
        <v>5.9139999999999997</v>
      </c>
      <c r="M2969" s="2">
        <v>24368</v>
      </c>
      <c r="N2969">
        <v>5.83</v>
      </c>
      <c r="O2969" s="2">
        <v>24368</v>
      </c>
      <c r="P2969">
        <v>5.5279999999999996</v>
      </c>
      <c r="S2969" s="2">
        <v>24368</v>
      </c>
      <c r="T2969">
        <v>5.2080000000000002</v>
      </c>
    </row>
    <row r="2970" spans="1:20" x14ac:dyDescent="0.25">
      <c r="A2970" s="2">
        <v>24361</v>
      </c>
      <c r="B2970">
        <v>6.0214285714285714</v>
      </c>
      <c r="C2970"/>
      <c r="D2970"/>
      <c r="E2970" s="2"/>
      <c r="F2970" s="2"/>
      <c r="G2970" s="3"/>
      <c r="H2970"/>
      <c r="I2970" s="2">
        <v>24361</v>
      </c>
      <c r="J2970">
        <v>5.8025000000000002</v>
      </c>
      <c r="M2970" s="2">
        <v>24361</v>
      </c>
      <c r="N2970">
        <v>5.7750000000000004</v>
      </c>
      <c r="O2970" s="2">
        <v>24361</v>
      </c>
      <c r="P2970">
        <v>5.5274999999999999</v>
      </c>
      <c r="S2970" s="2">
        <v>24361</v>
      </c>
      <c r="T2970">
        <v>5.1849999999999996</v>
      </c>
    </row>
    <row r="2971" spans="1:20" x14ac:dyDescent="0.25">
      <c r="A2971" s="2">
        <v>24354</v>
      </c>
      <c r="B2971">
        <v>5.5028571428571427</v>
      </c>
      <c r="C2971"/>
      <c r="D2971"/>
      <c r="E2971" s="2"/>
      <c r="F2971" s="2"/>
      <c r="G2971" s="3"/>
      <c r="H2971"/>
      <c r="I2971" s="2">
        <v>24354</v>
      </c>
      <c r="J2971">
        <v>5.8920000000000003</v>
      </c>
      <c r="M2971" s="2">
        <v>24354</v>
      </c>
      <c r="N2971">
        <v>5.9720000000000004</v>
      </c>
      <c r="O2971" s="2">
        <v>24354</v>
      </c>
      <c r="P2971">
        <v>5.72</v>
      </c>
      <c r="S2971" s="2">
        <v>24354</v>
      </c>
      <c r="T2971">
        <v>5.3760000000000003</v>
      </c>
    </row>
    <row r="2972" spans="1:20" x14ac:dyDescent="0.25">
      <c r="A2972" s="2">
        <v>24347</v>
      </c>
      <c r="B2972">
        <v>5.5542857142857143</v>
      </c>
      <c r="C2972"/>
      <c r="D2972"/>
      <c r="E2972" s="2"/>
      <c r="F2972" s="2"/>
      <c r="G2972" s="3"/>
      <c r="H2972"/>
      <c r="I2972" s="2">
        <v>24347</v>
      </c>
      <c r="J2972">
        <v>5.7880000000000003</v>
      </c>
      <c r="M2972" s="2">
        <v>24347</v>
      </c>
      <c r="N2972">
        <v>5.9859999999999998</v>
      </c>
      <c r="O2972" s="2">
        <v>24347</v>
      </c>
      <c r="P2972">
        <v>5.69</v>
      </c>
      <c r="S2972" s="2">
        <v>24347</v>
      </c>
      <c r="T2972">
        <v>5.37</v>
      </c>
    </row>
    <row r="2973" spans="1:20" x14ac:dyDescent="0.25">
      <c r="A2973" s="2">
        <v>24340</v>
      </c>
      <c r="B2973">
        <v>5.36</v>
      </c>
      <c r="C2973"/>
      <c r="D2973"/>
      <c r="E2973" s="2"/>
      <c r="F2973" s="2"/>
      <c r="G2973" s="3"/>
      <c r="H2973"/>
      <c r="I2973" s="2">
        <v>24340</v>
      </c>
      <c r="J2973">
        <v>5.5919999999999996</v>
      </c>
      <c r="M2973" s="2">
        <v>24340</v>
      </c>
      <c r="N2973">
        <v>5.7140000000000004</v>
      </c>
      <c r="O2973" s="2">
        <v>24340</v>
      </c>
      <c r="P2973">
        <v>5.5339999999999998</v>
      </c>
      <c r="S2973" s="2">
        <v>24340</v>
      </c>
      <c r="T2973">
        <v>5.234</v>
      </c>
    </row>
    <row r="2974" spans="1:20" x14ac:dyDescent="0.25">
      <c r="A2974" s="2">
        <v>24333</v>
      </c>
      <c r="B2974">
        <v>5.7714285714285714</v>
      </c>
      <c r="C2974"/>
      <c r="D2974"/>
      <c r="E2974" s="2"/>
      <c r="F2974" s="2"/>
      <c r="G2974" s="3"/>
      <c r="H2974"/>
      <c r="I2974" s="2">
        <v>24333</v>
      </c>
      <c r="J2974">
        <v>5.33</v>
      </c>
      <c r="M2974" s="2">
        <v>24333</v>
      </c>
      <c r="N2974">
        <v>5.44</v>
      </c>
      <c r="O2974" s="2">
        <v>24333</v>
      </c>
      <c r="P2974">
        <v>5.3339999999999996</v>
      </c>
      <c r="S2974" s="2">
        <v>24333</v>
      </c>
      <c r="T2974">
        <v>5.0999999999999996</v>
      </c>
    </row>
    <row r="2975" spans="1:20" x14ac:dyDescent="0.25">
      <c r="A2975" s="2">
        <v>24326</v>
      </c>
      <c r="B2975">
        <v>5.6814285714285715</v>
      </c>
      <c r="C2975"/>
      <c r="D2975"/>
      <c r="E2975" s="2"/>
      <c r="F2975" s="2"/>
      <c r="G2975" s="3"/>
      <c r="H2975"/>
      <c r="I2975" s="2">
        <v>24326</v>
      </c>
      <c r="J2975">
        <v>5.234</v>
      </c>
      <c r="M2975" s="2">
        <v>24326</v>
      </c>
      <c r="N2975">
        <v>5.3319999999999999</v>
      </c>
      <c r="O2975" s="2">
        <v>24326</v>
      </c>
      <c r="P2975">
        <v>5.274</v>
      </c>
      <c r="S2975" s="2">
        <v>24326</v>
      </c>
      <c r="T2975">
        <v>5.0579999999999998</v>
      </c>
    </row>
    <row r="2976" spans="1:20" x14ac:dyDescent="0.25">
      <c r="A2976" s="2">
        <v>24319</v>
      </c>
      <c r="B2976">
        <v>5.6785714285714288</v>
      </c>
      <c r="C2976"/>
      <c r="D2976"/>
      <c r="E2976" s="2"/>
      <c r="F2976" s="2"/>
      <c r="G2976" s="3"/>
      <c r="H2976"/>
      <c r="I2976" s="2">
        <v>24319</v>
      </c>
      <c r="J2976">
        <v>5.2080000000000002</v>
      </c>
      <c r="M2976" s="2">
        <v>24319</v>
      </c>
      <c r="N2976">
        <v>5.29</v>
      </c>
      <c r="O2976" s="2">
        <v>24319</v>
      </c>
      <c r="P2976">
        <v>5.2080000000000002</v>
      </c>
      <c r="S2976" s="2">
        <v>24319</v>
      </c>
      <c r="T2976">
        <v>5.01</v>
      </c>
    </row>
    <row r="2977" spans="1:20" x14ac:dyDescent="0.25">
      <c r="A2977" s="2">
        <v>24312</v>
      </c>
      <c r="B2977">
        <v>4.7142857142857144</v>
      </c>
      <c r="C2977"/>
      <c r="D2977"/>
      <c r="E2977" s="2"/>
      <c r="F2977" s="2"/>
      <c r="G2977" s="3"/>
      <c r="H2977"/>
      <c r="I2977" s="2">
        <v>24312</v>
      </c>
      <c r="J2977">
        <v>5.22</v>
      </c>
      <c r="M2977" s="2">
        <v>24312</v>
      </c>
      <c r="N2977">
        <v>5.2679999999999998</v>
      </c>
      <c r="O2977" s="2">
        <v>24312</v>
      </c>
      <c r="P2977">
        <v>5.1660000000000004</v>
      </c>
      <c r="S2977" s="2">
        <v>24312</v>
      </c>
      <c r="T2977">
        <v>5.03</v>
      </c>
    </row>
    <row r="2978" spans="1:20" x14ac:dyDescent="0.25">
      <c r="A2978" s="2">
        <v>24305</v>
      </c>
      <c r="B2978">
        <v>5.305714285714286</v>
      </c>
      <c r="C2978"/>
      <c r="D2978"/>
      <c r="E2978" s="2"/>
      <c r="F2978" s="2"/>
      <c r="G2978" s="3"/>
      <c r="H2978"/>
      <c r="I2978" s="2">
        <v>24305</v>
      </c>
      <c r="J2978">
        <v>5.1980000000000004</v>
      </c>
      <c r="M2978" s="2">
        <v>24305</v>
      </c>
      <c r="N2978">
        <v>5.2859999999999996</v>
      </c>
      <c r="O2978" s="2">
        <v>24305</v>
      </c>
      <c r="P2978">
        <v>5.202</v>
      </c>
      <c r="S2978" s="2">
        <v>24305</v>
      </c>
      <c r="T2978">
        <v>5.0679999999999996</v>
      </c>
    </row>
    <row r="2979" spans="1:20" x14ac:dyDescent="0.25">
      <c r="A2979" s="2">
        <v>24298</v>
      </c>
      <c r="B2979">
        <v>5.4128571428571428</v>
      </c>
      <c r="C2979"/>
      <c r="D2979"/>
      <c r="E2979" s="2"/>
      <c r="F2979" s="2"/>
      <c r="G2979" s="3"/>
      <c r="H2979"/>
      <c r="I2979" s="2">
        <v>24298</v>
      </c>
      <c r="J2979">
        <v>5.0674999999999999</v>
      </c>
      <c r="M2979" s="2">
        <v>24298</v>
      </c>
      <c r="N2979">
        <v>5.1749999999999998</v>
      </c>
      <c r="O2979" s="2">
        <v>24298</v>
      </c>
      <c r="P2979">
        <v>5.0999999999999996</v>
      </c>
      <c r="S2979" s="2">
        <v>24298</v>
      </c>
      <c r="T2979">
        <v>4.9574999999999996</v>
      </c>
    </row>
    <row r="2980" spans="1:20" x14ac:dyDescent="0.25">
      <c r="A2980" s="2">
        <v>24291</v>
      </c>
      <c r="B2980">
        <v>5.4485714285714284</v>
      </c>
      <c r="C2980"/>
      <c r="D2980"/>
      <c r="E2980" s="2"/>
      <c r="F2980" s="2"/>
      <c r="G2980" s="3"/>
      <c r="H2980"/>
      <c r="I2980" s="2">
        <v>24291</v>
      </c>
      <c r="J2980">
        <v>4.9560000000000004</v>
      </c>
      <c r="M2980" s="2">
        <v>24291</v>
      </c>
      <c r="N2980">
        <v>5.1440000000000001</v>
      </c>
      <c r="O2980" s="2">
        <v>24291</v>
      </c>
      <c r="P2980">
        <v>5.0419999999999998</v>
      </c>
      <c r="S2980" s="2">
        <v>24291</v>
      </c>
      <c r="T2980">
        <v>4.9160000000000004</v>
      </c>
    </row>
    <row r="2981" spans="1:20" x14ac:dyDescent="0.25">
      <c r="A2981" s="2">
        <v>24284</v>
      </c>
      <c r="B2981">
        <v>5.3585714285714285</v>
      </c>
      <c r="C2981"/>
      <c r="D2981"/>
      <c r="E2981" s="2"/>
      <c r="F2981" s="2"/>
      <c r="G2981" s="3"/>
      <c r="H2981"/>
      <c r="I2981" s="2">
        <v>24284</v>
      </c>
      <c r="J2981">
        <v>4.8659999999999997</v>
      </c>
      <c r="M2981" s="2">
        <v>24284</v>
      </c>
      <c r="N2981">
        <v>4.97</v>
      </c>
      <c r="O2981" s="2">
        <v>24284</v>
      </c>
      <c r="P2981">
        <v>4.8940000000000001</v>
      </c>
      <c r="S2981" s="2">
        <v>24284</v>
      </c>
      <c r="T2981">
        <v>4.7679999999999998</v>
      </c>
    </row>
    <row r="2982" spans="1:20" x14ac:dyDescent="0.25">
      <c r="A2982" s="2">
        <v>24277</v>
      </c>
      <c r="B2982">
        <v>5.1271428571428572</v>
      </c>
      <c r="C2982"/>
      <c r="D2982"/>
      <c r="E2982" s="2"/>
      <c r="F2982" s="2"/>
      <c r="G2982" s="3"/>
      <c r="H2982"/>
      <c r="I2982" s="2">
        <v>24277</v>
      </c>
      <c r="J2982">
        <v>4.9859999999999998</v>
      </c>
      <c r="M2982" s="2">
        <v>24277</v>
      </c>
      <c r="N2982">
        <v>5.01</v>
      </c>
      <c r="O2982" s="2">
        <v>24277</v>
      </c>
      <c r="P2982">
        <v>4.9459999999999997</v>
      </c>
      <c r="S2982" s="2">
        <v>24277</v>
      </c>
      <c r="T2982">
        <v>4.8120000000000003</v>
      </c>
    </row>
    <row r="2983" spans="1:20" x14ac:dyDescent="0.25">
      <c r="A2983" s="2">
        <v>24270</v>
      </c>
      <c r="B2983">
        <v>5</v>
      </c>
      <c r="C2983"/>
      <c r="D2983"/>
      <c r="E2983" s="2"/>
      <c r="F2983" s="2"/>
      <c r="G2983" s="3"/>
      <c r="H2983"/>
      <c r="I2983" s="2">
        <v>24270</v>
      </c>
      <c r="J2983">
        <v>5.0339999999999998</v>
      </c>
      <c r="M2983" s="2">
        <v>24270</v>
      </c>
      <c r="N2983">
        <v>5.0780000000000003</v>
      </c>
      <c r="O2983" s="2">
        <v>24270</v>
      </c>
      <c r="P2983">
        <v>5.0140000000000002</v>
      </c>
      <c r="S2983" s="2">
        <v>24270</v>
      </c>
      <c r="T2983">
        <v>4.8179999999999996</v>
      </c>
    </row>
    <row r="2984" spans="1:20" x14ac:dyDescent="0.25">
      <c r="A2984" s="2">
        <v>24263</v>
      </c>
      <c r="B2984">
        <v>5.0014285714285718</v>
      </c>
      <c r="C2984"/>
      <c r="D2984"/>
      <c r="E2984" s="2"/>
      <c r="F2984" s="2"/>
      <c r="G2984" s="3"/>
      <c r="H2984"/>
      <c r="I2984" s="2">
        <v>24263</v>
      </c>
      <c r="J2984">
        <v>5.03</v>
      </c>
      <c r="M2984" s="2">
        <v>24263</v>
      </c>
      <c r="N2984">
        <v>5.0774999999999997</v>
      </c>
      <c r="O2984" s="2">
        <v>24263</v>
      </c>
      <c r="P2984">
        <v>5.0049999999999999</v>
      </c>
      <c r="S2984" s="2">
        <v>24263</v>
      </c>
      <c r="T2984">
        <v>4.7850000000000001</v>
      </c>
    </row>
    <row r="2985" spans="1:20" x14ac:dyDescent="0.25">
      <c r="A2985" s="2">
        <v>24256</v>
      </c>
      <c r="B2985">
        <v>4.8428571428571425</v>
      </c>
      <c r="C2985"/>
      <c r="D2985"/>
      <c r="E2985" s="2"/>
      <c r="F2985" s="2"/>
      <c r="G2985" s="3"/>
      <c r="H2985"/>
      <c r="I2985" s="2">
        <v>24256</v>
      </c>
      <c r="J2985">
        <v>4.9980000000000002</v>
      </c>
      <c r="M2985" s="2">
        <v>24256</v>
      </c>
      <c r="N2985">
        <v>5.09</v>
      </c>
      <c r="O2985" s="2">
        <v>24256</v>
      </c>
      <c r="P2985">
        <v>4.968</v>
      </c>
      <c r="S2985" s="2">
        <v>24256</v>
      </c>
      <c r="T2985">
        <v>4.79</v>
      </c>
    </row>
    <row r="2986" spans="1:20" x14ac:dyDescent="0.25">
      <c r="A2986" s="2">
        <v>24249</v>
      </c>
      <c r="B2986">
        <v>5.0742857142857147</v>
      </c>
      <c r="C2986"/>
      <c r="D2986"/>
      <c r="E2986" s="2"/>
      <c r="F2986" s="2"/>
      <c r="G2986" s="3"/>
      <c r="H2986"/>
      <c r="I2986" s="2">
        <v>24249</v>
      </c>
      <c r="J2986">
        <v>4.8979999999999997</v>
      </c>
      <c r="M2986" s="2">
        <v>24249</v>
      </c>
      <c r="N2986">
        <v>4.9619999999999997</v>
      </c>
      <c r="O2986" s="2">
        <v>24249</v>
      </c>
      <c r="P2986">
        <v>4.8540000000000001</v>
      </c>
      <c r="S2986" s="2">
        <v>24249</v>
      </c>
      <c r="T2986">
        <v>4.7539999999999996</v>
      </c>
    </row>
    <row r="2987" spans="1:20" x14ac:dyDescent="0.25">
      <c r="A2987" s="2">
        <v>24242</v>
      </c>
      <c r="B2987">
        <v>4.7871428571428574</v>
      </c>
      <c r="C2987"/>
      <c r="D2987"/>
      <c r="E2987" s="2"/>
      <c r="F2987" s="2"/>
      <c r="G2987" s="3"/>
      <c r="H2987"/>
      <c r="I2987" s="2">
        <v>24242</v>
      </c>
      <c r="J2987">
        <v>4.8940000000000001</v>
      </c>
      <c r="M2987" s="2">
        <v>24242</v>
      </c>
      <c r="N2987">
        <v>4.9379999999999997</v>
      </c>
      <c r="O2987" s="2">
        <v>24242</v>
      </c>
      <c r="P2987">
        <v>4.8360000000000003</v>
      </c>
      <c r="S2987" s="2">
        <v>24242</v>
      </c>
      <c r="T2987">
        <v>4.7619999999999996</v>
      </c>
    </row>
    <row r="2988" spans="1:20" x14ac:dyDescent="0.25">
      <c r="A2988" s="2">
        <v>24235</v>
      </c>
      <c r="B2988">
        <v>4.9128571428571428</v>
      </c>
      <c r="C2988"/>
      <c r="D2988"/>
      <c r="E2988" s="2"/>
      <c r="F2988" s="2"/>
      <c r="G2988" s="3"/>
      <c r="H2988"/>
      <c r="I2988" s="2">
        <v>24235</v>
      </c>
      <c r="J2988">
        <v>4.9279999999999999</v>
      </c>
      <c r="M2988" s="2">
        <v>24235</v>
      </c>
      <c r="N2988">
        <v>4.9779999999999998</v>
      </c>
      <c r="O2988" s="2">
        <v>24235</v>
      </c>
      <c r="P2988">
        <v>4.8620000000000001</v>
      </c>
      <c r="S2988" s="2">
        <v>24235</v>
      </c>
      <c r="T2988">
        <v>4.8040000000000003</v>
      </c>
    </row>
    <row r="2989" spans="1:20" x14ac:dyDescent="0.25">
      <c r="A2989" s="2">
        <v>24228</v>
      </c>
      <c r="B2989">
        <v>4.4128571428571428</v>
      </c>
      <c r="C2989"/>
      <c r="D2989"/>
      <c r="E2989" s="2"/>
      <c r="F2989" s="2"/>
      <c r="G2989" s="3"/>
      <c r="H2989"/>
      <c r="I2989" s="2">
        <v>24228</v>
      </c>
      <c r="J2989">
        <v>4.9139999999999997</v>
      </c>
      <c r="M2989" s="2">
        <v>24228</v>
      </c>
      <c r="N2989">
        <v>4.9480000000000004</v>
      </c>
      <c r="O2989" s="2">
        <v>24228</v>
      </c>
      <c r="P2989">
        <v>4.8479999999999999</v>
      </c>
      <c r="S2989" s="2">
        <v>24228</v>
      </c>
      <c r="T2989">
        <v>4.7839999999999998</v>
      </c>
    </row>
    <row r="2990" spans="1:20" x14ac:dyDescent="0.25">
      <c r="A2990" s="2">
        <v>24221</v>
      </c>
      <c r="B2990">
        <v>4.7871428571428574</v>
      </c>
      <c r="C2990"/>
      <c r="D2990"/>
      <c r="E2990" s="2"/>
      <c r="F2990" s="2"/>
      <c r="G2990" s="3"/>
      <c r="H2990"/>
      <c r="I2990" s="2">
        <v>24221</v>
      </c>
      <c r="J2990">
        <v>4.9020000000000001</v>
      </c>
      <c r="M2990" s="2">
        <v>24221</v>
      </c>
      <c r="N2990">
        <v>4.9000000000000004</v>
      </c>
      <c r="O2990" s="2">
        <v>24221</v>
      </c>
      <c r="P2990">
        <v>4.8360000000000003</v>
      </c>
      <c r="S2990" s="2">
        <v>24221</v>
      </c>
      <c r="T2990">
        <v>4.7720000000000002</v>
      </c>
    </row>
    <row r="2991" spans="1:20" x14ac:dyDescent="0.25">
      <c r="A2991" s="2">
        <v>24214</v>
      </c>
      <c r="B2991">
        <v>4.6971428571428575</v>
      </c>
      <c r="C2991"/>
      <c r="D2991"/>
      <c r="E2991" s="2"/>
      <c r="F2991" s="2"/>
      <c r="G2991" s="3"/>
      <c r="H2991"/>
      <c r="I2991" s="2">
        <v>24214</v>
      </c>
      <c r="J2991">
        <v>4.9059999999999997</v>
      </c>
      <c r="M2991" s="2">
        <v>24214</v>
      </c>
      <c r="N2991">
        <v>4.8659999999999997</v>
      </c>
      <c r="O2991" s="2">
        <v>24214</v>
      </c>
      <c r="P2991">
        <v>4.84</v>
      </c>
      <c r="S2991" s="2">
        <v>24214</v>
      </c>
      <c r="T2991">
        <v>4.7460000000000004</v>
      </c>
    </row>
    <row r="2992" spans="1:20" x14ac:dyDescent="0.25">
      <c r="A2992" s="2">
        <v>24207</v>
      </c>
      <c r="B2992">
        <v>4.75</v>
      </c>
      <c r="C2992"/>
      <c r="D2992"/>
      <c r="E2992" s="2"/>
      <c r="F2992" s="2"/>
      <c r="G2992" s="3"/>
      <c r="H2992"/>
      <c r="I2992" s="2">
        <v>24207</v>
      </c>
      <c r="J2992">
        <v>4.8724999999999996</v>
      </c>
      <c r="M2992" s="2">
        <v>24207</v>
      </c>
      <c r="N2992">
        <v>4.8250000000000002</v>
      </c>
      <c r="O2992" s="2">
        <v>24207</v>
      </c>
      <c r="P2992">
        <v>4.7975000000000003</v>
      </c>
      <c r="S2992" s="2">
        <v>24207</v>
      </c>
      <c r="T2992">
        <v>4.6974999999999998</v>
      </c>
    </row>
    <row r="2993" spans="1:20" x14ac:dyDescent="0.25">
      <c r="A2993" s="2">
        <v>24200</v>
      </c>
      <c r="B2993">
        <v>4.68</v>
      </c>
      <c r="C2993"/>
      <c r="D2993"/>
      <c r="E2993" s="2"/>
      <c r="F2993" s="2"/>
      <c r="G2993" s="3"/>
      <c r="H2993"/>
      <c r="I2993" s="2">
        <v>24200</v>
      </c>
      <c r="J2993">
        <v>4.91</v>
      </c>
      <c r="M2993" s="2">
        <v>24200</v>
      </c>
      <c r="N2993">
        <v>4.9139999999999997</v>
      </c>
      <c r="O2993" s="2">
        <v>24200</v>
      </c>
      <c r="P2993">
        <v>4.8600000000000003</v>
      </c>
      <c r="S2993" s="2">
        <v>24200</v>
      </c>
      <c r="T2993">
        <v>4.7439999999999998</v>
      </c>
    </row>
    <row r="2994" spans="1:20" x14ac:dyDescent="0.25">
      <c r="A2994" s="2">
        <v>24193</v>
      </c>
      <c r="B2994">
        <v>4.7328571428571431</v>
      </c>
      <c r="C2994"/>
      <c r="D2994"/>
      <c r="E2994" s="2"/>
      <c r="F2994" s="2"/>
      <c r="G2994" s="3"/>
      <c r="H2994"/>
      <c r="I2994" s="2">
        <v>24193</v>
      </c>
      <c r="J2994">
        <v>4.9160000000000004</v>
      </c>
      <c r="M2994" s="2">
        <v>24193</v>
      </c>
      <c r="N2994">
        <v>4.9119999999999999</v>
      </c>
      <c r="O2994" s="2">
        <v>24193</v>
      </c>
      <c r="P2994">
        <v>4.8639999999999999</v>
      </c>
      <c r="S2994" s="2">
        <v>24193</v>
      </c>
      <c r="T2994">
        <v>4.78</v>
      </c>
    </row>
    <row r="2995" spans="1:20" x14ac:dyDescent="0.25">
      <c r="A2995" s="2">
        <v>24186</v>
      </c>
      <c r="B2995">
        <v>4.5928571428571425</v>
      </c>
      <c r="C2995"/>
      <c r="D2995"/>
      <c r="E2995" s="2"/>
      <c r="F2995" s="2"/>
      <c r="G2995" s="3"/>
      <c r="H2995"/>
      <c r="I2995" s="2">
        <v>24186</v>
      </c>
      <c r="J2995">
        <v>4.9960000000000004</v>
      </c>
      <c r="M2995" s="2">
        <v>24186</v>
      </c>
      <c r="N2995">
        <v>4.9619999999999997</v>
      </c>
      <c r="O2995" s="2">
        <v>24186</v>
      </c>
      <c r="P2995">
        <v>4.9059999999999997</v>
      </c>
      <c r="S2995" s="2">
        <v>24186</v>
      </c>
      <c r="T2995">
        <v>4.8899999999999997</v>
      </c>
    </row>
    <row r="2996" spans="1:20" x14ac:dyDescent="0.25">
      <c r="A2996" s="2">
        <v>24179</v>
      </c>
      <c r="B2996">
        <v>4.6114285714285712</v>
      </c>
      <c r="C2996"/>
      <c r="D2996"/>
      <c r="E2996" s="2"/>
      <c r="F2996" s="2"/>
      <c r="G2996" s="3"/>
      <c r="H2996"/>
      <c r="I2996" s="2">
        <v>24179</v>
      </c>
      <c r="J2996">
        <v>5.0119999999999996</v>
      </c>
      <c r="M2996" s="2">
        <v>24179</v>
      </c>
      <c r="N2996">
        <v>5.0220000000000002</v>
      </c>
      <c r="O2996" s="2">
        <v>24179</v>
      </c>
      <c r="P2996">
        <v>4.97</v>
      </c>
      <c r="S2996" s="2">
        <v>24179</v>
      </c>
      <c r="T2996">
        <v>4.9459999999999997</v>
      </c>
    </row>
    <row r="2997" spans="1:20" x14ac:dyDescent="0.25">
      <c r="A2997" s="2">
        <v>24172</v>
      </c>
      <c r="B2997">
        <v>4.6985714285714284</v>
      </c>
      <c r="C2997"/>
      <c r="D2997"/>
      <c r="E2997" s="2"/>
      <c r="F2997" s="2"/>
      <c r="G2997" s="3"/>
      <c r="H2997"/>
      <c r="I2997" s="2">
        <v>24172</v>
      </c>
      <c r="J2997">
        <v>5.01</v>
      </c>
      <c r="M2997" s="2">
        <v>24172</v>
      </c>
      <c r="N2997">
        <v>5.0359999999999996</v>
      </c>
      <c r="O2997" s="2">
        <v>24172</v>
      </c>
      <c r="P2997">
        <v>5.0019999999999998</v>
      </c>
      <c r="S2997" s="2">
        <v>24172</v>
      </c>
      <c r="T2997">
        <v>5.0019999999999998</v>
      </c>
    </row>
    <row r="2998" spans="1:20" x14ac:dyDescent="0.25">
      <c r="A2998" s="2">
        <v>24165</v>
      </c>
      <c r="B2998">
        <v>4.63</v>
      </c>
      <c r="C2998"/>
      <c r="D2998"/>
      <c r="E2998" s="2"/>
      <c r="F2998" s="2"/>
      <c r="G2998" s="3"/>
      <c r="H2998"/>
      <c r="I2998" s="2">
        <v>24165</v>
      </c>
      <c r="J2998">
        <v>4.9850000000000003</v>
      </c>
      <c r="M2998" s="2">
        <v>24165</v>
      </c>
      <c r="N2998">
        <v>5.0625</v>
      </c>
      <c r="O2998" s="2">
        <v>24165</v>
      </c>
      <c r="P2998">
        <v>5.0025000000000004</v>
      </c>
      <c r="S2998" s="2">
        <v>24165</v>
      </c>
      <c r="T2998">
        <v>4.9349999999999996</v>
      </c>
    </row>
    <row r="2999" spans="1:20" x14ac:dyDescent="0.25">
      <c r="A2999" s="2">
        <v>24158</v>
      </c>
      <c r="B2999">
        <v>4.5928571428571425</v>
      </c>
      <c r="C2999"/>
      <c r="D2999"/>
      <c r="E2999" s="2"/>
      <c r="F2999" s="2"/>
      <c r="G2999" s="3"/>
      <c r="H2999"/>
      <c r="I2999" s="2">
        <v>24158</v>
      </c>
      <c r="J2999">
        <v>4.9660000000000002</v>
      </c>
      <c r="M2999" s="2">
        <v>24158</v>
      </c>
      <c r="N2999">
        <v>5.0579999999999998</v>
      </c>
      <c r="O2999" s="2">
        <v>24158</v>
      </c>
      <c r="P2999">
        <v>4.99</v>
      </c>
      <c r="S2999" s="2">
        <v>24158</v>
      </c>
      <c r="T2999">
        <v>4.8840000000000003</v>
      </c>
    </row>
    <row r="3000" spans="1:20" x14ac:dyDescent="0.25">
      <c r="A3000" s="2">
        <v>24151</v>
      </c>
      <c r="B3000">
        <v>4.63</v>
      </c>
      <c r="C3000"/>
      <c r="D3000"/>
      <c r="E3000" s="2"/>
      <c r="F3000" s="2"/>
      <c r="G3000" s="3"/>
      <c r="H3000"/>
      <c r="I3000" s="2">
        <v>24151</v>
      </c>
      <c r="J3000">
        <v>4.9180000000000001</v>
      </c>
      <c r="M3000" s="2">
        <v>24151</v>
      </c>
      <c r="N3000">
        <v>5.0119999999999996</v>
      </c>
      <c r="O3000" s="2">
        <v>24151</v>
      </c>
      <c r="P3000">
        <v>4.984</v>
      </c>
      <c r="S3000" s="2">
        <v>24151</v>
      </c>
      <c r="T3000">
        <v>4.766</v>
      </c>
    </row>
    <row r="3001" spans="1:20" x14ac:dyDescent="0.25">
      <c r="A3001" s="2">
        <v>24144</v>
      </c>
      <c r="B3001">
        <v>4.5385714285714283</v>
      </c>
      <c r="C3001"/>
      <c r="D3001"/>
      <c r="E3001" s="2"/>
      <c r="F3001" s="2"/>
      <c r="G3001" s="3"/>
      <c r="H3001"/>
      <c r="I3001" s="2">
        <v>24144</v>
      </c>
      <c r="J3001">
        <v>4.8840000000000003</v>
      </c>
      <c r="M3001" s="2">
        <v>24144</v>
      </c>
      <c r="N3001">
        <v>4.9560000000000004</v>
      </c>
      <c r="O3001" s="2">
        <v>24144</v>
      </c>
      <c r="P3001">
        <v>4.9539999999999997</v>
      </c>
      <c r="S3001" s="2">
        <v>24144</v>
      </c>
      <c r="T3001">
        <v>4.6980000000000004</v>
      </c>
    </row>
    <row r="3002" spans="1:20" x14ac:dyDescent="0.25">
      <c r="A3002" s="2">
        <v>24137</v>
      </c>
      <c r="B3002">
        <v>4.5571428571428569</v>
      </c>
      <c r="C3002"/>
      <c r="D3002"/>
      <c r="E3002" s="2"/>
      <c r="F3002" s="2"/>
      <c r="G3002" s="3"/>
      <c r="H3002"/>
      <c r="I3002" s="2">
        <v>24137</v>
      </c>
      <c r="J3002">
        <v>4.87</v>
      </c>
      <c r="M3002" s="2">
        <v>24137</v>
      </c>
      <c r="N3002">
        <v>4.9119999999999999</v>
      </c>
      <c r="O3002" s="2">
        <v>24137</v>
      </c>
      <c r="P3002">
        <v>4.9119999999999999</v>
      </c>
      <c r="S3002" s="2">
        <v>24137</v>
      </c>
      <c r="T3002">
        <v>4.62</v>
      </c>
    </row>
    <row r="3003" spans="1:20" x14ac:dyDescent="0.25">
      <c r="A3003" s="2">
        <v>24130</v>
      </c>
      <c r="B3003">
        <v>3.86</v>
      </c>
      <c r="C3003"/>
      <c r="D3003"/>
      <c r="E3003" s="2"/>
      <c r="F3003" s="2"/>
      <c r="G3003" s="3"/>
      <c r="H3003"/>
      <c r="I3003" s="2">
        <v>24130</v>
      </c>
      <c r="J3003">
        <v>4.8639999999999999</v>
      </c>
      <c r="M3003" s="2">
        <v>24130</v>
      </c>
      <c r="N3003">
        <v>4.8760000000000003</v>
      </c>
      <c r="O3003" s="2">
        <v>24130</v>
      </c>
      <c r="P3003">
        <v>4.8380000000000001</v>
      </c>
      <c r="S3003" s="2">
        <v>24130</v>
      </c>
      <c r="T3003">
        <v>4.6040000000000001</v>
      </c>
    </row>
    <row r="3004" spans="1:20" x14ac:dyDescent="0.25">
      <c r="A3004" s="2">
        <v>24123</v>
      </c>
      <c r="B3004">
        <v>4.5928571428571425</v>
      </c>
      <c r="C3004"/>
      <c r="D3004"/>
      <c r="E3004" s="2"/>
      <c r="F3004" s="2"/>
      <c r="G3004" s="3"/>
      <c r="H3004"/>
      <c r="I3004" s="2">
        <v>24123</v>
      </c>
      <c r="J3004">
        <v>4.87</v>
      </c>
      <c r="M3004" s="2">
        <v>24123</v>
      </c>
      <c r="N3004">
        <v>4.8680000000000003</v>
      </c>
      <c r="O3004" s="2">
        <v>24123</v>
      </c>
      <c r="P3004">
        <v>4.8099999999999996</v>
      </c>
      <c r="S3004" s="2">
        <v>24123</v>
      </c>
      <c r="T3004">
        <v>4.5880000000000001</v>
      </c>
    </row>
    <row r="3005" spans="1:20" x14ac:dyDescent="0.25">
      <c r="A3005" s="2">
        <v>24116</v>
      </c>
      <c r="B3005">
        <v>4.6114285714285712</v>
      </c>
      <c r="C3005"/>
      <c r="D3005"/>
      <c r="E3005" s="2"/>
      <c r="F3005" s="2"/>
      <c r="G3005" s="3"/>
      <c r="H3005"/>
      <c r="I3005" s="2">
        <v>24116</v>
      </c>
      <c r="J3005">
        <v>4.9000000000000004</v>
      </c>
      <c r="M3005" s="2">
        <v>24116</v>
      </c>
      <c r="N3005">
        <v>4.9480000000000004</v>
      </c>
      <c r="O3005" s="2">
        <v>24116</v>
      </c>
      <c r="P3005">
        <v>4.8620000000000001</v>
      </c>
      <c r="S3005" s="2">
        <v>24116</v>
      </c>
      <c r="T3005">
        <v>4.6219999999999999</v>
      </c>
    </row>
    <row r="3006" spans="1:20" x14ac:dyDescent="0.25">
      <c r="A3006" s="2">
        <v>24109</v>
      </c>
      <c r="B3006">
        <v>4.63</v>
      </c>
      <c r="C3006"/>
      <c r="D3006"/>
      <c r="E3006" s="2"/>
      <c r="F3006" s="2"/>
      <c r="G3006" s="3"/>
      <c r="H3006"/>
      <c r="I3006" s="2">
        <v>24109</v>
      </c>
      <c r="J3006">
        <v>4.9139999999999997</v>
      </c>
      <c r="M3006" s="2">
        <v>24109</v>
      </c>
      <c r="N3006">
        <v>4.95</v>
      </c>
      <c r="O3006" s="2">
        <v>24109</v>
      </c>
      <c r="P3006">
        <v>4.8179999999999996</v>
      </c>
      <c r="S3006" s="2">
        <v>24109</v>
      </c>
      <c r="T3006">
        <v>4.6260000000000003</v>
      </c>
    </row>
    <row r="3007" spans="1:20" x14ac:dyDescent="0.25">
      <c r="A3007" s="2">
        <v>24102</v>
      </c>
      <c r="B3007">
        <v>4.5028571428571427</v>
      </c>
      <c r="C3007"/>
      <c r="D3007"/>
      <c r="E3007" s="2"/>
      <c r="F3007" s="2"/>
      <c r="G3007" s="3"/>
      <c r="H3007"/>
      <c r="I3007" s="2">
        <v>24102</v>
      </c>
      <c r="J3007">
        <v>4.8099999999999996</v>
      </c>
      <c r="M3007" s="2">
        <v>24102</v>
      </c>
      <c r="N3007">
        <v>4.8724999999999996</v>
      </c>
      <c r="O3007" s="2">
        <v>24102</v>
      </c>
      <c r="P3007">
        <v>4.7474999999999996</v>
      </c>
      <c r="S3007" s="2">
        <v>24102</v>
      </c>
      <c r="T3007">
        <v>4.6375000000000002</v>
      </c>
    </row>
    <row r="3008" spans="1:20" x14ac:dyDescent="0.25">
      <c r="A3008" s="2">
        <v>24095</v>
      </c>
      <c r="B3008">
        <v>4.5</v>
      </c>
      <c r="C3008"/>
      <c r="D3008"/>
      <c r="E3008" s="2"/>
      <c r="F3008" s="2"/>
      <c r="G3008" s="3"/>
      <c r="H3008"/>
      <c r="I3008" s="2">
        <v>24095</v>
      </c>
      <c r="J3008">
        <v>4.7279999999999998</v>
      </c>
      <c r="M3008" s="2">
        <v>24095</v>
      </c>
      <c r="N3008">
        <v>4.8319999999999999</v>
      </c>
      <c r="O3008" s="2">
        <v>24095</v>
      </c>
      <c r="P3008">
        <v>4.758</v>
      </c>
      <c r="S3008" s="2">
        <v>24095</v>
      </c>
      <c r="T3008">
        <v>4.66</v>
      </c>
    </row>
    <row r="3009" spans="1:20" x14ac:dyDescent="0.25">
      <c r="A3009" s="2">
        <v>24088</v>
      </c>
      <c r="B3009">
        <v>3.8928571428571428</v>
      </c>
      <c r="C3009"/>
      <c r="D3009"/>
      <c r="E3009" s="2"/>
      <c r="F3009" s="2"/>
      <c r="G3009" s="3"/>
      <c r="H3009"/>
      <c r="I3009" s="2">
        <v>24088</v>
      </c>
      <c r="J3009">
        <v>4.6120000000000001</v>
      </c>
      <c r="M3009" s="2">
        <v>24088</v>
      </c>
      <c r="N3009">
        <v>4.6900000000000004</v>
      </c>
      <c r="O3009" s="2">
        <v>24088</v>
      </c>
      <c r="P3009">
        <v>4.6859999999999999</v>
      </c>
      <c r="S3009" s="2">
        <v>24088</v>
      </c>
      <c r="T3009">
        <v>4.5999999999999996</v>
      </c>
    </row>
    <row r="3010" spans="1:20" x14ac:dyDescent="0.25">
      <c r="A3010" s="2">
        <v>24081</v>
      </c>
      <c r="B3010">
        <v>4.13</v>
      </c>
      <c r="C3010"/>
      <c r="D3010"/>
      <c r="E3010" s="2"/>
      <c r="F3010" s="2"/>
      <c r="G3010" s="3"/>
      <c r="H3010"/>
      <c r="I3010" s="2">
        <v>24081</v>
      </c>
      <c r="J3010">
        <v>4.4139999999999997</v>
      </c>
      <c r="M3010" s="2">
        <v>24081</v>
      </c>
      <c r="N3010">
        <v>4.5140000000000002</v>
      </c>
      <c r="O3010" s="2">
        <v>24081</v>
      </c>
      <c r="P3010">
        <v>4.4939999999999998</v>
      </c>
      <c r="S3010" s="2">
        <v>24081</v>
      </c>
      <c r="T3010">
        <v>4.5</v>
      </c>
    </row>
    <row r="3011" spans="1:20" x14ac:dyDescent="0.25">
      <c r="A3011" s="2">
        <v>24074</v>
      </c>
      <c r="B3011">
        <v>4.1114285714285712</v>
      </c>
      <c r="C3011"/>
      <c r="D3011"/>
      <c r="E3011" s="2"/>
      <c r="F3011" s="2"/>
      <c r="G3011" s="3"/>
      <c r="H3011"/>
      <c r="I3011" s="2">
        <v>24074</v>
      </c>
      <c r="J3011">
        <v>4.3849999999999998</v>
      </c>
      <c r="M3011" s="2">
        <v>24074</v>
      </c>
      <c r="N3011">
        <v>4.4450000000000003</v>
      </c>
      <c r="O3011" s="2">
        <v>24074</v>
      </c>
      <c r="P3011">
        <v>4.4450000000000003</v>
      </c>
      <c r="S3011" s="2">
        <v>24074</v>
      </c>
      <c r="T3011">
        <v>4.45</v>
      </c>
    </row>
    <row r="3012" spans="1:20" x14ac:dyDescent="0.25">
      <c r="A3012" s="2">
        <v>24067</v>
      </c>
      <c r="B3012">
        <v>4.13</v>
      </c>
      <c r="C3012"/>
      <c r="D3012"/>
      <c r="E3012" s="2"/>
      <c r="F3012" s="2"/>
      <c r="G3012" s="3"/>
      <c r="H3012"/>
      <c r="I3012" s="2">
        <v>24067</v>
      </c>
      <c r="J3012">
        <v>4.3579999999999997</v>
      </c>
      <c r="M3012" s="2">
        <v>24067</v>
      </c>
      <c r="N3012">
        <v>4.4459999999999997</v>
      </c>
      <c r="O3012" s="2">
        <v>24067</v>
      </c>
      <c r="P3012">
        <v>4.46</v>
      </c>
      <c r="S3012" s="2">
        <v>24067</v>
      </c>
      <c r="T3012">
        <v>4.45</v>
      </c>
    </row>
    <row r="3013" spans="1:20" x14ac:dyDescent="0.25">
      <c r="A3013" s="2">
        <v>24060</v>
      </c>
      <c r="B3013">
        <v>4.04</v>
      </c>
      <c r="C3013"/>
      <c r="D3013"/>
      <c r="E3013" s="2"/>
      <c r="F3013" s="2"/>
      <c r="G3013" s="3"/>
      <c r="H3013"/>
      <c r="I3013" s="2">
        <v>24060</v>
      </c>
      <c r="J3013">
        <v>4.38</v>
      </c>
      <c r="M3013" s="2">
        <v>24060</v>
      </c>
      <c r="N3013">
        <v>4.4749999999999996</v>
      </c>
      <c r="O3013" s="2">
        <v>24060</v>
      </c>
      <c r="P3013">
        <v>4.49</v>
      </c>
      <c r="S3013" s="2">
        <v>24060</v>
      </c>
      <c r="T3013">
        <v>4.4550000000000001</v>
      </c>
    </row>
    <row r="3014" spans="1:20" x14ac:dyDescent="0.25">
      <c r="A3014" s="2">
        <v>24053</v>
      </c>
      <c r="B3014">
        <v>4.13</v>
      </c>
      <c r="C3014"/>
      <c r="D3014"/>
      <c r="E3014" s="2"/>
      <c r="F3014" s="2"/>
      <c r="G3014" s="3"/>
      <c r="H3014"/>
      <c r="I3014" s="2">
        <v>24053</v>
      </c>
      <c r="J3014">
        <v>4.3674999999999997</v>
      </c>
      <c r="M3014" s="2">
        <v>24053</v>
      </c>
      <c r="N3014">
        <v>4.4400000000000004</v>
      </c>
      <c r="O3014" s="2">
        <v>24053</v>
      </c>
      <c r="P3014">
        <v>4.45</v>
      </c>
      <c r="S3014" s="2">
        <v>24053</v>
      </c>
      <c r="T3014">
        <v>4.43</v>
      </c>
    </row>
    <row r="3015" spans="1:20" x14ac:dyDescent="0.25">
      <c r="A3015" s="2">
        <v>24046</v>
      </c>
      <c r="B3015">
        <v>4.0028571428571427</v>
      </c>
      <c r="C3015"/>
      <c r="D3015"/>
      <c r="E3015" s="2"/>
      <c r="F3015" s="2"/>
      <c r="G3015" s="3"/>
      <c r="H3015"/>
      <c r="I3015" s="2">
        <v>24046</v>
      </c>
      <c r="J3015">
        <v>4.3239999999999998</v>
      </c>
      <c r="M3015" s="2">
        <v>24046</v>
      </c>
      <c r="N3015">
        <v>4.3639999999999999</v>
      </c>
      <c r="O3015" s="2">
        <v>24046</v>
      </c>
      <c r="P3015">
        <v>4.38</v>
      </c>
      <c r="S3015" s="2">
        <v>24046</v>
      </c>
      <c r="T3015">
        <v>4.3920000000000003</v>
      </c>
    </row>
    <row r="3016" spans="1:20" x14ac:dyDescent="0.25">
      <c r="A3016" s="2">
        <v>24039</v>
      </c>
      <c r="B3016">
        <v>4.0757142857142856</v>
      </c>
      <c r="C3016"/>
      <c r="D3016"/>
      <c r="E3016" s="2"/>
      <c r="F3016" s="2"/>
      <c r="G3016" s="3"/>
      <c r="H3016"/>
      <c r="I3016" s="2">
        <v>24039</v>
      </c>
      <c r="J3016">
        <v>4.2939999999999996</v>
      </c>
      <c r="M3016" s="2">
        <v>24039</v>
      </c>
      <c r="N3016">
        <v>4.34</v>
      </c>
      <c r="O3016" s="2">
        <v>24039</v>
      </c>
      <c r="P3016">
        <v>4.3440000000000003</v>
      </c>
      <c r="S3016" s="2">
        <v>24039</v>
      </c>
      <c r="T3016">
        <v>4.3559999999999999</v>
      </c>
    </row>
    <row r="3017" spans="1:20" x14ac:dyDescent="0.25">
      <c r="A3017" s="2">
        <v>24032</v>
      </c>
      <c r="B3017">
        <v>4.13</v>
      </c>
      <c r="C3017"/>
      <c r="D3017"/>
      <c r="E3017" s="2"/>
      <c r="F3017" s="2"/>
      <c r="G3017" s="3"/>
      <c r="H3017"/>
      <c r="I3017" s="2">
        <v>24032</v>
      </c>
      <c r="J3017">
        <v>4.2575000000000003</v>
      </c>
      <c r="M3017" s="2">
        <v>24032</v>
      </c>
      <c r="N3017">
        <v>4.3025000000000002</v>
      </c>
      <c r="O3017" s="2">
        <v>24032</v>
      </c>
      <c r="P3017">
        <v>4.3125</v>
      </c>
      <c r="S3017" s="2">
        <v>24032</v>
      </c>
      <c r="T3017">
        <v>4.3150000000000004</v>
      </c>
    </row>
    <row r="3018" spans="1:20" x14ac:dyDescent="0.25">
      <c r="A3018" s="2">
        <v>24025</v>
      </c>
      <c r="B3018">
        <v>4.0928571428571425</v>
      </c>
      <c r="C3018"/>
      <c r="D3018"/>
      <c r="E3018" s="2"/>
      <c r="F3018" s="2"/>
      <c r="G3018" s="3"/>
      <c r="H3018"/>
      <c r="I3018" s="2">
        <v>24025</v>
      </c>
      <c r="J3018">
        <v>4.2939999999999996</v>
      </c>
      <c r="M3018" s="2">
        <v>24025</v>
      </c>
      <c r="N3018">
        <v>4.3019999999999996</v>
      </c>
      <c r="O3018" s="2">
        <v>24025</v>
      </c>
      <c r="P3018">
        <v>4.3159999999999998</v>
      </c>
      <c r="S3018" s="2">
        <v>24025</v>
      </c>
      <c r="T3018">
        <v>4.3259999999999996</v>
      </c>
    </row>
    <row r="3019" spans="1:20" x14ac:dyDescent="0.25">
      <c r="A3019" s="2">
        <v>24018</v>
      </c>
      <c r="B3019">
        <v>3.6642857142857141</v>
      </c>
      <c r="C3019"/>
      <c r="D3019"/>
      <c r="E3019" s="2"/>
      <c r="F3019" s="2"/>
      <c r="G3019" s="3"/>
      <c r="H3019"/>
      <c r="I3019" s="2">
        <v>24018</v>
      </c>
      <c r="J3019">
        <v>4.3460000000000001</v>
      </c>
      <c r="M3019" s="2">
        <v>24018</v>
      </c>
      <c r="N3019">
        <v>4.3140000000000001</v>
      </c>
      <c r="O3019" s="2">
        <v>24018</v>
      </c>
      <c r="P3019">
        <v>4.3159999999999998</v>
      </c>
      <c r="S3019" s="2">
        <v>24018</v>
      </c>
      <c r="T3019">
        <v>4.3419999999999996</v>
      </c>
    </row>
    <row r="3020" spans="1:20" x14ac:dyDescent="0.25">
      <c r="A3020" s="2">
        <v>24011</v>
      </c>
      <c r="B3020">
        <v>4.1814285714285715</v>
      </c>
      <c r="C3020"/>
      <c r="D3020"/>
      <c r="E3020" s="2"/>
      <c r="F3020" s="2"/>
      <c r="G3020" s="3"/>
      <c r="H3020"/>
      <c r="I3020" s="2">
        <v>24011</v>
      </c>
      <c r="J3020">
        <v>4.2240000000000002</v>
      </c>
      <c r="M3020" s="2">
        <v>24011</v>
      </c>
      <c r="N3020">
        <v>4.2380000000000004</v>
      </c>
      <c r="O3020" s="2">
        <v>24011</v>
      </c>
      <c r="P3020">
        <v>4.25</v>
      </c>
      <c r="S3020" s="2">
        <v>24011</v>
      </c>
      <c r="T3020">
        <v>4.29</v>
      </c>
    </row>
    <row r="3021" spans="1:20" x14ac:dyDescent="0.25">
      <c r="A3021" s="2">
        <v>24004</v>
      </c>
      <c r="B3021">
        <v>4.13</v>
      </c>
      <c r="C3021"/>
      <c r="D3021"/>
      <c r="E3021" s="2"/>
      <c r="F3021" s="2"/>
      <c r="G3021" s="3"/>
      <c r="H3021"/>
      <c r="I3021" s="2">
        <v>24004</v>
      </c>
      <c r="J3021">
        <v>4.1660000000000004</v>
      </c>
      <c r="M3021" s="2">
        <v>24004</v>
      </c>
      <c r="N3021">
        <v>4.21</v>
      </c>
      <c r="O3021" s="2">
        <v>24004</v>
      </c>
      <c r="P3021">
        <v>4.2320000000000002</v>
      </c>
      <c r="S3021" s="2">
        <v>24004</v>
      </c>
      <c r="T3021">
        <v>4.2759999999999998</v>
      </c>
    </row>
    <row r="3022" spans="1:20" x14ac:dyDescent="0.25">
      <c r="A3022" s="2">
        <v>23997</v>
      </c>
      <c r="B3022">
        <v>4.1114285714285712</v>
      </c>
      <c r="C3022"/>
      <c r="D3022"/>
      <c r="E3022" s="2"/>
      <c r="F3022" s="2"/>
      <c r="G3022" s="3"/>
      <c r="H3022"/>
      <c r="I3022" s="2">
        <v>23997</v>
      </c>
      <c r="J3022">
        <v>4.1449999999999996</v>
      </c>
      <c r="M3022" s="2">
        <v>23997</v>
      </c>
      <c r="N3022">
        <v>4.2300000000000004</v>
      </c>
      <c r="O3022" s="2">
        <v>23997</v>
      </c>
      <c r="P3022">
        <v>4.2350000000000003</v>
      </c>
      <c r="S3022" s="2">
        <v>23997</v>
      </c>
      <c r="T3022">
        <v>4.2725</v>
      </c>
    </row>
    <row r="3023" spans="1:20" x14ac:dyDescent="0.25">
      <c r="A3023" s="2">
        <v>23990</v>
      </c>
      <c r="B3023">
        <v>4.0571428571428569</v>
      </c>
      <c r="C3023"/>
      <c r="D3023"/>
      <c r="E3023" s="2"/>
      <c r="F3023" s="2"/>
      <c r="G3023" s="3"/>
      <c r="H3023"/>
      <c r="I3023" s="2">
        <v>23990</v>
      </c>
      <c r="J3023">
        <v>4.1379999999999999</v>
      </c>
      <c r="M3023" s="2">
        <v>23990</v>
      </c>
      <c r="N3023">
        <v>4.22</v>
      </c>
      <c r="O3023" s="2">
        <v>23990</v>
      </c>
      <c r="P3023">
        <v>4.2240000000000002</v>
      </c>
      <c r="S3023" s="2">
        <v>23990</v>
      </c>
      <c r="T3023">
        <v>4.274</v>
      </c>
    </row>
    <row r="3024" spans="1:20" x14ac:dyDescent="0.25">
      <c r="A3024" s="2">
        <v>23983</v>
      </c>
      <c r="B3024">
        <v>4.13</v>
      </c>
      <c r="C3024"/>
      <c r="D3024"/>
      <c r="E3024" s="2"/>
      <c r="F3024" s="2"/>
      <c r="G3024" s="3"/>
      <c r="H3024"/>
      <c r="I3024" s="2">
        <v>23983</v>
      </c>
      <c r="J3024">
        <v>4.0999999999999996</v>
      </c>
      <c r="M3024" s="2">
        <v>23983</v>
      </c>
      <c r="N3024">
        <v>4.1820000000000004</v>
      </c>
      <c r="O3024" s="2">
        <v>23983</v>
      </c>
      <c r="P3024">
        <v>4.2160000000000002</v>
      </c>
      <c r="S3024" s="2">
        <v>23983</v>
      </c>
      <c r="T3024">
        <v>4.266</v>
      </c>
    </row>
    <row r="3025" spans="1:20" x14ac:dyDescent="0.25">
      <c r="A3025" s="2">
        <v>23976</v>
      </c>
      <c r="B3025">
        <v>4.13</v>
      </c>
      <c r="C3025"/>
      <c r="D3025"/>
      <c r="E3025" s="2"/>
      <c r="F3025" s="2"/>
      <c r="G3025" s="3"/>
      <c r="H3025"/>
      <c r="I3025" s="2">
        <v>23976</v>
      </c>
      <c r="J3025">
        <v>4.0739999999999998</v>
      </c>
      <c r="M3025" s="2">
        <v>23976</v>
      </c>
      <c r="N3025">
        <v>4.1680000000000001</v>
      </c>
      <c r="O3025" s="2">
        <v>23976</v>
      </c>
      <c r="P3025">
        <v>4.21</v>
      </c>
      <c r="S3025" s="2">
        <v>23976</v>
      </c>
      <c r="T3025">
        <v>4.2619999999999996</v>
      </c>
    </row>
    <row r="3026" spans="1:20" x14ac:dyDescent="0.25">
      <c r="A3026" s="2">
        <v>23969</v>
      </c>
      <c r="B3026">
        <v>4.13</v>
      </c>
      <c r="C3026"/>
      <c r="D3026"/>
      <c r="E3026" s="2"/>
      <c r="F3026" s="2"/>
      <c r="G3026" s="3"/>
      <c r="H3026"/>
      <c r="I3026" s="2">
        <v>23969</v>
      </c>
      <c r="J3026">
        <v>4.0460000000000003</v>
      </c>
      <c r="M3026" s="2">
        <v>23969</v>
      </c>
      <c r="N3026">
        <v>4.1459999999999999</v>
      </c>
      <c r="O3026" s="2">
        <v>23969</v>
      </c>
      <c r="P3026">
        <v>4.1959999999999997</v>
      </c>
      <c r="S3026" s="2">
        <v>23969</v>
      </c>
      <c r="T3026">
        <v>4.2460000000000004</v>
      </c>
    </row>
    <row r="3027" spans="1:20" x14ac:dyDescent="0.25">
      <c r="A3027" s="2">
        <v>23962</v>
      </c>
      <c r="B3027">
        <v>4.1114285714285712</v>
      </c>
      <c r="C3027"/>
      <c r="D3027"/>
      <c r="E3027" s="2"/>
      <c r="F3027" s="2"/>
      <c r="G3027" s="3"/>
      <c r="H3027"/>
      <c r="I3027" s="2">
        <v>23962</v>
      </c>
      <c r="J3027">
        <v>4.0259999999999998</v>
      </c>
      <c r="M3027" s="2">
        <v>23962</v>
      </c>
      <c r="N3027">
        <v>4.1319999999999997</v>
      </c>
      <c r="O3027" s="2">
        <v>23962</v>
      </c>
      <c r="P3027">
        <v>4.1840000000000002</v>
      </c>
      <c r="S3027" s="2">
        <v>23962</v>
      </c>
      <c r="T3027">
        <v>4.2279999999999998</v>
      </c>
    </row>
    <row r="3028" spans="1:20" x14ac:dyDescent="0.25">
      <c r="A3028" s="2">
        <v>23955</v>
      </c>
      <c r="B3028">
        <v>4.0928571428571425</v>
      </c>
      <c r="C3028"/>
      <c r="D3028"/>
      <c r="E3028" s="2"/>
      <c r="F3028" s="2"/>
      <c r="G3028" s="3"/>
      <c r="H3028"/>
      <c r="I3028" s="2">
        <v>23955</v>
      </c>
      <c r="J3028">
        <v>4</v>
      </c>
      <c r="M3028" s="2">
        <v>23955</v>
      </c>
      <c r="N3028">
        <v>4.0960000000000001</v>
      </c>
      <c r="O3028" s="2">
        <v>23955</v>
      </c>
      <c r="P3028">
        <v>4.16</v>
      </c>
      <c r="S3028" s="2">
        <v>23955</v>
      </c>
      <c r="T3028">
        <v>4.2060000000000004</v>
      </c>
    </row>
    <row r="3029" spans="1:20" x14ac:dyDescent="0.25">
      <c r="A3029" s="2">
        <v>23948</v>
      </c>
      <c r="B3029">
        <v>4.0385714285714283</v>
      </c>
      <c r="C3029"/>
      <c r="D3029"/>
      <c r="E3029" s="2"/>
      <c r="F3029" s="2"/>
      <c r="G3029" s="3"/>
      <c r="H3029"/>
      <c r="I3029" s="2">
        <v>23948</v>
      </c>
      <c r="J3029">
        <v>3.98</v>
      </c>
      <c r="M3029" s="2">
        <v>23948</v>
      </c>
      <c r="N3029">
        <v>4.09</v>
      </c>
      <c r="O3029" s="2">
        <v>23948</v>
      </c>
      <c r="P3029">
        <v>4.1440000000000001</v>
      </c>
      <c r="S3029" s="2">
        <v>23948</v>
      </c>
      <c r="T3029">
        <v>4.2</v>
      </c>
    </row>
    <row r="3030" spans="1:20" x14ac:dyDescent="0.25">
      <c r="A3030" s="2">
        <v>23941</v>
      </c>
      <c r="B3030">
        <v>4.0928571428571425</v>
      </c>
      <c r="C3030"/>
      <c r="D3030"/>
      <c r="E3030" s="2"/>
      <c r="F3030" s="2"/>
      <c r="G3030" s="3"/>
      <c r="H3030"/>
      <c r="I3030" s="2">
        <v>23941</v>
      </c>
      <c r="J3030">
        <v>3.9820000000000002</v>
      </c>
      <c r="M3030" s="2">
        <v>23941</v>
      </c>
      <c r="N3030">
        <v>4.0880000000000001</v>
      </c>
      <c r="O3030" s="2">
        <v>23941</v>
      </c>
      <c r="P3030">
        <v>4.1500000000000004</v>
      </c>
      <c r="S3030" s="2">
        <v>23941</v>
      </c>
      <c r="T3030">
        <v>4.2060000000000004</v>
      </c>
    </row>
    <row r="3031" spans="1:20" x14ac:dyDescent="0.25">
      <c r="A3031" s="2">
        <v>23934</v>
      </c>
      <c r="B3031">
        <v>4.13</v>
      </c>
      <c r="C3031"/>
      <c r="D3031"/>
      <c r="E3031" s="2"/>
      <c r="F3031" s="2"/>
      <c r="G3031" s="3"/>
      <c r="H3031"/>
      <c r="I3031" s="2">
        <v>23934</v>
      </c>
      <c r="J3031">
        <v>3.98</v>
      </c>
      <c r="M3031" s="2">
        <v>23934</v>
      </c>
      <c r="N3031">
        <v>4.0774999999999997</v>
      </c>
      <c r="O3031" s="2">
        <v>23934</v>
      </c>
      <c r="P3031">
        <v>4.1475</v>
      </c>
      <c r="S3031" s="2">
        <v>23934</v>
      </c>
      <c r="T3031">
        <v>4.2074999999999996</v>
      </c>
    </row>
    <row r="3032" spans="1:20" x14ac:dyDescent="0.25">
      <c r="A3032" s="2">
        <v>23927</v>
      </c>
      <c r="B3032">
        <v>4.13</v>
      </c>
      <c r="C3032"/>
      <c r="D3032"/>
      <c r="E3032" s="2"/>
      <c r="F3032" s="2"/>
      <c r="G3032" s="3"/>
      <c r="H3032"/>
      <c r="I3032" s="2">
        <v>23927</v>
      </c>
      <c r="J3032">
        <v>3.9580000000000002</v>
      </c>
      <c r="M3032" s="2">
        <v>23927</v>
      </c>
      <c r="N3032">
        <v>4.0620000000000003</v>
      </c>
      <c r="O3032" s="2">
        <v>23927</v>
      </c>
      <c r="P3032">
        <v>4.1459999999999999</v>
      </c>
      <c r="S3032" s="2">
        <v>23927</v>
      </c>
      <c r="T3032">
        <v>4.2</v>
      </c>
    </row>
    <row r="3033" spans="1:20" x14ac:dyDescent="0.25">
      <c r="A3033" s="2">
        <v>23920</v>
      </c>
      <c r="B3033">
        <v>3.8071428571428569</v>
      </c>
      <c r="C3033"/>
      <c r="D3033"/>
      <c r="E3033" s="2"/>
      <c r="F3033" s="2"/>
      <c r="G3033" s="3"/>
      <c r="H3033"/>
      <c r="I3033" s="2">
        <v>23920</v>
      </c>
      <c r="J3033">
        <v>3.9359999999999999</v>
      </c>
      <c r="M3033" s="2">
        <v>23920</v>
      </c>
      <c r="N3033">
        <v>4.0439999999999996</v>
      </c>
      <c r="O3033" s="2">
        <v>23920</v>
      </c>
      <c r="P3033">
        <v>4.1379999999999999</v>
      </c>
      <c r="S3033" s="2">
        <v>23920</v>
      </c>
      <c r="T3033">
        <v>4.1959999999999997</v>
      </c>
    </row>
    <row r="3034" spans="1:20" x14ac:dyDescent="0.25">
      <c r="A3034" s="2">
        <v>23913</v>
      </c>
      <c r="B3034">
        <v>4.13</v>
      </c>
      <c r="C3034"/>
      <c r="D3034"/>
      <c r="E3034" s="2"/>
      <c r="F3034" s="2"/>
      <c r="G3034" s="3"/>
      <c r="H3034"/>
      <c r="I3034" s="2">
        <v>23913</v>
      </c>
      <c r="J3034">
        <v>3.996</v>
      </c>
      <c r="M3034" s="2">
        <v>23913</v>
      </c>
      <c r="N3034">
        <v>4.0880000000000001</v>
      </c>
      <c r="O3034" s="2">
        <v>23913</v>
      </c>
      <c r="P3034">
        <v>4.1500000000000004</v>
      </c>
      <c r="S3034" s="2">
        <v>23913</v>
      </c>
      <c r="T3034">
        <v>4.21</v>
      </c>
    </row>
    <row r="3035" spans="1:20" x14ac:dyDescent="0.25">
      <c r="A3035" s="2">
        <v>23906</v>
      </c>
      <c r="B3035">
        <v>4.1114285714285712</v>
      </c>
      <c r="C3035"/>
      <c r="D3035"/>
      <c r="E3035" s="2"/>
      <c r="F3035" s="2"/>
      <c r="G3035" s="3"/>
      <c r="H3035"/>
      <c r="I3035" s="2">
        <v>23906</v>
      </c>
      <c r="J3035">
        <v>4.0279999999999996</v>
      </c>
      <c r="M3035" s="2">
        <v>23906</v>
      </c>
      <c r="N3035">
        <v>4.0960000000000001</v>
      </c>
      <c r="O3035" s="2">
        <v>23906</v>
      </c>
      <c r="P3035">
        <v>4.1580000000000004</v>
      </c>
      <c r="S3035" s="2">
        <v>23906</v>
      </c>
      <c r="T3035">
        <v>4.2300000000000004</v>
      </c>
    </row>
    <row r="3036" spans="1:20" x14ac:dyDescent="0.25">
      <c r="A3036" s="2">
        <v>23899</v>
      </c>
      <c r="B3036">
        <v>4.1114285714285712</v>
      </c>
      <c r="C3036"/>
      <c r="D3036"/>
      <c r="E3036" s="2"/>
      <c r="F3036" s="2"/>
      <c r="G3036" s="3"/>
      <c r="H3036"/>
      <c r="I3036" s="2">
        <v>23899</v>
      </c>
      <c r="J3036">
        <v>4.0324999999999998</v>
      </c>
      <c r="M3036" s="2">
        <v>23899</v>
      </c>
      <c r="N3036">
        <v>4.1025</v>
      </c>
      <c r="O3036" s="2">
        <v>23899</v>
      </c>
      <c r="P3036">
        <v>4.1524999999999999</v>
      </c>
      <c r="S3036" s="2">
        <v>23899</v>
      </c>
      <c r="T3036">
        <v>4.2300000000000004</v>
      </c>
    </row>
    <row r="3037" spans="1:20" x14ac:dyDescent="0.25">
      <c r="A3037" s="2">
        <v>23892</v>
      </c>
      <c r="B3037">
        <v>4.1114285714285712</v>
      </c>
      <c r="C3037"/>
      <c r="D3037"/>
      <c r="E3037" s="2"/>
      <c r="F3037" s="2"/>
      <c r="G3037" s="3"/>
      <c r="H3037"/>
      <c r="I3037" s="2">
        <v>23892</v>
      </c>
      <c r="J3037">
        <v>4.0359999999999996</v>
      </c>
      <c r="M3037" s="2">
        <v>23892</v>
      </c>
      <c r="N3037">
        <v>4.1020000000000003</v>
      </c>
      <c r="O3037" s="2">
        <v>23892</v>
      </c>
      <c r="P3037">
        <v>4.1459999999999999</v>
      </c>
      <c r="S3037" s="2">
        <v>23892</v>
      </c>
      <c r="T3037">
        <v>4.2220000000000004</v>
      </c>
    </row>
    <row r="3038" spans="1:20" x14ac:dyDescent="0.25">
      <c r="A3038" s="2">
        <v>23885</v>
      </c>
      <c r="B3038">
        <v>4.0742857142857147</v>
      </c>
      <c r="C3038"/>
      <c r="D3038"/>
      <c r="E3038" s="2"/>
      <c r="F3038" s="2"/>
      <c r="G3038" s="3"/>
      <c r="H3038"/>
      <c r="I3038" s="2">
        <v>23885</v>
      </c>
      <c r="J3038">
        <v>4.0339999999999998</v>
      </c>
      <c r="M3038" s="2">
        <v>23885</v>
      </c>
      <c r="N3038">
        <v>4.12</v>
      </c>
      <c r="O3038" s="2">
        <v>23885</v>
      </c>
      <c r="P3038">
        <v>4.1500000000000004</v>
      </c>
      <c r="S3038" s="2">
        <v>23885</v>
      </c>
      <c r="T3038">
        <v>4.218</v>
      </c>
    </row>
    <row r="3039" spans="1:20" x14ac:dyDescent="0.25">
      <c r="A3039" s="2">
        <v>23878</v>
      </c>
      <c r="B3039">
        <v>4.0742857142857147</v>
      </c>
      <c r="C3039"/>
      <c r="D3039"/>
      <c r="E3039" s="2"/>
      <c r="F3039" s="2"/>
      <c r="G3039" s="3"/>
      <c r="H3039"/>
      <c r="I3039" s="2">
        <v>23878</v>
      </c>
      <c r="J3039">
        <v>4.0220000000000002</v>
      </c>
      <c r="M3039" s="2">
        <v>23878</v>
      </c>
      <c r="N3039">
        <v>4.1159999999999997</v>
      </c>
      <c r="O3039" s="2">
        <v>23878</v>
      </c>
      <c r="P3039">
        <v>4.1539999999999999</v>
      </c>
      <c r="S3039" s="2">
        <v>23878</v>
      </c>
      <c r="T3039">
        <v>4.2039999999999997</v>
      </c>
    </row>
    <row r="3040" spans="1:20" x14ac:dyDescent="0.25">
      <c r="A3040" s="2">
        <v>23871</v>
      </c>
      <c r="B3040">
        <v>4.13</v>
      </c>
      <c r="C3040"/>
      <c r="D3040"/>
      <c r="E3040" s="2"/>
      <c r="F3040" s="2"/>
      <c r="G3040" s="3"/>
      <c r="H3040"/>
      <c r="I3040" s="2">
        <v>23871</v>
      </c>
      <c r="J3040">
        <v>4.03</v>
      </c>
      <c r="M3040" s="2">
        <v>23871</v>
      </c>
      <c r="N3040">
        <v>4.1020000000000003</v>
      </c>
      <c r="O3040" s="2">
        <v>23871</v>
      </c>
      <c r="P3040">
        <v>4.1440000000000001</v>
      </c>
      <c r="S3040" s="2">
        <v>23871</v>
      </c>
      <c r="T3040">
        <v>4.202</v>
      </c>
    </row>
    <row r="3041" spans="1:20" x14ac:dyDescent="0.25">
      <c r="A3041" s="2">
        <v>23864</v>
      </c>
      <c r="B3041">
        <v>4.0742857142857147</v>
      </c>
      <c r="C3041"/>
      <c r="D3041"/>
      <c r="E3041" s="2"/>
      <c r="F3041" s="2"/>
      <c r="G3041" s="3"/>
      <c r="H3041"/>
      <c r="I3041" s="2">
        <v>23864</v>
      </c>
      <c r="J3041">
        <v>4.0380000000000003</v>
      </c>
      <c r="M3041" s="2">
        <v>23864</v>
      </c>
      <c r="N3041">
        <v>4.1239999999999997</v>
      </c>
      <c r="O3041" s="2">
        <v>23864</v>
      </c>
      <c r="P3041">
        <v>4.16</v>
      </c>
      <c r="S3041" s="2">
        <v>23864</v>
      </c>
      <c r="T3041">
        <v>4.21</v>
      </c>
    </row>
    <row r="3042" spans="1:20" x14ac:dyDescent="0.25">
      <c r="A3042" s="2">
        <v>23857</v>
      </c>
      <c r="B3042">
        <v>4.0371428571428574</v>
      </c>
      <c r="C3042"/>
      <c r="D3042"/>
      <c r="E3042" s="2"/>
      <c r="F3042" s="2"/>
      <c r="G3042" s="3"/>
      <c r="H3042"/>
      <c r="I3042" s="2">
        <v>23857</v>
      </c>
      <c r="J3042">
        <v>4.04</v>
      </c>
      <c r="M3042" s="2">
        <v>23857</v>
      </c>
      <c r="N3042">
        <v>4.13</v>
      </c>
      <c r="O3042" s="2">
        <v>23857</v>
      </c>
      <c r="P3042">
        <v>4.16</v>
      </c>
      <c r="S3042" s="2">
        <v>23857</v>
      </c>
      <c r="T3042">
        <v>4.21</v>
      </c>
    </row>
    <row r="3043" spans="1:20" x14ac:dyDescent="0.25">
      <c r="A3043" s="2">
        <v>23850</v>
      </c>
      <c r="B3043">
        <v>4.13</v>
      </c>
      <c r="C3043"/>
      <c r="D3043"/>
      <c r="E3043" s="2"/>
      <c r="F3043" s="2"/>
      <c r="G3043" s="3"/>
      <c r="H3043"/>
      <c r="I3043" s="2">
        <v>23850</v>
      </c>
      <c r="J3043">
        <v>4.0324999999999998</v>
      </c>
      <c r="M3043" s="2">
        <v>23850</v>
      </c>
      <c r="N3043">
        <v>4.1100000000000003</v>
      </c>
      <c r="O3043" s="2">
        <v>23850</v>
      </c>
      <c r="P3043">
        <v>4.1449999999999996</v>
      </c>
      <c r="S3043" s="2">
        <v>23850</v>
      </c>
      <c r="T3043">
        <v>4.1974999999999998</v>
      </c>
    </row>
    <row r="3044" spans="1:20" x14ac:dyDescent="0.25">
      <c r="A3044" s="2">
        <v>23843</v>
      </c>
      <c r="B3044">
        <v>4.1114285714285712</v>
      </c>
      <c r="C3044"/>
      <c r="D3044"/>
      <c r="E3044" s="2"/>
      <c r="F3044" s="2"/>
      <c r="G3044" s="3"/>
      <c r="H3044"/>
      <c r="I3044" s="2">
        <v>23843</v>
      </c>
      <c r="J3044">
        <v>4.0359999999999996</v>
      </c>
      <c r="M3044" s="2">
        <v>23843</v>
      </c>
      <c r="N3044">
        <v>4.1139999999999999</v>
      </c>
      <c r="O3044" s="2">
        <v>23843</v>
      </c>
      <c r="P3044">
        <v>4.1420000000000003</v>
      </c>
      <c r="S3044" s="2">
        <v>23843</v>
      </c>
      <c r="T3044">
        <v>4.1980000000000004</v>
      </c>
    </row>
    <row r="3045" spans="1:20" x14ac:dyDescent="0.25">
      <c r="A3045" s="2">
        <v>23836</v>
      </c>
      <c r="B3045">
        <v>4.0742857142857147</v>
      </c>
      <c r="C3045"/>
      <c r="D3045"/>
      <c r="E3045" s="2"/>
      <c r="F3045" s="2"/>
      <c r="G3045" s="3"/>
      <c r="H3045"/>
      <c r="I3045" s="2">
        <v>23836</v>
      </c>
      <c r="J3045">
        <v>4.0359999999999996</v>
      </c>
      <c r="M3045" s="2">
        <v>23836</v>
      </c>
      <c r="N3045">
        <v>4.1159999999999997</v>
      </c>
      <c r="O3045" s="2">
        <v>23836</v>
      </c>
      <c r="P3045">
        <v>4.1440000000000001</v>
      </c>
      <c r="S3045" s="2">
        <v>23836</v>
      </c>
      <c r="T3045">
        <v>4.2</v>
      </c>
    </row>
    <row r="3046" spans="1:20" x14ac:dyDescent="0.25">
      <c r="A3046" s="2">
        <v>23829</v>
      </c>
      <c r="B3046">
        <v>4.0371428571428574</v>
      </c>
      <c r="C3046"/>
      <c r="D3046"/>
      <c r="E3046" s="2"/>
      <c r="F3046" s="2"/>
      <c r="G3046" s="3"/>
      <c r="H3046"/>
      <c r="I3046" s="2">
        <v>23829</v>
      </c>
      <c r="J3046">
        <v>4.04</v>
      </c>
      <c r="M3046" s="2">
        <v>23829</v>
      </c>
      <c r="N3046">
        <v>4.1120000000000001</v>
      </c>
      <c r="O3046" s="2">
        <v>23829</v>
      </c>
      <c r="P3046">
        <v>4.13</v>
      </c>
      <c r="S3046" s="2">
        <v>23829</v>
      </c>
      <c r="T3046">
        <v>4.1900000000000004</v>
      </c>
    </row>
    <row r="3047" spans="1:20" x14ac:dyDescent="0.25">
      <c r="A3047" s="2">
        <v>23822</v>
      </c>
      <c r="B3047">
        <v>4.0928571428571425</v>
      </c>
      <c r="C3047"/>
      <c r="D3047"/>
      <c r="E3047" s="2"/>
      <c r="F3047" s="2"/>
      <c r="G3047" s="3"/>
      <c r="H3047"/>
      <c r="I3047" s="2">
        <v>23822</v>
      </c>
      <c r="J3047">
        <v>4.0439999999999996</v>
      </c>
      <c r="M3047" s="2">
        <v>23822</v>
      </c>
      <c r="N3047">
        <v>4.1260000000000003</v>
      </c>
      <c r="O3047" s="2">
        <v>23822</v>
      </c>
      <c r="P3047">
        <v>4.1340000000000003</v>
      </c>
      <c r="S3047" s="2">
        <v>23822</v>
      </c>
      <c r="T3047">
        <v>4.2039999999999997</v>
      </c>
    </row>
    <row r="3048" spans="1:20" x14ac:dyDescent="0.25">
      <c r="A3048" s="2">
        <v>23815</v>
      </c>
      <c r="B3048">
        <v>4.0185714285714287</v>
      </c>
      <c r="C3048"/>
      <c r="D3048"/>
      <c r="E3048" s="2"/>
      <c r="F3048" s="2"/>
      <c r="G3048" s="3"/>
      <c r="H3048"/>
      <c r="I3048" s="2">
        <v>23815</v>
      </c>
      <c r="J3048">
        <v>4.0819999999999999</v>
      </c>
      <c r="M3048" s="2">
        <v>23815</v>
      </c>
      <c r="N3048">
        <v>4.1559999999999997</v>
      </c>
      <c r="O3048" s="2">
        <v>23815</v>
      </c>
      <c r="P3048">
        <v>4.1680000000000001</v>
      </c>
      <c r="S3048" s="2">
        <v>23815</v>
      </c>
      <c r="T3048">
        <v>4.226</v>
      </c>
    </row>
    <row r="3049" spans="1:20" x14ac:dyDescent="0.25">
      <c r="A3049" s="2">
        <v>23808</v>
      </c>
      <c r="B3049">
        <v>4.055714285714286</v>
      </c>
      <c r="C3049"/>
      <c r="D3049"/>
      <c r="E3049" s="2"/>
      <c r="F3049" s="2"/>
      <c r="G3049" s="3"/>
      <c r="H3049"/>
      <c r="I3049" s="2">
        <v>23808</v>
      </c>
      <c r="J3049">
        <v>4.1040000000000001</v>
      </c>
      <c r="M3049" s="2">
        <v>23808</v>
      </c>
      <c r="N3049">
        <v>4.1440000000000001</v>
      </c>
      <c r="O3049" s="2">
        <v>23808</v>
      </c>
      <c r="P3049">
        <v>4.17</v>
      </c>
      <c r="S3049" s="2">
        <v>23808</v>
      </c>
      <c r="T3049">
        <v>4.2279999999999998</v>
      </c>
    </row>
    <row r="3050" spans="1:20" x14ac:dyDescent="0.25">
      <c r="A3050" s="2">
        <v>23801</v>
      </c>
      <c r="B3050">
        <v>3.9285714285714284</v>
      </c>
      <c r="C3050"/>
      <c r="D3050"/>
      <c r="E3050" s="2"/>
      <c r="F3050" s="2"/>
      <c r="G3050" s="3"/>
      <c r="H3050"/>
      <c r="I3050" s="2">
        <v>23801</v>
      </c>
      <c r="J3050">
        <v>4.0774999999999997</v>
      </c>
      <c r="M3050" s="2">
        <v>23801</v>
      </c>
      <c r="N3050">
        <v>4.1074999999999999</v>
      </c>
      <c r="O3050" s="2">
        <v>23801</v>
      </c>
      <c r="P3050">
        <v>4.1524999999999999</v>
      </c>
      <c r="S3050" s="2">
        <v>23801</v>
      </c>
      <c r="T3050">
        <v>4.2149999999999999</v>
      </c>
    </row>
    <row r="3051" spans="1:20" x14ac:dyDescent="0.25">
      <c r="A3051" s="2">
        <v>23794</v>
      </c>
      <c r="B3051">
        <v>4</v>
      </c>
      <c r="C3051"/>
      <c r="D3051"/>
      <c r="E3051" s="2"/>
      <c r="F3051" s="2"/>
      <c r="G3051" s="3"/>
      <c r="H3051"/>
      <c r="I3051" s="2">
        <v>23794</v>
      </c>
      <c r="J3051">
        <v>4.0359999999999996</v>
      </c>
      <c r="M3051" s="2">
        <v>23794</v>
      </c>
      <c r="N3051">
        <v>4.0880000000000001</v>
      </c>
      <c r="O3051" s="2">
        <v>23794</v>
      </c>
      <c r="P3051">
        <v>4.1500000000000004</v>
      </c>
      <c r="S3051" s="2">
        <v>23794</v>
      </c>
      <c r="T3051">
        <v>4.2140000000000004</v>
      </c>
    </row>
    <row r="3052" spans="1:20" x14ac:dyDescent="0.25">
      <c r="A3052" s="2">
        <v>23787</v>
      </c>
      <c r="B3052">
        <v>3.9285714285714284</v>
      </c>
      <c r="C3052"/>
      <c r="D3052"/>
      <c r="E3052" s="2"/>
      <c r="F3052" s="2"/>
      <c r="G3052" s="3"/>
      <c r="H3052"/>
      <c r="I3052" s="2">
        <v>23787</v>
      </c>
      <c r="J3052">
        <v>4.0199999999999996</v>
      </c>
      <c r="M3052" s="2">
        <v>23787</v>
      </c>
      <c r="N3052">
        <v>4.0750000000000002</v>
      </c>
      <c r="O3052" s="2">
        <v>23787</v>
      </c>
      <c r="P3052">
        <v>4.1500000000000004</v>
      </c>
      <c r="S3052" s="2">
        <v>23787</v>
      </c>
      <c r="T3052">
        <v>4.21</v>
      </c>
    </row>
    <row r="3053" spans="1:20" x14ac:dyDescent="0.25">
      <c r="A3053" s="2">
        <v>23780</v>
      </c>
      <c r="B3053">
        <v>4.0742857142857147</v>
      </c>
      <c r="C3053"/>
      <c r="D3053"/>
      <c r="E3053" s="2"/>
      <c r="F3053" s="2"/>
      <c r="G3053" s="3"/>
      <c r="H3053"/>
      <c r="I3053" s="2">
        <v>23780</v>
      </c>
      <c r="J3053">
        <v>3.984</v>
      </c>
      <c r="M3053" s="2">
        <v>23780</v>
      </c>
      <c r="N3053">
        <v>4.0540000000000003</v>
      </c>
      <c r="O3053" s="2">
        <v>23780</v>
      </c>
      <c r="P3053">
        <v>4.1360000000000001</v>
      </c>
      <c r="S3053" s="2">
        <v>23780</v>
      </c>
      <c r="T3053">
        <v>4.2060000000000004</v>
      </c>
    </row>
    <row r="3054" spans="1:20" x14ac:dyDescent="0.25">
      <c r="A3054" s="2">
        <v>23773</v>
      </c>
      <c r="B3054">
        <v>4</v>
      </c>
      <c r="C3054"/>
      <c r="D3054"/>
      <c r="E3054" s="2"/>
      <c r="F3054" s="2"/>
      <c r="G3054" s="3"/>
      <c r="H3054"/>
      <c r="I3054" s="2">
        <v>23773</v>
      </c>
      <c r="J3054">
        <v>3.944</v>
      </c>
      <c r="M3054" s="2">
        <v>23773</v>
      </c>
      <c r="N3054">
        <v>4.0279999999999996</v>
      </c>
      <c r="O3054" s="2">
        <v>23773</v>
      </c>
      <c r="P3054">
        <v>4.0940000000000003</v>
      </c>
      <c r="S3054" s="2">
        <v>23773</v>
      </c>
      <c r="T3054">
        <v>4.1879999999999997</v>
      </c>
    </row>
    <row r="3055" spans="1:20" x14ac:dyDescent="0.25">
      <c r="A3055" s="2">
        <v>23766</v>
      </c>
      <c r="B3055">
        <v>3.5714285714285716</v>
      </c>
      <c r="C3055"/>
      <c r="D3055"/>
      <c r="E3055" s="2"/>
      <c r="F3055" s="2"/>
      <c r="G3055" s="3"/>
      <c r="H3055"/>
      <c r="I3055" s="2">
        <v>23766</v>
      </c>
      <c r="J3055">
        <v>3.94</v>
      </c>
      <c r="M3055" s="2">
        <v>23766</v>
      </c>
      <c r="N3055">
        <v>4.0119999999999996</v>
      </c>
      <c r="O3055" s="2">
        <v>23766</v>
      </c>
      <c r="P3055">
        <v>4.0919999999999996</v>
      </c>
      <c r="S3055" s="2">
        <v>23766</v>
      </c>
      <c r="T3055">
        <v>4.1779999999999999</v>
      </c>
    </row>
    <row r="3056" spans="1:20" x14ac:dyDescent="0.25">
      <c r="A3056" s="2">
        <v>23759</v>
      </c>
      <c r="B3056">
        <v>4</v>
      </c>
      <c r="C3056"/>
      <c r="D3056"/>
      <c r="E3056" s="2"/>
      <c r="F3056" s="2"/>
      <c r="G3056" s="3"/>
      <c r="H3056"/>
      <c r="I3056" s="2">
        <v>23759</v>
      </c>
      <c r="J3056">
        <v>3.9420000000000002</v>
      </c>
      <c r="M3056" s="2">
        <v>23759</v>
      </c>
      <c r="N3056">
        <v>4.032</v>
      </c>
      <c r="O3056" s="2">
        <v>23759</v>
      </c>
      <c r="P3056">
        <v>4.1079999999999997</v>
      </c>
      <c r="S3056" s="2">
        <v>23759</v>
      </c>
      <c r="T3056">
        <v>4.1920000000000002</v>
      </c>
    </row>
    <row r="3057" spans="1:20" x14ac:dyDescent="0.25">
      <c r="A3057" s="2">
        <v>23752</v>
      </c>
      <c r="B3057">
        <v>4</v>
      </c>
      <c r="C3057"/>
      <c r="D3057"/>
      <c r="E3057" s="2"/>
      <c r="F3057" s="2"/>
      <c r="G3057" s="3"/>
      <c r="H3057"/>
      <c r="I3057" s="2">
        <v>23752</v>
      </c>
      <c r="J3057">
        <v>3.9420000000000002</v>
      </c>
      <c r="M3057" s="2">
        <v>23752</v>
      </c>
      <c r="N3057">
        <v>4.0460000000000003</v>
      </c>
      <c r="O3057" s="2">
        <v>23752</v>
      </c>
      <c r="P3057">
        <v>4.1159999999999997</v>
      </c>
      <c r="S3057" s="2">
        <v>23752</v>
      </c>
      <c r="T3057">
        <v>4.2</v>
      </c>
    </row>
    <row r="3058" spans="1:20" x14ac:dyDescent="0.25">
      <c r="A3058" s="2">
        <v>23745</v>
      </c>
      <c r="B3058">
        <v>4</v>
      </c>
      <c r="C3058"/>
      <c r="D3058"/>
      <c r="E3058" s="2"/>
      <c r="F3058" s="2"/>
      <c r="G3058" s="3"/>
      <c r="H3058"/>
      <c r="I3058" s="2">
        <v>23745</v>
      </c>
      <c r="J3058">
        <v>4.0075000000000003</v>
      </c>
      <c r="M3058" s="2">
        <v>23745</v>
      </c>
      <c r="N3058">
        <v>4.0750000000000002</v>
      </c>
      <c r="O3058" s="2">
        <v>23745</v>
      </c>
      <c r="P3058">
        <v>4.0975000000000001</v>
      </c>
      <c r="S3058" s="2">
        <v>23745</v>
      </c>
      <c r="T3058">
        <v>4.1974999999999998</v>
      </c>
    </row>
    <row r="3059" spans="1:20" x14ac:dyDescent="0.25">
      <c r="A3059" s="2">
        <v>23738</v>
      </c>
      <c r="B3059">
        <v>4</v>
      </c>
      <c r="C3059"/>
      <c r="D3059"/>
      <c r="E3059" s="2"/>
      <c r="F3059" s="2"/>
      <c r="G3059" s="3"/>
      <c r="H3059"/>
      <c r="I3059" s="2">
        <v>23738</v>
      </c>
      <c r="J3059">
        <v>4.0125000000000002</v>
      </c>
      <c r="M3059" s="2">
        <v>23738</v>
      </c>
      <c r="N3059">
        <v>4.07</v>
      </c>
      <c r="O3059" s="2">
        <v>23738</v>
      </c>
      <c r="P3059">
        <v>4.09</v>
      </c>
      <c r="S3059" s="2">
        <v>23738</v>
      </c>
      <c r="T3059">
        <v>4.1849999999999996</v>
      </c>
    </row>
    <row r="3060" spans="1:20" x14ac:dyDescent="0.25">
      <c r="A3060" s="2">
        <v>23731</v>
      </c>
      <c r="B3060">
        <v>4</v>
      </c>
      <c r="C3060"/>
      <c r="D3060"/>
      <c r="E3060" s="2"/>
      <c r="F3060" s="2"/>
      <c r="G3060" s="3"/>
      <c r="H3060"/>
      <c r="I3060" s="2">
        <v>23731</v>
      </c>
      <c r="J3060">
        <v>3.9940000000000002</v>
      </c>
      <c r="M3060" s="2">
        <v>23731</v>
      </c>
      <c r="N3060">
        <v>4.0620000000000003</v>
      </c>
      <c r="O3060" s="2">
        <v>23731</v>
      </c>
      <c r="P3060">
        <v>4.0819999999999999</v>
      </c>
      <c r="S3060" s="2">
        <v>23731</v>
      </c>
      <c r="T3060">
        <v>4.1760000000000002</v>
      </c>
    </row>
    <row r="3061" spans="1:20" x14ac:dyDescent="0.25">
      <c r="A3061" s="2">
        <v>23724</v>
      </c>
      <c r="B3061">
        <v>3.5</v>
      </c>
      <c r="C3061"/>
      <c r="D3061"/>
      <c r="E3061" s="2"/>
      <c r="F3061" s="2"/>
      <c r="G3061" s="3"/>
      <c r="H3061"/>
      <c r="I3061" s="2">
        <v>23724</v>
      </c>
      <c r="J3061">
        <v>4.032</v>
      </c>
      <c r="M3061" s="2">
        <v>23724</v>
      </c>
      <c r="N3061">
        <v>4.0739999999999998</v>
      </c>
      <c r="O3061" s="2">
        <v>23724</v>
      </c>
      <c r="P3061">
        <v>4.0640000000000001</v>
      </c>
      <c r="S3061" s="2">
        <v>23724</v>
      </c>
      <c r="T3061">
        <v>4.1580000000000004</v>
      </c>
    </row>
    <row r="3062" spans="1:20" x14ac:dyDescent="0.25">
      <c r="A3062" s="2">
        <v>23717</v>
      </c>
      <c r="B3062">
        <v>3.8214285714285716</v>
      </c>
      <c r="C3062"/>
      <c r="D3062"/>
      <c r="E3062" s="2"/>
      <c r="F3062" s="2"/>
      <c r="G3062" s="3"/>
      <c r="H3062"/>
      <c r="I3062" s="2">
        <v>23717</v>
      </c>
      <c r="J3062">
        <v>4.0739999999999998</v>
      </c>
      <c r="M3062" s="2">
        <v>23717</v>
      </c>
      <c r="N3062">
        <v>4.1219999999999999</v>
      </c>
      <c r="O3062" s="2">
        <v>23717</v>
      </c>
      <c r="P3062">
        <v>4.1100000000000003</v>
      </c>
      <c r="S3062" s="2">
        <v>23717</v>
      </c>
      <c r="T3062">
        <v>4.1900000000000004</v>
      </c>
    </row>
    <row r="3063" spans="1:20" x14ac:dyDescent="0.25">
      <c r="A3063" s="2">
        <v>23710</v>
      </c>
      <c r="B3063">
        <v>3.3928571428571428</v>
      </c>
      <c r="C3063"/>
      <c r="D3063"/>
      <c r="E3063" s="2"/>
      <c r="F3063" s="2"/>
      <c r="G3063" s="3"/>
      <c r="H3063"/>
      <c r="I3063" s="2">
        <v>23710</v>
      </c>
      <c r="J3063">
        <v>4.0250000000000004</v>
      </c>
      <c r="M3063" s="2">
        <v>23710</v>
      </c>
      <c r="N3063">
        <v>4.1224999999999996</v>
      </c>
      <c r="O3063" s="2">
        <v>23710</v>
      </c>
      <c r="P3063">
        <v>4.0949999999999998</v>
      </c>
      <c r="S3063" s="2">
        <v>23710</v>
      </c>
      <c r="T3063">
        <v>4.1849999999999996</v>
      </c>
    </row>
    <row r="3064" spans="1:20" x14ac:dyDescent="0.25">
      <c r="A3064" s="2">
        <v>23703</v>
      </c>
      <c r="B3064">
        <v>3.5371428571428569</v>
      </c>
      <c r="C3064"/>
      <c r="D3064"/>
      <c r="E3064" s="2"/>
      <c r="F3064" s="2"/>
      <c r="G3064" s="3"/>
      <c r="H3064"/>
      <c r="I3064" s="2">
        <v>23703</v>
      </c>
      <c r="J3064">
        <v>3.8620000000000001</v>
      </c>
      <c r="M3064" s="2">
        <v>23703</v>
      </c>
      <c r="N3064">
        <v>4.0119999999999996</v>
      </c>
      <c r="O3064" s="2">
        <v>23703</v>
      </c>
      <c r="P3064">
        <v>4.01</v>
      </c>
      <c r="S3064" s="2">
        <v>23703</v>
      </c>
      <c r="T3064">
        <v>4.1340000000000003</v>
      </c>
    </row>
    <row r="3065" spans="1:20" x14ac:dyDescent="0.25">
      <c r="A3065" s="2">
        <v>23696</v>
      </c>
      <c r="B3065">
        <v>3.5742857142857143</v>
      </c>
      <c r="C3065"/>
      <c r="D3065"/>
      <c r="E3065" s="2"/>
      <c r="F3065" s="2"/>
      <c r="G3065" s="3"/>
      <c r="H3065"/>
      <c r="I3065" s="2">
        <v>23696</v>
      </c>
      <c r="J3065">
        <v>3.8450000000000002</v>
      </c>
      <c r="M3065" s="2">
        <v>23696</v>
      </c>
      <c r="N3065">
        <v>3.9849999999999999</v>
      </c>
      <c r="O3065" s="2">
        <v>23696</v>
      </c>
      <c r="P3065">
        <v>4.0075000000000003</v>
      </c>
      <c r="S3065" s="2">
        <v>23696</v>
      </c>
      <c r="T3065">
        <v>4.1349999999999998</v>
      </c>
    </row>
    <row r="3066" spans="1:20" x14ac:dyDescent="0.25">
      <c r="A3066" s="2">
        <v>23689</v>
      </c>
      <c r="B3066">
        <v>3.5</v>
      </c>
      <c r="C3066"/>
      <c r="D3066"/>
      <c r="E3066" s="2"/>
      <c r="F3066" s="2"/>
      <c r="G3066" s="3"/>
      <c r="H3066"/>
      <c r="I3066" s="2">
        <v>23689</v>
      </c>
      <c r="J3066">
        <v>3.8624999999999998</v>
      </c>
      <c r="M3066" s="2">
        <v>23689</v>
      </c>
      <c r="N3066">
        <v>4.01</v>
      </c>
      <c r="O3066" s="2">
        <v>23689</v>
      </c>
      <c r="P3066">
        <v>4.04</v>
      </c>
      <c r="S3066" s="2">
        <v>23689</v>
      </c>
      <c r="T3066">
        <v>4.1500000000000004</v>
      </c>
    </row>
    <row r="3067" spans="1:20" x14ac:dyDescent="0.25">
      <c r="A3067" s="2">
        <v>23682</v>
      </c>
      <c r="B3067">
        <v>3.4642857142857144</v>
      </c>
      <c r="C3067"/>
      <c r="D3067"/>
      <c r="E3067" s="2"/>
      <c r="F3067" s="2"/>
      <c r="G3067" s="3"/>
      <c r="H3067"/>
      <c r="I3067" s="2">
        <v>23682</v>
      </c>
      <c r="J3067">
        <v>3.8660000000000001</v>
      </c>
      <c r="M3067" s="2">
        <v>23682</v>
      </c>
      <c r="N3067">
        <v>4.01</v>
      </c>
      <c r="O3067" s="2">
        <v>23682</v>
      </c>
      <c r="P3067">
        <v>4.0540000000000003</v>
      </c>
      <c r="S3067" s="2">
        <v>23682</v>
      </c>
      <c r="T3067">
        <v>4.1719999999999997</v>
      </c>
    </row>
    <row r="3068" spans="1:20" x14ac:dyDescent="0.25">
      <c r="A3068" s="2">
        <v>23675</v>
      </c>
      <c r="B3068">
        <v>3.4828571428571431</v>
      </c>
      <c r="C3068"/>
      <c r="D3068"/>
      <c r="E3068" s="2"/>
      <c r="F3068" s="2"/>
      <c r="G3068" s="3"/>
      <c r="H3068"/>
      <c r="I3068" s="2">
        <v>23675</v>
      </c>
      <c r="J3068">
        <v>3.8660000000000001</v>
      </c>
      <c r="M3068" s="2">
        <v>23675</v>
      </c>
      <c r="N3068">
        <v>4.0220000000000002</v>
      </c>
      <c r="O3068" s="2">
        <v>23675</v>
      </c>
      <c r="P3068">
        <v>4.0759999999999996</v>
      </c>
      <c r="S3068" s="2">
        <v>23675</v>
      </c>
      <c r="T3068">
        <v>4.1959999999999997</v>
      </c>
    </row>
    <row r="3069" spans="1:20" x14ac:dyDescent="0.25">
      <c r="A3069" s="2">
        <v>23668</v>
      </c>
      <c r="B3069">
        <v>3.0714285714285716</v>
      </c>
      <c r="C3069"/>
      <c r="D3069"/>
      <c r="E3069" s="2"/>
      <c r="F3069" s="2"/>
      <c r="G3069" s="3"/>
      <c r="H3069"/>
      <c r="I3069" s="2">
        <v>23668</v>
      </c>
      <c r="J3069">
        <v>3.87</v>
      </c>
      <c r="M3069" s="2">
        <v>23668</v>
      </c>
      <c r="N3069">
        <v>4.0374999999999996</v>
      </c>
      <c r="O3069" s="2">
        <v>23668</v>
      </c>
      <c r="P3069">
        <v>4.0824999999999996</v>
      </c>
      <c r="S3069" s="2">
        <v>23668</v>
      </c>
      <c r="T3069">
        <v>4.1974999999999998</v>
      </c>
    </row>
    <row r="3070" spans="1:20" x14ac:dyDescent="0.25">
      <c r="A3070" s="2">
        <v>23661</v>
      </c>
      <c r="B3070">
        <v>3.3571428571428572</v>
      </c>
      <c r="C3070"/>
      <c r="D3070"/>
      <c r="E3070" s="2"/>
      <c r="F3070" s="2"/>
      <c r="G3070" s="3"/>
      <c r="H3070"/>
      <c r="I3070" s="2">
        <v>23661</v>
      </c>
      <c r="J3070">
        <v>3.8620000000000001</v>
      </c>
      <c r="M3070" s="2">
        <v>23661</v>
      </c>
      <c r="N3070">
        <v>4.0279999999999996</v>
      </c>
      <c r="O3070" s="2">
        <v>23661</v>
      </c>
      <c r="P3070">
        <v>4.0720000000000001</v>
      </c>
      <c r="S3070" s="2">
        <v>23661</v>
      </c>
      <c r="T3070">
        <v>4.1920000000000002</v>
      </c>
    </row>
    <row r="3071" spans="1:20" x14ac:dyDescent="0.25">
      <c r="A3071" s="2">
        <v>23654</v>
      </c>
      <c r="B3071">
        <v>3.3928571428571428</v>
      </c>
      <c r="C3071"/>
      <c r="D3071"/>
      <c r="E3071" s="2"/>
      <c r="F3071" s="2"/>
      <c r="G3071" s="3"/>
      <c r="H3071"/>
      <c r="I3071" s="2">
        <v>23654</v>
      </c>
      <c r="J3071">
        <v>3.8420000000000001</v>
      </c>
      <c r="M3071" s="2">
        <v>23654</v>
      </c>
      <c r="N3071">
        <v>4.008</v>
      </c>
      <c r="O3071" s="2">
        <v>23654</v>
      </c>
      <c r="P3071">
        <v>4.0519999999999996</v>
      </c>
      <c r="S3071" s="2">
        <v>23654</v>
      </c>
      <c r="T3071">
        <v>4.1779999999999999</v>
      </c>
    </row>
    <row r="3072" spans="1:20" x14ac:dyDescent="0.25">
      <c r="A3072" s="2">
        <v>23647</v>
      </c>
      <c r="B3072">
        <v>3.5</v>
      </c>
      <c r="C3072"/>
      <c r="D3072"/>
      <c r="E3072" s="2"/>
      <c r="F3072" s="2"/>
      <c r="G3072" s="3"/>
      <c r="H3072"/>
      <c r="I3072" s="2">
        <v>23647</v>
      </c>
      <c r="J3072">
        <v>3.82</v>
      </c>
      <c r="M3072" s="2">
        <v>23647</v>
      </c>
      <c r="N3072">
        <v>3.996</v>
      </c>
      <c r="O3072" s="2">
        <v>23647</v>
      </c>
      <c r="P3072">
        <v>4.0599999999999996</v>
      </c>
      <c r="S3072" s="2">
        <v>23647</v>
      </c>
      <c r="T3072">
        <v>4.1900000000000004</v>
      </c>
    </row>
    <row r="3073" spans="1:20" x14ac:dyDescent="0.25">
      <c r="A3073" s="2">
        <v>23640</v>
      </c>
      <c r="B3073">
        <v>3.4642857142857144</v>
      </c>
      <c r="C3073"/>
      <c r="D3073"/>
      <c r="E3073" s="2"/>
      <c r="F3073" s="2"/>
      <c r="G3073" s="3"/>
      <c r="H3073"/>
      <c r="I3073" s="2">
        <v>23640</v>
      </c>
      <c r="J3073">
        <v>3.8460000000000001</v>
      </c>
      <c r="M3073" s="2">
        <v>23640</v>
      </c>
      <c r="N3073">
        <v>4.0220000000000002</v>
      </c>
      <c r="O3073" s="2">
        <v>23640</v>
      </c>
      <c r="P3073">
        <v>4.0860000000000003</v>
      </c>
      <c r="S3073" s="2">
        <v>23640</v>
      </c>
      <c r="T3073">
        <v>4.21</v>
      </c>
    </row>
    <row r="3074" spans="1:20" x14ac:dyDescent="0.25">
      <c r="A3074" s="2">
        <v>23633</v>
      </c>
      <c r="B3074">
        <v>3.4285714285714284</v>
      </c>
      <c r="C3074"/>
      <c r="D3074"/>
      <c r="E3074" s="2"/>
      <c r="F3074" s="2"/>
      <c r="G3074" s="3"/>
      <c r="H3074"/>
      <c r="I3074" s="2">
        <v>23633</v>
      </c>
      <c r="J3074">
        <v>3.86</v>
      </c>
      <c r="M3074" s="2">
        <v>23633</v>
      </c>
      <c r="N3074">
        <v>4.0175000000000001</v>
      </c>
      <c r="O3074" s="2">
        <v>23633</v>
      </c>
      <c r="P3074">
        <v>4.0949999999999998</v>
      </c>
      <c r="S3074" s="2">
        <v>23633</v>
      </c>
      <c r="T3074">
        <v>4.22</v>
      </c>
    </row>
    <row r="3075" spans="1:20" x14ac:dyDescent="0.25">
      <c r="A3075" s="2">
        <v>23626</v>
      </c>
      <c r="B3075">
        <v>3.5</v>
      </c>
      <c r="C3075"/>
      <c r="D3075"/>
      <c r="E3075" s="2"/>
      <c r="F3075" s="2"/>
      <c r="G3075" s="3"/>
      <c r="H3075"/>
      <c r="I3075" s="2">
        <v>23626</v>
      </c>
      <c r="J3075">
        <v>3.8340000000000001</v>
      </c>
      <c r="M3075" s="2">
        <v>23626</v>
      </c>
      <c r="N3075">
        <v>3.984</v>
      </c>
      <c r="O3075" s="2">
        <v>23626</v>
      </c>
      <c r="P3075">
        <v>4.0839999999999996</v>
      </c>
      <c r="S3075" s="2">
        <v>23626</v>
      </c>
      <c r="T3075">
        <v>4.2160000000000002</v>
      </c>
    </row>
    <row r="3076" spans="1:20" x14ac:dyDescent="0.25">
      <c r="A3076" s="2">
        <v>23619</v>
      </c>
      <c r="B3076">
        <v>3.5</v>
      </c>
      <c r="C3076"/>
      <c r="D3076"/>
      <c r="E3076" s="2"/>
      <c r="F3076" s="2"/>
      <c r="G3076" s="3"/>
      <c r="H3076"/>
      <c r="I3076" s="2">
        <v>23619</v>
      </c>
      <c r="J3076">
        <v>3.7679999999999998</v>
      </c>
      <c r="M3076" s="2">
        <v>23619</v>
      </c>
      <c r="N3076">
        <v>3.94</v>
      </c>
      <c r="O3076" s="2">
        <v>23619</v>
      </c>
      <c r="P3076">
        <v>4.0620000000000003</v>
      </c>
      <c r="S3076" s="2">
        <v>23619</v>
      </c>
      <c r="T3076">
        <v>4.2</v>
      </c>
    </row>
    <row r="3077" spans="1:20" x14ac:dyDescent="0.25">
      <c r="A3077" s="2">
        <v>23612</v>
      </c>
      <c r="B3077">
        <v>3.5</v>
      </c>
      <c r="C3077"/>
      <c r="D3077"/>
      <c r="E3077" s="2"/>
      <c r="F3077" s="2"/>
      <c r="G3077" s="3"/>
      <c r="H3077"/>
      <c r="I3077" s="2">
        <v>23612</v>
      </c>
      <c r="J3077">
        <v>3.7519999999999998</v>
      </c>
      <c r="M3077" s="2">
        <v>23612</v>
      </c>
      <c r="N3077">
        <v>3.9260000000000002</v>
      </c>
      <c r="O3077" s="2">
        <v>23612</v>
      </c>
      <c r="P3077">
        <v>4.05</v>
      </c>
      <c r="S3077" s="2">
        <v>23612</v>
      </c>
      <c r="T3077">
        <v>4.1900000000000004</v>
      </c>
    </row>
    <row r="3078" spans="1:20" x14ac:dyDescent="0.25">
      <c r="A3078" s="2">
        <v>23605</v>
      </c>
      <c r="B3078">
        <v>3.5</v>
      </c>
      <c r="C3078"/>
      <c r="D3078"/>
      <c r="E3078" s="2"/>
      <c r="F3078" s="2"/>
      <c r="G3078" s="3"/>
      <c r="H3078"/>
      <c r="I3078" s="2">
        <v>23605</v>
      </c>
      <c r="J3078">
        <v>3.74</v>
      </c>
      <c r="M3078" s="2">
        <v>23605</v>
      </c>
      <c r="N3078">
        <v>3.9359999999999999</v>
      </c>
      <c r="O3078" s="2">
        <v>23605</v>
      </c>
      <c r="P3078">
        <v>4.0599999999999996</v>
      </c>
      <c r="S3078" s="2">
        <v>23605</v>
      </c>
      <c r="T3078">
        <v>4.194</v>
      </c>
    </row>
    <row r="3079" spans="1:20" x14ac:dyDescent="0.25">
      <c r="A3079" s="2">
        <v>23598</v>
      </c>
      <c r="B3079">
        <v>3.5</v>
      </c>
      <c r="C3079"/>
      <c r="D3079"/>
      <c r="E3079" s="2"/>
      <c r="F3079" s="2"/>
      <c r="G3079" s="3"/>
      <c r="H3079"/>
      <c r="I3079" s="2">
        <v>23598</v>
      </c>
      <c r="J3079">
        <v>3.702</v>
      </c>
      <c r="M3079" s="2">
        <v>23598</v>
      </c>
      <c r="N3079">
        <v>3.92</v>
      </c>
      <c r="O3079" s="2">
        <v>23598</v>
      </c>
      <c r="P3079">
        <v>4.0419999999999998</v>
      </c>
      <c r="S3079" s="2">
        <v>23598</v>
      </c>
      <c r="T3079">
        <v>4.1879999999999997</v>
      </c>
    </row>
    <row r="3080" spans="1:20" x14ac:dyDescent="0.25">
      <c r="A3080" s="2">
        <v>23591</v>
      </c>
      <c r="B3080">
        <v>3.5</v>
      </c>
      <c r="C3080"/>
      <c r="D3080"/>
      <c r="E3080" s="2"/>
      <c r="F3080" s="2"/>
      <c r="G3080" s="3"/>
      <c r="H3080"/>
      <c r="I3080" s="2">
        <v>23591</v>
      </c>
      <c r="J3080">
        <v>3.7</v>
      </c>
      <c r="M3080" s="2">
        <v>23591</v>
      </c>
      <c r="N3080">
        <v>3.9279999999999999</v>
      </c>
      <c r="O3080" s="2">
        <v>23591</v>
      </c>
      <c r="P3080">
        <v>4.0419999999999998</v>
      </c>
      <c r="S3080" s="2">
        <v>23591</v>
      </c>
      <c r="T3080">
        <v>4.1959999999999997</v>
      </c>
    </row>
    <row r="3081" spans="1:20" x14ac:dyDescent="0.25">
      <c r="A3081" s="2">
        <v>23584</v>
      </c>
      <c r="B3081">
        <v>3.1428571428571428</v>
      </c>
      <c r="C3081"/>
      <c r="D3081"/>
      <c r="E3081" s="2"/>
      <c r="F3081" s="2"/>
      <c r="G3081" s="3"/>
      <c r="H3081"/>
      <c r="I3081" s="2">
        <v>23584</v>
      </c>
      <c r="J3081">
        <v>3.7120000000000002</v>
      </c>
      <c r="M3081" s="2">
        <v>23584</v>
      </c>
      <c r="N3081">
        <v>3.9359999999999999</v>
      </c>
      <c r="O3081" s="2">
        <v>23584</v>
      </c>
      <c r="P3081">
        <v>4.04</v>
      </c>
      <c r="S3081" s="2">
        <v>23584</v>
      </c>
      <c r="T3081">
        <v>4.2039999999999997</v>
      </c>
    </row>
    <row r="3082" spans="1:20" x14ac:dyDescent="0.25">
      <c r="A3082" s="2">
        <v>23577</v>
      </c>
      <c r="B3082">
        <v>3.5</v>
      </c>
      <c r="C3082"/>
      <c r="D3082"/>
      <c r="E3082" s="2"/>
      <c r="F3082" s="2"/>
      <c r="G3082" s="3"/>
      <c r="H3082"/>
      <c r="I3082" s="2">
        <v>23577</v>
      </c>
      <c r="J3082">
        <v>3.6739999999999999</v>
      </c>
      <c r="M3082" s="2">
        <v>23577</v>
      </c>
      <c r="N3082">
        <v>3.91</v>
      </c>
      <c r="O3082" s="2">
        <v>23577</v>
      </c>
      <c r="P3082">
        <v>4.0259999999999998</v>
      </c>
      <c r="S3082" s="2">
        <v>23577</v>
      </c>
      <c r="T3082">
        <v>4.1920000000000002</v>
      </c>
    </row>
    <row r="3083" spans="1:20" x14ac:dyDescent="0.25">
      <c r="A3083" s="2">
        <v>23570</v>
      </c>
      <c r="B3083">
        <v>3.5</v>
      </c>
      <c r="C3083"/>
      <c r="D3083"/>
      <c r="E3083" s="2"/>
      <c r="F3083" s="2"/>
      <c r="G3083" s="3"/>
      <c r="H3083"/>
      <c r="I3083" s="2">
        <v>23570</v>
      </c>
      <c r="J3083">
        <v>3.7480000000000002</v>
      </c>
      <c r="M3083" s="2">
        <v>23570</v>
      </c>
      <c r="N3083">
        <v>3.93</v>
      </c>
      <c r="O3083" s="2">
        <v>23570</v>
      </c>
      <c r="P3083">
        <v>4.0060000000000002</v>
      </c>
      <c r="S3083" s="2">
        <v>23570</v>
      </c>
      <c r="T3083">
        <v>4.1660000000000004</v>
      </c>
    </row>
    <row r="3084" spans="1:20" x14ac:dyDescent="0.25">
      <c r="A3084" s="2">
        <v>23563</v>
      </c>
      <c r="B3084">
        <v>3.5</v>
      </c>
      <c r="C3084"/>
      <c r="D3084"/>
      <c r="E3084" s="2"/>
      <c r="F3084" s="2"/>
      <c r="G3084" s="3"/>
      <c r="H3084"/>
      <c r="I3084" s="2">
        <v>23563</v>
      </c>
      <c r="J3084">
        <v>3.7850000000000001</v>
      </c>
      <c r="M3084" s="2">
        <v>23563</v>
      </c>
      <c r="N3084">
        <v>3.9550000000000001</v>
      </c>
      <c r="O3084" s="2">
        <v>23563</v>
      </c>
      <c r="P3084">
        <v>4.01</v>
      </c>
      <c r="S3084" s="2">
        <v>23563</v>
      </c>
      <c r="T3084">
        <v>4.1500000000000004</v>
      </c>
    </row>
    <row r="3085" spans="1:20" x14ac:dyDescent="0.25">
      <c r="A3085" s="2">
        <v>23556</v>
      </c>
      <c r="B3085">
        <v>3.5</v>
      </c>
      <c r="C3085"/>
      <c r="D3085"/>
      <c r="E3085" s="2"/>
      <c r="F3085" s="2"/>
      <c r="G3085" s="3"/>
      <c r="H3085"/>
      <c r="I3085" s="2">
        <v>23556</v>
      </c>
      <c r="J3085">
        <v>3.8180000000000001</v>
      </c>
      <c r="M3085" s="2">
        <v>23556</v>
      </c>
      <c r="N3085">
        <v>3.988</v>
      </c>
      <c r="O3085" s="2">
        <v>23556</v>
      </c>
      <c r="P3085">
        <v>4.016</v>
      </c>
      <c r="S3085" s="2">
        <v>23556</v>
      </c>
      <c r="T3085">
        <v>4.1500000000000004</v>
      </c>
    </row>
    <row r="3086" spans="1:20" x14ac:dyDescent="0.25">
      <c r="A3086" s="2">
        <v>23549</v>
      </c>
      <c r="B3086">
        <v>3.5</v>
      </c>
      <c r="C3086"/>
      <c r="D3086"/>
      <c r="E3086" s="2"/>
      <c r="F3086" s="2"/>
      <c r="G3086" s="3"/>
      <c r="H3086"/>
      <c r="I3086" s="2">
        <v>23549</v>
      </c>
      <c r="J3086">
        <v>3.8479999999999999</v>
      </c>
      <c r="M3086" s="2">
        <v>23549</v>
      </c>
      <c r="N3086">
        <v>4.016</v>
      </c>
      <c r="O3086" s="2">
        <v>23549</v>
      </c>
      <c r="P3086">
        <v>4.016</v>
      </c>
      <c r="S3086" s="2">
        <v>23549</v>
      </c>
      <c r="T3086">
        <v>4.1740000000000004</v>
      </c>
    </row>
    <row r="3087" spans="1:20" x14ac:dyDescent="0.25">
      <c r="A3087" s="2">
        <v>23542</v>
      </c>
      <c r="B3087">
        <v>3.5</v>
      </c>
      <c r="C3087"/>
      <c r="D3087"/>
      <c r="E3087" s="2"/>
      <c r="F3087" s="2"/>
      <c r="G3087" s="3"/>
      <c r="H3087"/>
      <c r="I3087" s="2">
        <v>23542</v>
      </c>
      <c r="J3087">
        <v>3.8460000000000001</v>
      </c>
      <c r="M3087" s="2">
        <v>23542</v>
      </c>
      <c r="N3087">
        <v>4.0199999999999996</v>
      </c>
      <c r="O3087" s="2">
        <v>23542</v>
      </c>
      <c r="P3087">
        <v>4.0179999999999998</v>
      </c>
      <c r="S3087" s="2">
        <v>23542</v>
      </c>
      <c r="T3087">
        <v>4.1760000000000002</v>
      </c>
    </row>
    <row r="3088" spans="1:20" x14ac:dyDescent="0.25">
      <c r="A3088" s="2">
        <v>23535</v>
      </c>
      <c r="B3088">
        <v>3.5</v>
      </c>
      <c r="C3088"/>
      <c r="D3088"/>
      <c r="E3088" s="2"/>
      <c r="F3088" s="2"/>
      <c r="G3088" s="3"/>
      <c r="H3088"/>
      <c r="I3088" s="2">
        <v>23535</v>
      </c>
      <c r="J3088">
        <v>3.8380000000000001</v>
      </c>
      <c r="M3088" s="2">
        <v>23535</v>
      </c>
      <c r="N3088">
        <v>4.024</v>
      </c>
      <c r="O3088" s="2">
        <v>23535</v>
      </c>
      <c r="P3088">
        <v>4.0279999999999996</v>
      </c>
      <c r="S3088" s="2">
        <v>23535</v>
      </c>
      <c r="T3088">
        <v>4.1879999999999997</v>
      </c>
    </row>
    <row r="3089" spans="1:20" x14ac:dyDescent="0.25">
      <c r="A3089" s="2">
        <v>23528</v>
      </c>
      <c r="B3089">
        <v>3.4828571428571431</v>
      </c>
      <c r="C3089"/>
      <c r="D3089"/>
      <c r="E3089" s="2"/>
      <c r="F3089" s="2"/>
      <c r="G3089" s="3"/>
      <c r="H3089"/>
      <c r="I3089" s="2">
        <v>23528</v>
      </c>
      <c r="J3089">
        <v>3.8374999999999999</v>
      </c>
      <c r="M3089" s="2">
        <v>23528</v>
      </c>
      <c r="N3089">
        <v>4.03</v>
      </c>
      <c r="O3089" s="2">
        <v>23528</v>
      </c>
      <c r="P3089">
        <v>4.03</v>
      </c>
      <c r="S3089" s="2">
        <v>23528</v>
      </c>
      <c r="T3089">
        <v>4.1924999999999999</v>
      </c>
    </row>
    <row r="3090" spans="1:20" x14ac:dyDescent="0.25">
      <c r="A3090" s="2">
        <v>23521</v>
      </c>
      <c r="B3090">
        <v>3.5</v>
      </c>
      <c r="C3090"/>
      <c r="D3090"/>
      <c r="E3090" s="2"/>
      <c r="F3090" s="2"/>
      <c r="G3090" s="3"/>
      <c r="H3090"/>
      <c r="I3090" s="2">
        <v>23521</v>
      </c>
      <c r="J3090">
        <v>3.8359999999999999</v>
      </c>
      <c r="M3090" s="2">
        <v>23521</v>
      </c>
      <c r="N3090">
        <v>4.0419999999999998</v>
      </c>
      <c r="O3090" s="2">
        <v>23521</v>
      </c>
      <c r="P3090">
        <v>4.0359999999999996</v>
      </c>
      <c r="S3090" s="2">
        <v>23521</v>
      </c>
      <c r="T3090">
        <v>4.1959999999999997</v>
      </c>
    </row>
    <row r="3091" spans="1:20" x14ac:dyDescent="0.25">
      <c r="A3091" s="2">
        <v>23514</v>
      </c>
      <c r="B3091">
        <v>3.5</v>
      </c>
      <c r="C3091"/>
      <c r="D3091"/>
      <c r="E3091" s="2"/>
      <c r="F3091" s="2"/>
      <c r="G3091" s="3"/>
      <c r="H3091"/>
      <c r="I3091" s="2">
        <v>23514</v>
      </c>
      <c r="J3091">
        <v>3.8239999999999998</v>
      </c>
      <c r="M3091" s="2">
        <v>23514</v>
      </c>
      <c r="N3091">
        <v>4.0119999999999996</v>
      </c>
      <c r="O3091" s="2">
        <v>23514</v>
      </c>
      <c r="P3091">
        <v>4.024</v>
      </c>
      <c r="S3091" s="2">
        <v>23514</v>
      </c>
      <c r="T3091">
        <v>4.1900000000000004</v>
      </c>
    </row>
    <row r="3092" spans="1:20" x14ac:dyDescent="0.25">
      <c r="A3092" s="2">
        <v>23507</v>
      </c>
      <c r="B3092">
        <v>3.5</v>
      </c>
      <c r="C3092"/>
      <c r="D3092"/>
      <c r="E3092" s="2"/>
      <c r="F3092" s="2"/>
      <c r="G3092" s="3"/>
      <c r="H3092"/>
      <c r="I3092" s="2">
        <v>23507</v>
      </c>
      <c r="J3092">
        <v>3.8559999999999999</v>
      </c>
      <c r="M3092" s="2">
        <v>23507</v>
      </c>
      <c r="N3092">
        <v>4.08</v>
      </c>
      <c r="O3092" s="2">
        <v>23507</v>
      </c>
      <c r="P3092">
        <v>4.09</v>
      </c>
      <c r="S3092" s="2">
        <v>23507</v>
      </c>
      <c r="T3092">
        <v>4.2160000000000002</v>
      </c>
    </row>
    <row r="3093" spans="1:20" x14ac:dyDescent="0.25">
      <c r="A3093" s="2">
        <v>23500</v>
      </c>
      <c r="B3093">
        <v>3.4471428571428571</v>
      </c>
      <c r="C3093"/>
      <c r="D3093"/>
      <c r="E3093" s="2"/>
      <c r="F3093" s="2"/>
      <c r="G3093" s="3"/>
      <c r="H3093"/>
      <c r="I3093" s="2">
        <v>23500</v>
      </c>
      <c r="J3093">
        <v>3.8540000000000001</v>
      </c>
      <c r="M3093" s="2">
        <v>23500</v>
      </c>
      <c r="N3093">
        <v>4.1059999999999999</v>
      </c>
      <c r="O3093" s="2">
        <v>23500</v>
      </c>
      <c r="P3093">
        <v>4.1379999999999999</v>
      </c>
      <c r="S3093" s="2">
        <v>23500</v>
      </c>
      <c r="T3093">
        <v>4.2240000000000002</v>
      </c>
    </row>
    <row r="3094" spans="1:20" x14ac:dyDescent="0.25">
      <c r="A3094" s="2">
        <v>23493</v>
      </c>
      <c r="B3094">
        <v>3.4657142857142857</v>
      </c>
      <c r="C3094"/>
      <c r="D3094"/>
      <c r="E3094" s="2"/>
      <c r="F3094" s="2"/>
      <c r="G3094" s="3"/>
      <c r="H3094"/>
      <c r="I3094" s="2">
        <v>23493</v>
      </c>
      <c r="J3094">
        <v>3.8879999999999999</v>
      </c>
      <c r="M3094" s="2">
        <v>23493</v>
      </c>
      <c r="N3094">
        <v>4.1379999999999999</v>
      </c>
      <c r="O3094" s="2">
        <v>23493</v>
      </c>
      <c r="P3094">
        <v>4.1420000000000003</v>
      </c>
      <c r="S3094" s="2">
        <v>23493</v>
      </c>
      <c r="T3094">
        <v>4.2320000000000002</v>
      </c>
    </row>
    <row r="3095" spans="1:20" x14ac:dyDescent="0.25">
      <c r="A3095" s="2">
        <v>23486</v>
      </c>
      <c r="B3095">
        <v>3.5</v>
      </c>
      <c r="C3095"/>
      <c r="D3095"/>
      <c r="E3095" s="2"/>
      <c r="F3095" s="2"/>
      <c r="G3095" s="3"/>
      <c r="H3095"/>
      <c r="I3095" s="2">
        <v>23486</v>
      </c>
      <c r="J3095">
        <v>3.9279999999999999</v>
      </c>
      <c r="M3095" s="2">
        <v>23486</v>
      </c>
      <c r="N3095">
        <v>4.16</v>
      </c>
      <c r="O3095" s="2">
        <v>23486</v>
      </c>
      <c r="P3095">
        <v>4.1500000000000004</v>
      </c>
      <c r="S3095" s="2">
        <v>23486</v>
      </c>
      <c r="T3095">
        <v>4.234</v>
      </c>
    </row>
    <row r="3096" spans="1:20" x14ac:dyDescent="0.25">
      <c r="A3096" s="2">
        <v>23479</v>
      </c>
      <c r="B3096">
        <v>3.4471428571428571</v>
      </c>
      <c r="C3096"/>
      <c r="D3096"/>
      <c r="E3096" s="2"/>
      <c r="F3096" s="2"/>
      <c r="G3096" s="3"/>
      <c r="H3096"/>
      <c r="I3096" s="2">
        <v>23479</v>
      </c>
      <c r="J3096">
        <v>3.9340000000000002</v>
      </c>
      <c r="M3096" s="2">
        <v>23479</v>
      </c>
      <c r="N3096">
        <v>4.16</v>
      </c>
      <c r="O3096" s="2">
        <v>23479</v>
      </c>
      <c r="P3096">
        <v>4.1639999999999997</v>
      </c>
      <c r="S3096" s="2">
        <v>23479</v>
      </c>
      <c r="T3096">
        <v>4.2320000000000002</v>
      </c>
    </row>
    <row r="3097" spans="1:20" x14ac:dyDescent="0.25">
      <c r="A3097" s="2">
        <v>23472</v>
      </c>
      <c r="B3097">
        <v>3.5</v>
      </c>
      <c r="C3097"/>
      <c r="D3097"/>
      <c r="E3097" s="2"/>
      <c r="F3097" s="2"/>
      <c r="G3097" s="3"/>
      <c r="H3097"/>
      <c r="I3097" s="2">
        <v>23472</v>
      </c>
      <c r="J3097">
        <v>3.952</v>
      </c>
      <c r="M3097" s="2">
        <v>23472</v>
      </c>
      <c r="N3097">
        <v>4.1820000000000004</v>
      </c>
      <c r="O3097" s="2">
        <v>23472</v>
      </c>
      <c r="P3097">
        <v>4.1779999999999999</v>
      </c>
      <c r="S3097" s="2">
        <v>23472</v>
      </c>
      <c r="T3097">
        <v>4.24</v>
      </c>
    </row>
    <row r="3098" spans="1:20" x14ac:dyDescent="0.25">
      <c r="A3098" s="2">
        <v>23465</v>
      </c>
      <c r="B3098">
        <v>3.4657142857142857</v>
      </c>
      <c r="C3098"/>
      <c r="D3098"/>
      <c r="E3098" s="2"/>
      <c r="F3098" s="2"/>
      <c r="G3098" s="3"/>
      <c r="H3098"/>
      <c r="I3098" s="2">
        <v>23465</v>
      </c>
      <c r="J3098">
        <v>3.9375</v>
      </c>
      <c r="M3098" s="2">
        <v>23465</v>
      </c>
      <c r="N3098">
        <v>4.1924999999999999</v>
      </c>
      <c r="O3098" s="2">
        <v>23465</v>
      </c>
      <c r="P3098">
        <v>4.1974999999999998</v>
      </c>
      <c r="S3098" s="2">
        <v>23465</v>
      </c>
      <c r="T3098">
        <v>4.2549999999999999</v>
      </c>
    </row>
    <row r="3099" spans="1:20" x14ac:dyDescent="0.25">
      <c r="A3099" s="2">
        <v>23458</v>
      </c>
      <c r="B3099">
        <v>3.4285714285714284</v>
      </c>
      <c r="C3099"/>
      <c r="D3099"/>
      <c r="E3099" s="2"/>
      <c r="F3099" s="2"/>
      <c r="G3099" s="3"/>
      <c r="H3099"/>
      <c r="I3099" s="2">
        <v>23458</v>
      </c>
      <c r="J3099">
        <v>3.8959999999999999</v>
      </c>
      <c r="M3099" s="2">
        <v>23458</v>
      </c>
      <c r="N3099">
        <v>4.1219999999999999</v>
      </c>
      <c r="O3099" s="2">
        <v>23458</v>
      </c>
      <c r="P3099">
        <v>4.1399999999999997</v>
      </c>
      <c r="S3099" s="2">
        <v>23458</v>
      </c>
      <c r="T3099">
        <v>4.2300000000000004</v>
      </c>
    </row>
    <row r="3100" spans="1:20" x14ac:dyDescent="0.25">
      <c r="A3100" s="2">
        <v>23451</v>
      </c>
      <c r="B3100">
        <v>3.5</v>
      </c>
      <c r="C3100"/>
      <c r="D3100"/>
      <c r="E3100" s="2"/>
      <c r="F3100" s="2"/>
      <c r="G3100" s="3"/>
      <c r="H3100"/>
      <c r="I3100" s="2">
        <v>23451</v>
      </c>
      <c r="J3100">
        <v>3.8980000000000001</v>
      </c>
      <c r="M3100" s="2">
        <v>23451</v>
      </c>
      <c r="N3100">
        <v>4.0919999999999996</v>
      </c>
      <c r="O3100" s="2">
        <v>23451</v>
      </c>
      <c r="P3100">
        <v>4.1120000000000001</v>
      </c>
      <c r="S3100" s="2">
        <v>23451</v>
      </c>
      <c r="T3100">
        <v>4.2080000000000002</v>
      </c>
    </row>
    <row r="3101" spans="1:20" x14ac:dyDescent="0.25">
      <c r="A3101" s="2">
        <v>23444</v>
      </c>
      <c r="B3101">
        <v>3.2857142857142856</v>
      </c>
      <c r="C3101"/>
      <c r="D3101"/>
      <c r="E3101" s="2"/>
      <c r="F3101" s="2"/>
      <c r="G3101" s="3"/>
      <c r="H3101"/>
      <c r="I3101" s="2">
        <v>23444</v>
      </c>
      <c r="J3101">
        <v>3.9079999999999999</v>
      </c>
      <c r="M3101" s="2">
        <v>23444</v>
      </c>
      <c r="N3101">
        <v>4.0819999999999999</v>
      </c>
      <c r="O3101" s="2">
        <v>23444</v>
      </c>
      <c r="P3101">
        <v>4.1040000000000001</v>
      </c>
      <c r="S3101" s="2">
        <v>23444</v>
      </c>
      <c r="T3101">
        <v>4.1840000000000002</v>
      </c>
    </row>
    <row r="3102" spans="1:20" x14ac:dyDescent="0.25">
      <c r="A3102" s="2">
        <v>23437</v>
      </c>
      <c r="B3102">
        <v>3.5</v>
      </c>
      <c r="C3102"/>
      <c r="D3102"/>
      <c r="E3102" s="2"/>
      <c r="F3102" s="2"/>
      <c r="G3102" s="3"/>
      <c r="H3102"/>
      <c r="I3102" s="2">
        <v>23437</v>
      </c>
      <c r="J3102">
        <v>3.8580000000000001</v>
      </c>
      <c r="M3102" s="2">
        <v>23437</v>
      </c>
      <c r="N3102">
        <v>4.04</v>
      </c>
      <c r="O3102" s="2">
        <v>23437</v>
      </c>
      <c r="P3102">
        <v>4.0659999999999998</v>
      </c>
      <c r="S3102" s="2">
        <v>23437</v>
      </c>
      <c r="T3102">
        <v>4.16</v>
      </c>
    </row>
    <row r="3103" spans="1:20" x14ac:dyDescent="0.25">
      <c r="A3103" s="2">
        <v>23430</v>
      </c>
      <c r="B3103">
        <v>3.4285714285714284</v>
      </c>
      <c r="C3103"/>
      <c r="D3103"/>
      <c r="E3103" s="2"/>
      <c r="F3103" s="2"/>
      <c r="G3103" s="3"/>
      <c r="H3103"/>
      <c r="I3103" s="2">
        <v>23430</v>
      </c>
      <c r="J3103">
        <v>3.7749999999999999</v>
      </c>
      <c r="M3103" s="2">
        <v>23430</v>
      </c>
      <c r="N3103">
        <v>4</v>
      </c>
      <c r="O3103" s="2">
        <v>23430</v>
      </c>
      <c r="P3103">
        <v>4.03</v>
      </c>
      <c r="S3103" s="2">
        <v>23430</v>
      </c>
      <c r="T3103">
        <v>4.1375000000000002</v>
      </c>
    </row>
    <row r="3104" spans="1:20" x14ac:dyDescent="0.25">
      <c r="A3104" s="2">
        <v>23423</v>
      </c>
      <c r="B3104">
        <v>3.5</v>
      </c>
      <c r="C3104"/>
      <c r="D3104"/>
      <c r="E3104" s="2"/>
      <c r="F3104" s="2"/>
      <c r="G3104" s="3"/>
      <c r="H3104"/>
      <c r="I3104" s="2">
        <v>23423</v>
      </c>
      <c r="J3104">
        <v>3.75</v>
      </c>
      <c r="M3104" s="2">
        <v>23423</v>
      </c>
      <c r="N3104">
        <v>3.9775</v>
      </c>
      <c r="O3104" s="2">
        <v>23423</v>
      </c>
      <c r="P3104">
        <v>4.0199999999999996</v>
      </c>
      <c r="S3104" s="2">
        <v>23423</v>
      </c>
      <c r="T3104">
        <v>4.1349999999999998</v>
      </c>
    </row>
    <row r="3105" spans="1:20" x14ac:dyDescent="0.25">
      <c r="A3105" s="2">
        <v>23416</v>
      </c>
      <c r="B3105">
        <v>3.5</v>
      </c>
      <c r="C3105"/>
      <c r="D3105"/>
      <c r="E3105" s="2"/>
      <c r="F3105" s="2"/>
      <c r="G3105" s="3"/>
      <c r="H3105"/>
      <c r="I3105" s="2">
        <v>23416</v>
      </c>
      <c r="J3105">
        <v>3.738</v>
      </c>
      <c r="M3105" s="2">
        <v>23416</v>
      </c>
      <c r="N3105">
        <v>3.976</v>
      </c>
      <c r="O3105" s="2">
        <v>23416</v>
      </c>
      <c r="P3105">
        <v>4.0179999999999998</v>
      </c>
      <c r="S3105" s="2">
        <v>23416</v>
      </c>
      <c r="T3105">
        <v>4.1459999999999999</v>
      </c>
    </row>
    <row r="3106" spans="1:20" x14ac:dyDescent="0.25">
      <c r="A3106" s="2">
        <v>23409</v>
      </c>
      <c r="B3106">
        <v>3.5</v>
      </c>
      <c r="C3106"/>
      <c r="D3106"/>
      <c r="E3106" s="2"/>
      <c r="F3106" s="2"/>
      <c r="G3106" s="3"/>
      <c r="H3106"/>
      <c r="I3106" s="2">
        <v>23409</v>
      </c>
      <c r="J3106">
        <v>3.782</v>
      </c>
      <c r="M3106" s="2">
        <v>23409</v>
      </c>
      <c r="N3106">
        <v>4.0140000000000002</v>
      </c>
      <c r="O3106" s="2">
        <v>23409</v>
      </c>
      <c r="P3106">
        <v>4.0519999999999996</v>
      </c>
      <c r="S3106" s="2">
        <v>23409</v>
      </c>
      <c r="T3106">
        <v>4.1660000000000004</v>
      </c>
    </row>
    <row r="3107" spans="1:20" x14ac:dyDescent="0.25">
      <c r="A3107" s="2">
        <v>23402</v>
      </c>
      <c r="B3107">
        <v>3.4642857142857144</v>
      </c>
      <c r="C3107"/>
      <c r="D3107"/>
      <c r="E3107" s="2"/>
      <c r="F3107" s="2"/>
      <c r="G3107" s="3"/>
      <c r="H3107"/>
      <c r="I3107" s="2">
        <v>23402</v>
      </c>
      <c r="J3107">
        <v>3.7719999999999998</v>
      </c>
      <c r="M3107" s="2">
        <v>23402</v>
      </c>
      <c r="N3107">
        <v>4.0199999999999996</v>
      </c>
      <c r="O3107" s="2">
        <v>23402</v>
      </c>
      <c r="P3107">
        <v>4.0540000000000003</v>
      </c>
      <c r="S3107" s="2">
        <v>23402</v>
      </c>
      <c r="T3107">
        <v>4.1639999999999997</v>
      </c>
    </row>
    <row r="3108" spans="1:20" x14ac:dyDescent="0.25">
      <c r="A3108" s="2">
        <v>23395</v>
      </c>
      <c r="B3108">
        <v>3.5</v>
      </c>
      <c r="C3108"/>
      <c r="D3108"/>
      <c r="E3108" s="2"/>
      <c r="F3108" s="2"/>
      <c r="G3108" s="3"/>
      <c r="H3108"/>
      <c r="I3108" s="2">
        <v>23395</v>
      </c>
      <c r="J3108">
        <v>3.7879999999999998</v>
      </c>
      <c r="M3108" s="2">
        <v>23395</v>
      </c>
      <c r="N3108">
        <v>4.0419999999999998</v>
      </c>
      <c r="O3108" s="2">
        <v>23395</v>
      </c>
      <c r="P3108">
        <v>4.08</v>
      </c>
      <c r="S3108" s="2">
        <v>23395</v>
      </c>
      <c r="T3108">
        <v>4.1760000000000002</v>
      </c>
    </row>
    <row r="3109" spans="1:20" x14ac:dyDescent="0.25">
      <c r="A3109" s="2">
        <v>23388</v>
      </c>
      <c r="B3109">
        <v>3.5</v>
      </c>
      <c r="C3109"/>
      <c r="D3109"/>
      <c r="E3109" s="2"/>
      <c r="F3109" s="2"/>
      <c r="G3109" s="3"/>
      <c r="H3109"/>
      <c r="I3109" s="2">
        <v>23388</v>
      </c>
      <c r="J3109">
        <v>3.8079999999999998</v>
      </c>
      <c r="M3109" s="2">
        <v>23388</v>
      </c>
      <c r="N3109">
        <v>4.0620000000000003</v>
      </c>
      <c r="O3109" s="2">
        <v>23388</v>
      </c>
      <c r="P3109">
        <v>4.0880000000000001</v>
      </c>
      <c r="S3109" s="2">
        <v>23388</v>
      </c>
      <c r="T3109">
        <v>4.17</v>
      </c>
    </row>
    <row r="3110" spans="1:20" x14ac:dyDescent="0.25">
      <c r="A3110" s="2">
        <v>23381</v>
      </c>
      <c r="B3110">
        <v>3.4285714285714284</v>
      </c>
      <c r="C3110"/>
      <c r="D3110"/>
      <c r="E3110" s="2"/>
      <c r="F3110" s="2"/>
      <c r="G3110" s="3"/>
      <c r="H3110"/>
      <c r="I3110" s="2">
        <v>23381</v>
      </c>
      <c r="J3110">
        <v>3.835</v>
      </c>
      <c r="M3110" s="2">
        <v>23381</v>
      </c>
      <c r="N3110">
        <v>4.0549999999999997</v>
      </c>
      <c r="O3110" s="2">
        <v>23381</v>
      </c>
      <c r="P3110">
        <v>4.0625</v>
      </c>
      <c r="S3110" s="2">
        <v>23381</v>
      </c>
      <c r="T3110">
        <v>4.1425000000000001</v>
      </c>
    </row>
    <row r="3111" spans="1:20" x14ac:dyDescent="0.25">
      <c r="A3111" s="2">
        <v>23374</v>
      </c>
      <c r="B3111">
        <v>3.5</v>
      </c>
      <c r="C3111"/>
      <c r="D3111"/>
      <c r="E3111" s="2"/>
      <c r="F3111" s="2"/>
      <c r="G3111" s="3"/>
      <c r="H3111"/>
      <c r="I3111" s="2">
        <v>23374</v>
      </c>
      <c r="J3111">
        <v>3.84</v>
      </c>
      <c r="M3111" s="2">
        <v>23374</v>
      </c>
      <c r="N3111">
        <v>4.05</v>
      </c>
      <c r="O3111" s="2">
        <v>23374</v>
      </c>
      <c r="P3111">
        <v>4.0625</v>
      </c>
      <c r="S3111" s="2">
        <v>23374</v>
      </c>
      <c r="T3111">
        <v>4.1500000000000004</v>
      </c>
    </row>
    <row r="3112" spans="1:20" x14ac:dyDescent="0.25">
      <c r="A3112" s="2">
        <v>23367</v>
      </c>
      <c r="B3112">
        <v>3.5</v>
      </c>
      <c r="C3112"/>
      <c r="D3112"/>
      <c r="E3112" s="2"/>
      <c r="F3112" s="2"/>
      <c r="G3112" s="3"/>
      <c r="H3112"/>
      <c r="I3112" s="2">
        <v>23367</v>
      </c>
      <c r="J3112">
        <v>3.8319999999999999</v>
      </c>
      <c r="M3112" s="2">
        <v>23367</v>
      </c>
      <c r="N3112">
        <v>4.0359999999999996</v>
      </c>
      <c r="O3112" s="2">
        <v>23367</v>
      </c>
      <c r="P3112">
        <v>4.0659999999999998</v>
      </c>
      <c r="S3112" s="2">
        <v>23367</v>
      </c>
      <c r="T3112">
        <v>4.1479999999999997</v>
      </c>
    </row>
    <row r="3113" spans="1:20" x14ac:dyDescent="0.25">
      <c r="A3113" s="2">
        <v>23360</v>
      </c>
      <c r="B3113">
        <v>3.25</v>
      </c>
      <c r="C3113"/>
      <c r="D3113"/>
      <c r="E3113" s="2"/>
      <c r="F3113" s="2"/>
      <c r="G3113" s="3"/>
      <c r="H3113"/>
      <c r="I3113" s="2">
        <v>23360</v>
      </c>
      <c r="J3113">
        <v>3.7959999999999998</v>
      </c>
      <c r="M3113" s="2">
        <v>23360</v>
      </c>
      <c r="N3113">
        <v>3.988</v>
      </c>
      <c r="O3113" s="2">
        <v>23360</v>
      </c>
      <c r="P3113">
        <v>4.03</v>
      </c>
      <c r="S3113" s="2">
        <v>23360</v>
      </c>
      <c r="T3113">
        <v>4.1139999999999999</v>
      </c>
    </row>
    <row r="3114" spans="1:20" x14ac:dyDescent="0.25">
      <c r="A3114" s="2">
        <v>23353</v>
      </c>
      <c r="B3114">
        <v>3.2342857142857144</v>
      </c>
      <c r="C3114"/>
      <c r="D3114"/>
      <c r="E3114" s="2"/>
      <c r="F3114" s="2"/>
      <c r="G3114" s="3"/>
      <c r="H3114"/>
      <c r="I3114" s="2">
        <v>23353</v>
      </c>
      <c r="J3114">
        <v>3.7759999999999998</v>
      </c>
      <c r="M3114" s="2">
        <v>23353</v>
      </c>
      <c r="N3114">
        <v>3.968</v>
      </c>
      <c r="O3114" s="2">
        <v>23353</v>
      </c>
      <c r="P3114">
        <v>4.0119999999999996</v>
      </c>
      <c r="S3114" s="2">
        <v>23353</v>
      </c>
      <c r="T3114">
        <v>4.1020000000000003</v>
      </c>
    </row>
    <row r="3115" spans="1:20" x14ac:dyDescent="0.25">
      <c r="A3115" s="2">
        <v>23346</v>
      </c>
      <c r="B3115">
        <v>3.5</v>
      </c>
      <c r="C3115"/>
      <c r="D3115"/>
      <c r="E3115" s="2"/>
      <c r="F3115" s="2"/>
      <c r="G3115" s="3"/>
      <c r="H3115"/>
      <c r="I3115" s="2">
        <v>23346</v>
      </c>
      <c r="J3115">
        <v>3.7333333333333334</v>
      </c>
      <c r="M3115" s="2">
        <v>23346</v>
      </c>
      <c r="N3115">
        <v>3.9366666666666665</v>
      </c>
      <c r="O3115" s="2">
        <v>23346</v>
      </c>
      <c r="P3115">
        <v>3.9866666666666668</v>
      </c>
      <c r="S3115" s="2">
        <v>23346</v>
      </c>
      <c r="T3115">
        <v>4.08</v>
      </c>
    </row>
    <row r="3116" spans="1:20" x14ac:dyDescent="0.25">
      <c r="A3116" s="2">
        <v>23339</v>
      </c>
      <c r="B3116">
        <v>3.5</v>
      </c>
      <c r="C3116"/>
      <c r="D3116"/>
      <c r="E3116" s="2"/>
      <c r="F3116" s="2"/>
      <c r="G3116" s="3"/>
      <c r="H3116"/>
      <c r="I3116" s="2">
        <v>23339</v>
      </c>
      <c r="J3116">
        <v>3.7320000000000002</v>
      </c>
      <c r="M3116" s="2">
        <v>23339</v>
      </c>
      <c r="N3116">
        <v>3.94</v>
      </c>
      <c r="O3116" s="2">
        <v>23339</v>
      </c>
      <c r="P3116">
        <v>4</v>
      </c>
      <c r="S3116" s="2">
        <v>23339</v>
      </c>
      <c r="T3116">
        <v>4.0979999999999999</v>
      </c>
    </row>
    <row r="3117" spans="1:20" x14ac:dyDescent="0.25">
      <c r="A3117" s="2">
        <v>23332</v>
      </c>
      <c r="B3117">
        <v>3.4285714285714284</v>
      </c>
      <c r="C3117"/>
      <c r="D3117"/>
      <c r="E3117" s="2"/>
      <c r="F3117" s="2"/>
      <c r="G3117" s="3"/>
      <c r="H3117"/>
      <c r="I3117" s="2">
        <v>23332</v>
      </c>
      <c r="J3117">
        <v>3.7650000000000001</v>
      </c>
      <c r="M3117" s="2">
        <v>23332</v>
      </c>
      <c r="N3117">
        <v>3.9575</v>
      </c>
      <c r="O3117" s="2">
        <v>23332</v>
      </c>
      <c r="P3117">
        <v>4.0225</v>
      </c>
      <c r="S3117" s="2">
        <v>23332</v>
      </c>
      <c r="T3117">
        <v>4.1349999999999998</v>
      </c>
    </row>
    <row r="3118" spans="1:20" x14ac:dyDescent="0.25">
      <c r="A3118" s="2">
        <v>23325</v>
      </c>
      <c r="B3118">
        <v>3.5</v>
      </c>
      <c r="C3118"/>
      <c r="D3118"/>
      <c r="E3118" s="2"/>
      <c r="F3118" s="2"/>
      <c r="G3118" s="3"/>
      <c r="H3118"/>
      <c r="I3118" s="2">
        <v>23325</v>
      </c>
      <c r="J3118">
        <v>3.7450000000000001</v>
      </c>
      <c r="M3118" s="2">
        <v>23325</v>
      </c>
      <c r="N3118">
        <v>3.96</v>
      </c>
      <c r="O3118" s="2">
        <v>23325</v>
      </c>
      <c r="P3118">
        <v>4.0374999999999996</v>
      </c>
      <c r="S3118" s="2">
        <v>23325</v>
      </c>
      <c r="T3118">
        <v>4.1624999999999996</v>
      </c>
    </row>
    <row r="3119" spans="1:20" x14ac:dyDescent="0.25">
      <c r="A3119" s="2">
        <v>23318</v>
      </c>
      <c r="B3119">
        <v>3.5</v>
      </c>
      <c r="C3119"/>
      <c r="D3119"/>
      <c r="E3119" s="2"/>
      <c r="F3119" s="2"/>
      <c r="G3119" s="3"/>
      <c r="H3119"/>
      <c r="I3119" s="2">
        <v>23318</v>
      </c>
      <c r="J3119">
        <v>3.6779999999999999</v>
      </c>
      <c r="M3119" s="2">
        <v>23318</v>
      </c>
      <c r="N3119">
        <v>3.9159999999999999</v>
      </c>
      <c r="O3119" s="2">
        <v>23318</v>
      </c>
      <c r="P3119">
        <v>4</v>
      </c>
      <c r="S3119" s="2">
        <v>23318</v>
      </c>
      <c r="T3119">
        <v>4.1379999999999999</v>
      </c>
    </row>
    <row r="3120" spans="1:20" x14ac:dyDescent="0.25">
      <c r="A3120" s="2">
        <v>23311</v>
      </c>
      <c r="B3120">
        <v>3.5</v>
      </c>
      <c r="C3120"/>
      <c r="D3120"/>
      <c r="E3120" s="2"/>
      <c r="F3120" s="2"/>
      <c r="G3120" s="3"/>
      <c r="H3120"/>
      <c r="I3120" s="2">
        <v>23311</v>
      </c>
      <c r="J3120">
        <v>3.6859999999999999</v>
      </c>
      <c r="M3120" s="2">
        <v>23311</v>
      </c>
      <c r="N3120">
        <v>3.89</v>
      </c>
      <c r="O3120" s="2">
        <v>23311</v>
      </c>
      <c r="P3120">
        <v>3.98</v>
      </c>
      <c r="S3120" s="2">
        <v>23311</v>
      </c>
      <c r="T3120">
        <v>4.1159999999999997</v>
      </c>
    </row>
    <row r="3121" spans="1:20" x14ac:dyDescent="0.25">
      <c r="A3121" s="2">
        <v>23304</v>
      </c>
      <c r="B3121">
        <v>3.5</v>
      </c>
      <c r="C3121"/>
      <c r="D3121"/>
      <c r="E3121" s="2"/>
      <c r="F3121" s="2"/>
      <c r="G3121" s="3"/>
      <c r="H3121"/>
      <c r="I3121" s="2">
        <v>23304</v>
      </c>
      <c r="J3121">
        <v>3.6379999999999999</v>
      </c>
      <c r="M3121" s="2">
        <v>23304</v>
      </c>
      <c r="N3121">
        <v>3.8639999999999999</v>
      </c>
      <c r="O3121" s="2">
        <v>23304</v>
      </c>
      <c r="P3121">
        <v>3.9740000000000002</v>
      </c>
      <c r="S3121" s="2">
        <v>23304</v>
      </c>
      <c r="T3121">
        <v>4.1120000000000001</v>
      </c>
    </row>
    <row r="3122" spans="1:20" x14ac:dyDescent="0.25">
      <c r="A3122" s="2">
        <v>23297</v>
      </c>
      <c r="B3122">
        <v>3.4828571428571431</v>
      </c>
      <c r="C3122"/>
      <c r="D3122"/>
      <c r="E3122" s="2"/>
      <c r="F3122" s="2"/>
      <c r="G3122" s="3"/>
      <c r="H3122"/>
      <c r="I3122" s="2">
        <v>23297</v>
      </c>
      <c r="J3122">
        <v>3.6080000000000001</v>
      </c>
      <c r="M3122" s="2">
        <v>23297</v>
      </c>
      <c r="N3122">
        <v>3.8439999999999999</v>
      </c>
      <c r="O3122" s="2">
        <v>23297</v>
      </c>
      <c r="P3122">
        <v>3.9620000000000002</v>
      </c>
      <c r="S3122" s="2">
        <v>23297</v>
      </c>
      <c r="T3122">
        <v>4.0940000000000003</v>
      </c>
    </row>
    <row r="3123" spans="1:20" x14ac:dyDescent="0.25">
      <c r="A3123" s="2">
        <v>23290</v>
      </c>
      <c r="B3123">
        <v>3.5</v>
      </c>
      <c r="C3123"/>
      <c r="D3123"/>
      <c r="E3123" s="2"/>
      <c r="F3123" s="2"/>
      <c r="G3123" s="3"/>
      <c r="H3123"/>
      <c r="I3123" s="2">
        <v>23290</v>
      </c>
      <c r="J3123">
        <v>3.5880000000000001</v>
      </c>
      <c r="M3123" s="2">
        <v>23290</v>
      </c>
      <c r="N3123">
        <v>3.82</v>
      </c>
      <c r="O3123" s="2">
        <v>23290</v>
      </c>
      <c r="P3123">
        <v>3.9340000000000002</v>
      </c>
      <c r="S3123" s="2">
        <v>23290</v>
      </c>
      <c r="T3123">
        <v>4.0720000000000001</v>
      </c>
    </row>
    <row r="3124" spans="1:20" x14ac:dyDescent="0.25">
      <c r="A3124" s="2">
        <v>23283</v>
      </c>
      <c r="B3124">
        <v>3.4828571428571431</v>
      </c>
      <c r="C3124"/>
      <c r="D3124"/>
      <c r="E3124" s="2"/>
      <c r="F3124" s="2"/>
      <c r="G3124" s="3"/>
      <c r="H3124"/>
      <c r="I3124" s="2">
        <v>23283</v>
      </c>
      <c r="J3124">
        <v>3.5640000000000001</v>
      </c>
      <c r="M3124" s="2">
        <v>23283</v>
      </c>
      <c r="N3124">
        <v>3.8239999999999998</v>
      </c>
      <c r="O3124" s="2">
        <v>23283</v>
      </c>
      <c r="P3124">
        <v>3.9460000000000002</v>
      </c>
      <c r="S3124" s="2">
        <v>23283</v>
      </c>
      <c r="T3124">
        <v>4.0759999999999996</v>
      </c>
    </row>
    <row r="3125" spans="1:20" x14ac:dyDescent="0.25">
      <c r="A3125" s="2">
        <v>23276</v>
      </c>
      <c r="B3125">
        <v>3.4285714285714284</v>
      </c>
      <c r="C3125"/>
      <c r="D3125"/>
      <c r="E3125" s="2"/>
      <c r="F3125" s="2"/>
      <c r="G3125" s="3"/>
      <c r="H3125"/>
      <c r="I3125" s="2">
        <v>23276</v>
      </c>
      <c r="J3125">
        <v>3.5760000000000001</v>
      </c>
      <c r="M3125" s="2">
        <v>23276</v>
      </c>
      <c r="N3125">
        <v>3.8319999999999999</v>
      </c>
      <c r="O3125" s="2">
        <v>23276</v>
      </c>
      <c r="P3125">
        <v>3.9580000000000002</v>
      </c>
      <c r="S3125" s="2">
        <v>23276</v>
      </c>
      <c r="T3125">
        <v>4.0819999999999999</v>
      </c>
    </row>
    <row r="3126" spans="1:20" x14ac:dyDescent="0.25">
      <c r="A3126" s="2">
        <v>23269</v>
      </c>
      <c r="B3126">
        <v>3.5</v>
      </c>
      <c r="C3126"/>
      <c r="D3126"/>
      <c r="E3126" s="2"/>
      <c r="F3126" s="2"/>
      <c r="G3126" s="3"/>
      <c r="H3126"/>
      <c r="I3126" s="2">
        <v>23269</v>
      </c>
      <c r="J3126">
        <v>3.5739999999999998</v>
      </c>
      <c r="M3126" s="2">
        <v>23269</v>
      </c>
      <c r="N3126">
        <v>3.81</v>
      </c>
      <c r="O3126" s="2">
        <v>23269</v>
      </c>
      <c r="P3126">
        <v>3.968</v>
      </c>
      <c r="S3126" s="2">
        <v>23269</v>
      </c>
      <c r="T3126">
        <v>4.09</v>
      </c>
    </row>
    <row r="3127" spans="1:20" x14ac:dyDescent="0.25">
      <c r="A3127" s="2">
        <v>23262</v>
      </c>
      <c r="B3127">
        <v>3.5</v>
      </c>
      <c r="C3127"/>
      <c r="D3127"/>
      <c r="E3127" s="2"/>
      <c r="F3127" s="2"/>
      <c r="G3127" s="3"/>
      <c r="H3127"/>
      <c r="I3127" s="2">
        <v>23262</v>
      </c>
      <c r="J3127">
        <v>3.58</v>
      </c>
      <c r="M3127" s="2">
        <v>23262</v>
      </c>
      <c r="N3127">
        <v>3.8075000000000001</v>
      </c>
      <c r="O3127" s="2">
        <v>23262</v>
      </c>
      <c r="P3127">
        <v>3.9550000000000001</v>
      </c>
      <c r="S3127" s="2">
        <v>23262</v>
      </c>
      <c r="T3127">
        <v>4.0599999999999996</v>
      </c>
    </row>
    <row r="3128" spans="1:20" x14ac:dyDescent="0.25">
      <c r="A3128" s="2">
        <v>23255</v>
      </c>
      <c r="B3128">
        <v>3.4828571428571431</v>
      </c>
      <c r="C3128"/>
      <c r="D3128"/>
      <c r="E3128" s="2"/>
      <c r="F3128" s="2"/>
      <c r="G3128" s="3"/>
      <c r="H3128"/>
      <c r="I3128" s="2">
        <v>23255</v>
      </c>
      <c r="J3128">
        <v>3.58</v>
      </c>
      <c r="M3128" s="2">
        <v>23255</v>
      </c>
      <c r="N3128">
        <v>3.7919999999999998</v>
      </c>
      <c r="O3128" s="2">
        <v>23255</v>
      </c>
      <c r="P3128">
        <v>3.9060000000000001</v>
      </c>
      <c r="S3128" s="2">
        <v>23255</v>
      </c>
      <c r="T3128">
        <v>4.0060000000000002</v>
      </c>
    </row>
    <row r="3129" spans="1:20" x14ac:dyDescent="0.25">
      <c r="A3129" s="2">
        <v>23248</v>
      </c>
      <c r="B3129">
        <v>3.5</v>
      </c>
      <c r="C3129"/>
      <c r="D3129"/>
      <c r="E3129" s="2"/>
      <c r="F3129" s="2"/>
      <c r="G3129" s="3"/>
      <c r="H3129"/>
      <c r="I3129" s="2">
        <v>23248</v>
      </c>
      <c r="J3129">
        <v>3.552</v>
      </c>
      <c r="M3129" s="2">
        <v>23248</v>
      </c>
      <c r="N3129">
        <v>3.7679999999999998</v>
      </c>
      <c r="O3129" s="2">
        <v>23248</v>
      </c>
      <c r="P3129">
        <v>3.8860000000000001</v>
      </c>
      <c r="S3129" s="2">
        <v>23248</v>
      </c>
      <c r="T3129">
        <v>3.996</v>
      </c>
    </row>
    <row r="3130" spans="1:20" x14ac:dyDescent="0.25">
      <c r="A3130" s="2">
        <v>23241</v>
      </c>
      <c r="B3130">
        <v>3.4657142857142857</v>
      </c>
      <c r="C3130"/>
      <c r="D3130"/>
      <c r="E3130" s="2"/>
      <c r="F3130" s="2"/>
      <c r="G3130" s="3"/>
      <c r="H3130"/>
      <c r="I3130" s="2">
        <v>23241</v>
      </c>
      <c r="J3130">
        <v>3.528</v>
      </c>
      <c r="M3130" s="2">
        <v>23241</v>
      </c>
      <c r="N3130">
        <v>3.7719999999999998</v>
      </c>
      <c r="O3130" s="2">
        <v>23241</v>
      </c>
      <c r="P3130">
        <v>3.8959999999999999</v>
      </c>
      <c r="S3130" s="2">
        <v>23241</v>
      </c>
      <c r="T3130">
        <v>4.0119999999999996</v>
      </c>
    </row>
    <row r="3131" spans="1:20" x14ac:dyDescent="0.25">
      <c r="A3131" s="2">
        <v>23234</v>
      </c>
      <c r="B3131">
        <v>3.5</v>
      </c>
      <c r="C3131"/>
      <c r="D3131"/>
      <c r="E3131" s="2"/>
      <c r="F3131" s="2"/>
      <c r="G3131" s="3"/>
      <c r="H3131"/>
      <c r="I3131" s="2">
        <v>23234</v>
      </c>
      <c r="J3131">
        <v>3.4980000000000002</v>
      </c>
      <c r="M3131" s="2">
        <v>23234</v>
      </c>
      <c r="N3131">
        <v>3.7519999999999998</v>
      </c>
      <c r="O3131" s="2">
        <v>23234</v>
      </c>
      <c r="P3131">
        <v>3.8759999999999999</v>
      </c>
      <c r="S3131" s="2">
        <v>23234</v>
      </c>
      <c r="T3131">
        <v>4</v>
      </c>
    </row>
    <row r="3132" spans="1:20" x14ac:dyDescent="0.25">
      <c r="A3132" s="2">
        <v>23227</v>
      </c>
      <c r="B3132">
        <v>3.5</v>
      </c>
      <c r="C3132"/>
      <c r="D3132"/>
      <c r="E3132" s="2"/>
      <c r="F3132" s="2"/>
      <c r="G3132" s="3"/>
      <c r="H3132"/>
      <c r="I3132" s="2">
        <v>23227</v>
      </c>
      <c r="J3132">
        <v>3.4860000000000002</v>
      </c>
      <c r="M3132" s="2">
        <v>23227</v>
      </c>
      <c r="N3132">
        <v>3.758</v>
      </c>
      <c r="O3132" s="2">
        <v>23227</v>
      </c>
      <c r="P3132">
        <v>3.8719999999999999</v>
      </c>
      <c r="S3132" s="2">
        <v>23227</v>
      </c>
      <c r="T3132">
        <v>3.9940000000000002</v>
      </c>
    </row>
    <row r="3133" spans="1:20" x14ac:dyDescent="0.25">
      <c r="A3133" s="2">
        <v>23220</v>
      </c>
      <c r="B3133">
        <v>2.6985714285714284</v>
      </c>
      <c r="C3133"/>
      <c r="D3133"/>
      <c r="E3133" s="2"/>
      <c r="F3133" s="2"/>
      <c r="G3133" s="3"/>
      <c r="H3133"/>
      <c r="I3133" s="2">
        <v>23220</v>
      </c>
      <c r="J3133">
        <v>3.51</v>
      </c>
      <c r="M3133" s="2">
        <v>23220</v>
      </c>
      <c r="N3133">
        <v>3.7879999999999998</v>
      </c>
      <c r="O3133" s="2">
        <v>23220</v>
      </c>
      <c r="P3133">
        <v>3.8980000000000001</v>
      </c>
      <c r="S3133" s="2">
        <v>23220</v>
      </c>
      <c r="T3133">
        <v>4.01</v>
      </c>
    </row>
    <row r="3134" spans="1:20" x14ac:dyDescent="0.25">
      <c r="A3134" s="2">
        <v>23213</v>
      </c>
      <c r="B3134">
        <v>3.1785714285714284</v>
      </c>
      <c r="C3134"/>
      <c r="D3134"/>
      <c r="E3134" s="2"/>
      <c r="F3134" s="2"/>
      <c r="G3134" s="3"/>
      <c r="H3134"/>
      <c r="I3134" s="2">
        <v>23213</v>
      </c>
      <c r="J3134">
        <v>3.55</v>
      </c>
      <c r="M3134" s="2">
        <v>23213</v>
      </c>
      <c r="N3134">
        <v>3.778</v>
      </c>
      <c r="O3134" s="2">
        <v>23213</v>
      </c>
      <c r="P3134">
        <v>3.9079999999999999</v>
      </c>
      <c r="S3134" s="2">
        <v>23213</v>
      </c>
      <c r="T3134">
        <v>4.0220000000000002</v>
      </c>
    </row>
    <row r="3135" spans="1:20" x14ac:dyDescent="0.25">
      <c r="A3135" s="2">
        <v>23206</v>
      </c>
      <c r="B3135">
        <v>2.9828571428571431</v>
      </c>
      <c r="C3135"/>
      <c r="D3135"/>
      <c r="E3135" s="2"/>
      <c r="F3135" s="2"/>
      <c r="G3135" s="3"/>
      <c r="H3135"/>
      <c r="I3135" s="2">
        <v>23206</v>
      </c>
      <c r="J3135">
        <v>3.5019999999999998</v>
      </c>
      <c r="M3135" s="2">
        <v>23206</v>
      </c>
      <c r="N3135">
        <v>3.762</v>
      </c>
      <c r="O3135" s="2">
        <v>23206</v>
      </c>
      <c r="P3135">
        <v>3.9079999999999999</v>
      </c>
      <c r="S3135" s="2">
        <v>23206</v>
      </c>
      <c r="T3135">
        <v>4.0380000000000003</v>
      </c>
    </row>
    <row r="3136" spans="1:20" x14ac:dyDescent="0.25">
      <c r="A3136" s="2">
        <v>23199</v>
      </c>
      <c r="B3136">
        <v>3</v>
      </c>
      <c r="C3136"/>
      <c r="D3136"/>
      <c r="E3136" s="2"/>
      <c r="F3136" s="2"/>
      <c r="G3136" s="3"/>
      <c r="H3136"/>
      <c r="I3136" s="2">
        <v>23199</v>
      </c>
      <c r="J3136">
        <v>3.29</v>
      </c>
      <c r="M3136" s="2">
        <v>23199</v>
      </c>
      <c r="N3136">
        <v>3.6749999999999998</v>
      </c>
      <c r="O3136" s="2">
        <v>23199</v>
      </c>
      <c r="P3136">
        <v>3.8574999999999999</v>
      </c>
      <c r="S3136" s="2">
        <v>23199</v>
      </c>
      <c r="T3136">
        <v>4.0274999999999999</v>
      </c>
    </row>
    <row r="3137" spans="1:20" x14ac:dyDescent="0.25">
      <c r="A3137" s="2">
        <v>23192</v>
      </c>
      <c r="B3137">
        <v>2.9642857142857144</v>
      </c>
      <c r="C3137"/>
      <c r="D3137"/>
      <c r="E3137" s="2"/>
      <c r="F3137" s="2"/>
      <c r="G3137" s="3"/>
      <c r="H3137"/>
      <c r="I3137" s="2">
        <v>23192</v>
      </c>
      <c r="J3137">
        <v>3.1920000000000002</v>
      </c>
      <c r="M3137" s="2">
        <v>23192</v>
      </c>
      <c r="N3137">
        <v>3.6059999999999999</v>
      </c>
      <c r="O3137" s="2">
        <v>23192</v>
      </c>
      <c r="P3137">
        <v>3.82</v>
      </c>
      <c r="S3137" s="2">
        <v>23192</v>
      </c>
      <c r="T3137">
        <v>4</v>
      </c>
    </row>
    <row r="3138" spans="1:20" x14ac:dyDescent="0.25">
      <c r="A3138" s="2">
        <v>23185</v>
      </c>
      <c r="B3138">
        <v>3</v>
      </c>
      <c r="C3138"/>
      <c r="D3138"/>
      <c r="E3138" s="2"/>
      <c r="F3138" s="2"/>
      <c r="G3138" s="3"/>
      <c r="H3138"/>
      <c r="I3138" s="2">
        <v>23185</v>
      </c>
      <c r="J3138">
        <v>3.19</v>
      </c>
      <c r="M3138" s="2">
        <v>23185</v>
      </c>
      <c r="N3138">
        <v>3.61</v>
      </c>
      <c r="O3138" s="2">
        <v>23185</v>
      </c>
      <c r="P3138">
        <v>3.8260000000000001</v>
      </c>
      <c r="S3138" s="2">
        <v>23185</v>
      </c>
      <c r="T3138">
        <v>4</v>
      </c>
    </row>
    <row r="3139" spans="1:20" x14ac:dyDescent="0.25">
      <c r="A3139" s="2">
        <v>23178</v>
      </c>
      <c r="B3139">
        <v>3</v>
      </c>
      <c r="C3139"/>
      <c r="D3139"/>
      <c r="E3139" s="2"/>
      <c r="F3139" s="2"/>
      <c r="G3139" s="3"/>
      <c r="H3139"/>
      <c r="I3139" s="2">
        <v>23178</v>
      </c>
      <c r="J3139">
        <v>3.18</v>
      </c>
      <c r="M3139" s="2">
        <v>23178</v>
      </c>
      <c r="N3139">
        <v>3.5960000000000001</v>
      </c>
      <c r="O3139" s="2">
        <v>23178</v>
      </c>
      <c r="P3139">
        <v>3.806</v>
      </c>
      <c r="S3139" s="2">
        <v>23178</v>
      </c>
      <c r="T3139">
        <v>3.988</v>
      </c>
    </row>
    <row r="3140" spans="1:20" x14ac:dyDescent="0.25">
      <c r="A3140" s="2">
        <v>23171</v>
      </c>
      <c r="B3140">
        <v>3</v>
      </c>
      <c r="C3140"/>
      <c r="D3140"/>
      <c r="E3140" s="2"/>
      <c r="F3140" s="2"/>
      <c r="G3140" s="3"/>
      <c r="H3140"/>
      <c r="I3140" s="2">
        <v>23171</v>
      </c>
      <c r="J3140">
        <v>3.226</v>
      </c>
      <c r="M3140" s="2">
        <v>23171</v>
      </c>
      <c r="N3140">
        <v>3.6320000000000001</v>
      </c>
      <c r="O3140" s="2">
        <v>23171</v>
      </c>
      <c r="P3140">
        <v>3.8039999999999998</v>
      </c>
      <c r="S3140" s="2">
        <v>23171</v>
      </c>
      <c r="T3140">
        <v>3.984</v>
      </c>
    </row>
    <row r="3141" spans="1:20" x14ac:dyDescent="0.25">
      <c r="A3141" s="2">
        <v>23164</v>
      </c>
      <c r="B3141">
        <v>3</v>
      </c>
      <c r="C3141"/>
      <c r="D3141"/>
      <c r="E3141" s="2"/>
      <c r="F3141" s="2"/>
      <c r="G3141" s="3"/>
      <c r="H3141"/>
      <c r="I3141" s="2">
        <v>23164</v>
      </c>
      <c r="J3141">
        <v>3.1924999999999999</v>
      </c>
      <c r="M3141" s="2">
        <v>23164</v>
      </c>
      <c r="N3141">
        <v>3.585</v>
      </c>
      <c r="O3141" s="2">
        <v>23164</v>
      </c>
      <c r="P3141">
        <v>3.77</v>
      </c>
      <c r="S3141" s="2">
        <v>23164</v>
      </c>
      <c r="T3141">
        <v>3.9575</v>
      </c>
    </row>
    <row r="3142" spans="1:20" x14ac:dyDescent="0.25">
      <c r="A3142" s="2">
        <v>23157</v>
      </c>
      <c r="B3142">
        <v>3</v>
      </c>
      <c r="C3142"/>
      <c r="D3142"/>
      <c r="E3142" s="2"/>
      <c r="F3142" s="2"/>
      <c r="G3142" s="3"/>
      <c r="H3142"/>
      <c r="I3142" s="2">
        <v>23157</v>
      </c>
      <c r="J3142">
        <v>3.1219999999999999</v>
      </c>
      <c r="M3142" s="2">
        <v>23157</v>
      </c>
      <c r="N3142">
        <v>3.5339999999999998</v>
      </c>
      <c r="O3142" s="2">
        <v>23157</v>
      </c>
      <c r="P3142">
        <v>3.714</v>
      </c>
      <c r="S3142" s="2">
        <v>23157</v>
      </c>
      <c r="T3142">
        <v>3.93</v>
      </c>
    </row>
    <row r="3143" spans="1:20" x14ac:dyDescent="0.25">
      <c r="A3143" s="2">
        <v>23150</v>
      </c>
      <c r="B3143">
        <v>3</v>
      </c>
      <c r="C3143"/>
      <c r="D3143"/>
      <c r="E3143" s="2"/>
      <c r="F3143" s="2"/>
      <c r="G3143" s="3"/>
      <c r="H3143"/>
      <c r="I3143" s="2">
        <v>23150</v>
      </c>
      <c r="J3143">
        <v>3.0880000000000001</v>
      </c>
      <c r="M3143" s="2">
        <v>23150</v>
      </c>
      <c r="N3143">
        <v>3.5179999999999998</v>
      </c>
      <c r="O3143" s="2">
        <v>23150</v>
      </c>
      <c r="P3143">
        <v>3.6920000000000002</v>
      </c>
      <c r="S3143" s="2">
        <v>23150</v>
      </c>
      <c r="T3143">
        <v>3.9119999999999999</v>
      </c>
    </row>
    <row r="3144" spans="1:20" x14ac:dyDescent="0.25">
      <c r="A3144" s="2">
        <v>23143</v>
      </c>
      <c r="B3144">
        <v>3</v>
      </c>
      <c r="C3144"/>
      <c r="D3144"/>
      <c r="E3144" s="2"/>
      <c r="F3144" s="2"/>
      <c r="G3144" s="3"/>
      <c r="H3144"/>
      <c r="I3144" s="2">
        <v>23143</v>
      </c>
      <c r="J3144">
        <v>3.09</v>
      </c>
      <c r="M3144" s="2">
        <v>23143</v>
      </c>
      <c r="N3144">
        <v>3.524</v>
      </c>
      <c r="O3144" s="2">
        <v>23143</v>
      </c>
      <c r="P3144">
        <v>3.698</v>
      </c>
      <c r="S3144" s="2">
        <v>23143</v>
      </c>
      <c r="T3144">
        <v>3.9220000000000002</v>
      </c>
    </row>
    <row r="3145" spans="1:20" x14ac:dyDescent="0.25">
      <c r="A3145" s="2">
        <v>23136</v>
      </c>
      <c r="B3145">
        <v>3</v>
      </c>
      <c r="C3145"/>
      <c r="D3145"/>
      <c r="E3145" s="2"/>
      <c r="F3145" s="2"/>
      <c r="G3145" s="3"/>
      <c r="H3145"/>
      <c r="I3145" s="2">
        <v>23136</v>
      </c>
      <c r="J3145">
        <v>3.1059999999999999</v>
      </c>
      <c r="M3145" s="2">
        <v>23136</v>
      </c>
      <c r="N3145">
        <v>3.53</v>
      </c>
      <c r="O3145" s="2">
        <v>23136</v>
      </c>
      <c r="P3145">
        <v>3.7240000000000002</v>
      </c>
      <c r="S3145" s="2">
        <v>23136</v>
      </c>
      <c r="T3145">
        <v>3.9420000000000002</v>
      </c>
    </row>
    <row r="3146" spans="1:20" x14ac:dyDescent="0.25">
      <c r="A3146" s="2">
        <v>23129</v>
      </c>
      <c r="B3146">
        <v>2.9485714285714284</v>
      </c>
      <c r="C3146"/>
      <c r="D3146"/>
      <c r="E3146" s="2"/>
      <c r="F3146" s="2"/>
      <c r="G3146" s="3"/>
      <c r="H3146"/>
      <c r="I3146" s="2">
        <v>23129</v>
      </c>
      <c r="J3146">
        <v>3.1320000000000001</v>
      </c>
      <c r="M3146" s="2">
        <v>23129</v>
      </c>
      <c r="N3146">
        <v>3.5419999999999998</v>
      </c>
      <c r="O3146" s="2">
        <v>23129</v>
      </c>
      <c r="P3146">
        <v>3.7519999999999998</v>
      </c>
      <c r="S3146" s="2">
        <v>23129</v>
      </c>
      <c r="T3146">
        <v>3.96</v>
      </c>
    </row>
    <row r="3147" spans="1:20" x14ac:dyDescent="0.25">
      <c r="A3147" s="2">
        <v>23122</v>
      </c>
      <c r="B3147">
        <v>2.8928571428571428</v>
      </c>
      <c r="C3147"/>
      <c r="D3147"/>
      <c r="E3147" s="2"/>
      <c r="F3147" s="2"/>
      <c r="G3147" s="3"/>
      <c r="H3147"/>
      <c r="I3147" s="2">
        <v>23122</v>
      </c>
      <c r="J3147">
        <v>3.1440000000000001</v>
      </c>
      <c r="M3147" s="2">
        <v>23122</v>
      </c>
      <c r="N3147">
        <v>3.5179999999999998</v>
      </c>
      <c r="O3147" s="2">
        <v>23122</v>
      </c>
      <c r="P3147">
        <v>3.762</v>
      </c>
      <c r="S3147" s="2">
        <v>23122</v>
      </c>
      <c r="T3147">
        <v>3.9940000000000002</v>
      </c>
    </row>
    <row r="3148" spans="1:20" x14ac:dyDescent="0.25">
      <c r="A3148" s="2">
        <v>23115</v>
      </c>
      <c r="B3148">
        <v>3</v>
      </c>
      <c r="C3148"/>
      <c r="D3148"/>
      <c r="E3148" s="2"/>
      <c r="F3148" s="2"/>
      <c r="G3148" s="3"/>
      <c r="H3148"/>
      <c r="I3148" s="2">
        <v>23115</v>
      </c>
      <c r="J3148">
        <v>3.1</v>
      </c>
      <c r="M3148" s="2">
        <v>23115</v>
      </c>
      <c r="N3148">
        <v>3.4624999999999999</v>
      </c>
      <c r="O3148" s="2">
        <v>23115</v>
      </c>
      <c r="P3148">
        <v>3.7374999999999998</v>
      </c>
      <c r="S3148" s="2">
        <v>23115</v>
      </c>
      <c r="T3148">
        <v>3.9874999999999998</v>
      </c>
    </row>
    <row r="3149" spans="1:20" x14ac:dyDescent="0.25">
      <c r="A3149" s="2">
        <v>23108</v>
      </c>
      <c r="B3149">
        <v>2.7328571428571431</v>
      </c>
      <c r="C3149"/>
      <c r="D3149"/>
      <c r="E3149" s="2"/>
      <c r="F3149" s="2"/>
      <c r="G3149" s="3"/>
      <c r="H3149"/>
      <c r="I3149" s="2">
        <v>23108</v>
      </c>
      <c r="J3149">
        <v>3.0819999999999999</v>
      </c>
      <c r="M3149" s="2">
        <v>23108</v>
      </c>
      <c r="N3149">
        <v>3.4359999999999999</v>
      </c>
      <c r="O3149" s="2">
        <v>23108</v>
      </c>
      <c r="P3149">
        <v>3.702</v>
      </c>
      <c r="S3149" s="2">
        <v>23108</v>
      </c>
      <c r="T3149">
        <v>3.9540000000000002</v>
      </c>
    </row>
    <row r="3150" spans="1:20" x14ac:dyDescent="0.25">
      <c r="A3150" s="2">
        <v>23101</v>
      </c>
      <c r="B3150">
        <v>3</v>
      </c>
      <c r="C3150"/>
      <c r="D3150"/>
      <c r="E3150" s="2"/>
      <c r="F3150" s="2"/>
      <c r="G3150" s="3"/>
      <c r="H3150"/>
      <c r="I3150" s="2">
        <v>23101</v>
      </c>
      <c r="J3150">
        <v>3.0979999999999999</v>
      </c>
      <c r="M3150" s="2">
        <v>23101</v>
      </c>
      <c r="N3150">
        <v>3.4460000000000002</v>
      </c>
      <c r="O3150" s="2">
        <v>23101</v>
      </c>
      <c r="P3150">
        <v>3.7080000000000002</v>
      </c>
      <c r="S3150" s="2">
        <v>23101</v>
      </c>
      <c r="T3150">
        <v>3.9540000000000002</v>
      </c>
    </row>
    <row r="3151" spans="1:20" x14ac:dyDescent="0.25">
      <c r="A3151" s="2">
        <v>23094</v>
      </c>
      <c r="B3151">
        <v>2.93</v>
      </c>
      <c r="C3151"/>
      <c r="D3151"/>
      <c r="E3151" s="2"/>
      <c r="F3151" s="2"/>
      <c r="G3151" s="3"/>
      <c r="H3151"/>
      <c r="I3151" s="2">
        <v>23094</v>
      </c>
      <c r="J3151">
        <v>3.048</v>
      </c>
      <c r="M3151" s="2">
        <v>23094</v>
      </c>
      <c r="N3151">
        <v>3.4140000000000001</v>
      </c>
      <c r="O3151" s="2">
        <v>23094</v>
      </c>
      <c r="P3151">
        <v>3.68</v>
      </c>
      <c r="S3151" s="2">
        <v>23094</v>
      </c>
      <c r="T3151">
        <v>3.9220000000000002</v>
      </c>
    </row>
    <row r="3152" spans="1:20" x14ac:dyDescent="0.25">
      <c r="A3152" s="2">
        <v>23087</v>
      </c>
      <c r="B3152">
        <v>3</v>
      </c>
      <c r="C3152"/>
      <c r="D3152"/>
      <c r="E3152" s="2"/>
      <c r="F3152" s="2"/>
      <c r="G3152" s="3"/>
      <c r="H3152"/>
      <c r="I3152" s="2">
        <v>23087</v>
      </c>
      <c r="J3152">
        <v>3</v>
      </c>
      <c r="M3152" s="2">
        <v>23087</v>
      </c>
      <c r="N3152">
        <v>3.4020000000000001</v>
      </c>
      <c r="O3152" s="2">
        <v>23087</v>
      </c>
      <c r="P3152">
        <v>3.68</v>
      </c>
      <c r="S3152" s="2">
        <v>23087</v>
      </c>
      <c r="T3152">
        <v>3.92</v>
      </c>
    </row>
    <row r="3153" spans="1:20" x14ac:dyDescent="0.25">
      <c r="A3153" s="2">
        <v>23080</v>
      </c>
      <c r="B3153">
        <v>3</v>
      </c>
      <c r="C3153"/>
      <c r="D3153"/>
      <c r="E3153" s="2"/>
      <c r="F3153" s="2"/>
      <c r="G3153" s="3"/>
      <c r="H3153"/>
      <c r="I3153" s="2">
        <v>23080</v>
      </c>
      <c r="J3153">
        <v>2.9860000000000002</v>
      </c>
      <c r="M3153" s="2">
        <v>23080</v>
      </c>
      <c r="N3153">
        <v>3.3959999999999999</v>
      </c>
      <c r="O3153" s="2">
        <v>23080</v>
      </c>
      <c r="P3153">
        <v>3.67</v>
      </c>
      <c r="S3153" s="2">
        <v>23080</v>
      </c>
      <c r="T3153">
        <v>3.9180000000000001</v>
      </c>
    </row>
    <row r="3154" spans="1:20" x14ac:dyDescent="0.25">
      <c r="A3154" s="2">
        <v>23073</v>
      </c>
      <c r="B3154">
        <v>3</v>
      </c>
      <c r="C3154"/>
      <c r="D3154"/>
      <c r="E3154" s="2"/>
      <c r="F3154" s="2"/>
      <c r="G3154" s="3"/>
      <c r="H3154"/>
      <c r="I3154" s="2">
        <v>23073</v>
      </c>
      <c r="J3154">
        <v>3.0259999999999998</v>
      </c>
      <c r="M3154" s="2">
        <v>23073</v>
      </c>
      <c r="N3154">
        <v>3.4140000000000001</v>
      </c>
      <c r="O3154" s="2">
        <v>23073</v>
      </c>
      <c r="P3154">
        <v>3.6779999999999999</v>
      </c>
      <c r="S3154" s="2">
        <v>23073</v>
      </c>
      <c r="T3154">
        <v>3.944</v>
      </c>
    </row>
    <row r="3155" spans="1:20" x14ac:dyDescent="0.25">
      <c r="A3155" s="2">
        <v>23066</v>
      </c>
      <c r="B3155">
        <v>3</v>
      </c>
      <c r="C3155"/>
      <c r="D3155"/>
      <c r="E3155" s="2"/>
      <c r="F3155" s="2"/>
      <c r="G3155" s="3"/>
      <c r="H3155"/>
      <c r="I3155" s="2">
        <v>23066</v>
      </c>
      <c r="J3155">
        <v>3.0074999999999998</v>
      </c>
      <c r="M3155" s="2">
        <v>23066</v>
      </c>
      <c r="N3155">
        <v>3.3725000000000001</v>
      </c>
      <c r="O3155" s="2">
        <v>23066</v>
      </c>
      <c r="P3155">
        <v>3.66</v>
      </c>
      <c r="S3155" s="2">
        <v>23066</v>
      </c>
      <c r="T3155">
        <v>3.9325000000000001</v>
      </c>
    </row>
    <row r="3156" spans="1:20" x14ac:dyDescent="0.25">
      <c r="A3156" s="2">
        <v>23059</v>
      </c>
      <c r="B3156">
        <v>3</v>
      </c>
      <c r="C3156"/>
      <c r="D3156"/>
      <c r="E3156" s="2"/>
      <c r="F3156" s="2"/>
      <c r="G3156" s="3"/>
      <c r="H3156"/>
      <c r="I3156" s="2">
        <v>23059</v>
      </c>
      <c r="J3156">
        <v>2.9975000000000001</v>
      </c>
      <c r="M3156" s="2">
        <v>23059</v>
      </c>
      <c r="N3156">
        <v>3.39</v>
      </c>
      <c r="O3156" s="2">
        <v>23059</v>
      </c>
      <c r="P3156">
        <v>3.6475</v>
      </c>
      <c r="S3156" s="2">
        <v>23059</v>
      </c>
      <c r="T3156">
        <v>3.915</v>
      </c>
    </row>
    <row r="3157" spans="1:20" x14ac:dyDescent="0.25">
      <c r="A3157" s="2">
        <v>23052</v>
      </c>
      <c r="B3157">
        <v>3</v>
      </c>
      <c r="C3157"/>
      <c r="D3157"/>
      <c r="E3157" s="2"/>
      <c r="F3157" s="2"/>
      <c r="G3157" s="3"/>
      <c r="H3157"/>
      <c r="I3157" s="2">
        <v>23052</v>
      </c>
      <c r="J3157">
        <v>3.0019999999999998</v>
      </c>
      <c r="M3157" s="2">
        <v>23052</v>
      </c>
      <c r="N3157">
        <v>3.3879999999999999</v>
      </c>
      <c r="O3157" s="2">
        <v>23052</v>
      </c>
      <c r="P3157">
        <v>3.6539999999999999</v>
      </c>
      <c r="S3157" s="2">
        <v>23052</v>
      </c>
      <c r="T3157">
        <v>3.9039999999999999</v>
      </c>
    </row>
    <row r="3158" spans="1:20" x14ac:dyDescent="0.25">
      <c r="A3158" s="2">
        <v>23045</v>
      </c>
      <c r="B3158">
        <v>2.9828571428571431</v>
      </c>
      <c r="C3158"/>
      <c r="D3158"/>
      <c r="E3158" s="2"/>
      <c r="F3158" s="2"/>
      <c r="G3158" s="3"/>
      <c r="H3158"/>
      <c r="I3158" s="2">
        <v>23045</v>
      </c>
      <c r="J3158">
        <v>3.0459999999999998</v>
      </c>
      <c r="M3158" s="2">
        <v>23045</v>
      </c>
      <c r="N3158">
        <v>3.4220000000000002</v>
      </c>
      <c r="O3158" s="2">
        <v>23045</v>
      </c>
      <c r="P3158">
        <v>3.6379999999999999</v>
      </c>
      <c r="S3158" s="2">
        <v>23045</v>
      </c>
      <c r="T3158">
        <v>3.8660000000000001</v>
      </c>
    </row>
    <row r="3159" spans="1:20" x14ac:dyDescent="0.25">
      <c r="A3159" s="2">
        <v>23038</v>
      </c>
      <c r="B3159">
        <v>3</v>
      </c>
      <c r="C3159"/>
      <c r="D3159"/>
      <c r="E3159" s="2"/>
      <c r="F3159" s="2"/>
      <c r="G3159" s="3"/>
      <c r="H3159"/>
      <c r="I3159" s="2">
        <v>23038</v>
      </c>
      <c r="J3159">
        <v>3.06</v>
      </c>
      <c r="M3159" s="2">
        <v>23038</v>
      </c>
      <c r="N3159">
        <v>3.4319999999999999</v>
      </c>
      <c r="O3159" s="2">
        <v>23038</v>
      </c>
      <c r="P3159">
        <v>3.6139999999999999</v>
      </c>
      <c r="S3159" s="2">
        <v>23038</v>
      </c>
      <c r="T3159">
        <v>3.8559999999999999</v>
      </c>
    </row>
    <row r="3160" spans="1:20" x14ac:dyDescent="0.25">
      <c r="A3160" s="2">
        <v>23031</v>
      </c>
      <c r="B3160">
        <v>2.9485714285714284</v>
      </c>
      <c r="C3160"/>
      <c r="D3160"/>
      <c r="E3160" s="2"/>
      <c r="F3160" s="2"/>
      <c r="G3160" s="3"/>
      <c r="H3160"/>
      <c r="I3160" s="2">
        <v>23031</v>
      </c>
      <c r="J3160">
        <v>3.0139999999999998</v>
      </c>
      <c r="M3160" s="2">
        <v>23031</v>
      </c>
      <c r="N3160">
        <v>3.3639999999999999</v>
      </c>
      <c r="O3160" s="2">
        <v>23031</v>
      </c>
      <c r="P3160">
        <v>3.5459999999999998</v>
      </c>
      <c r="S3160" s="2">
        <v>23031</v>
      </c>
      <c r="T3160">
        <v>3.8140000000000001</v>
      </c>
    </row>
    <row r="3161" spans="1:20" x14ac:dyDescent="0.25">
      <c r="A3161" s="2">
        <v>23024</v>
      </c>
      <c r="B3161">
        <v>2.7857142857142856</v>
      </c>
      <c r="C3161"/>
      <c r="D3161"/>
      <c r="E3161" s="2"/>
      <c r="F3161" s="2"/>
      <c r="G3161" s="3"/>
      <c r="H3161"/>
      <c r="I3161" s="2">
        <v>23024</v>
      </c>
      <c r="J3161">
        <v>3.0339999999999998</v>
      </c>
      <c r="M3161" s="2">
        <v>23024</v>
      </c>
      <c r="N3161">
        <v>3.38</v>
      </c>
      <c r="O3161" s="2">
        <v>23024</v>
      </c>
      <c r="P3161">
        <v>3.556</v>
      </c>
      <c r="S3161" s="2">
        <v>23024</v>
      </c>
      <c r="T3161">
        <v>3.8140000000000001</v>
      </c>
    </row>
    <row r="3162" spans="1:20" x14ac:dyDescent="0.25">
      <c r="A3162" s="2">
        <v>23017</v>
      </c>
      <c r="B3162">
        <v>2.9114285714285715</v>
      </c>
      <c r="C3162"/>
      <c r="D3162"/>
      <c r="E3162" s="2"/>
      <c r="F3162" s="2"/>
      <c r="G3162" s="3"/>
      <c r="H3162"/>
      <c r="I3162" s="2">
        <v>23017</v>
      </c>
      <c r="J3162">
        <v>3.04</v>
      </c>
      <c r="M3162" s="2">
        <v>23017</v>
      </c>
      <c r="N3162">
        <v>3.39</v>
      </c>
      <c r="O3162" s="2">
        <v>23017</v>
      </c>
      <c r="P3162">
        <v>3.5449999999999999</v>
      </c>
      <c r="S3162" s="2">
        <v>23017</v>
      </c>
      <c r="T3162">
        <v>3.83</v>
      </c>
    </row>
    <row r="3163" spans="1:20" x14ac:dyDescent="0.25">
      <c r="A3163" s="2">
        <v>23010</v>
      </c>
      <c r="B3163">
        <v>3</v>
      </c>
      <c r="C3163"/>
      <c r="D3163"/>
      <c r="E3163" s="2"/>
      <c r="F3163" s="2"/>
      <c r="G3163" s="3"/>
      <c r="H3163"/>
      <c r="I3163" s="2">
        <v>23010</v>
      </c>
      <c r="J3163">
        <v>3.0074999999999998</v>
      </c>
      <c r="M3163" s="2">
        <v>23010</v>
      </c>
      <c r="N3163">
        <v>3.34</v>
      </c>
      <c r="O3163" s="2">
        <v>23010</v>
      </c>
      <c r="P3163">
        <v>3.52</v>
      </c>
      <c r="S3163" s="2">
        <v>23010</v>
      </c>
      <c r="T3163">
        <v>3.8075000000000001</v>
      </c>
    </row>
    <row r="3164" spans="1:20" x14ac:dyDescent="0.25">
      <c r="A3164" s="2">
        <v>23003</v>
      </c>
      <c r="B3164">
        <v>3</v>
      </c>
      <c r="C3164"/>
      <c r="D3164"/>
      <c r="E3164" s="2"/>
      <c r="F3164" s="2"/>
      <c r="G3164" s="3"/>
      <c r="H3164"/>
      <c r="I3164" s="2">
        <v>23003</v>
      </c>
      <c r="J3164">
        <v>2.996</v>
      </c>
      <c r="M3164" s="2">
        <v>23003</v>
      </c>
      <c r="N3164">
        <v>3.3439999999999999</v>
      </c>
      <c r="O3164" s="2">
        <v>23003</v>
      </c>
      <c r="P3164">
        <v>3.5419999999999998</v>
      </c>
      <c r="S3164" s="2">
        <v>23003</v>
      </c>
      <c r="T3164">
        <v>3.8319999999999999</v>
      </c>
    </row>
    <row r="3165" spans="1:20" x14ac:dyDescent="0.25">
      <c r="A3165" s="2">
        <v>22996</v>
      </c>
      <c r="B3165">
        <v>2.9314285714285715</v>
      </c>
      <c r="C3165"/>
      <c r="D3165"/>
      <c r="E3165" s="2"/>
      <c r="F3165" s="2"/>
      <c r="G3165" s="3"/>
      <c r="H3165"/>
      <c r="I3165" s="2">
        <v>22996</v>
      </c>
      <c r="J3165">
        <v>2.992</v>
      </c>
      <c r="M3165" s="2">
        <v>22996</v>
      </c>
      <c r="N3165">
        <v>3.3780000000000001</v>
      </c>
      <c r="O3165" s="2">
        <v>22996</v>
      </c>
      <c r="P3165">
        <v>3.5720000000000001</v>
      </c>
      <c r="S3165" s="2">
        <v>22996</v>
      </c>
      <c r="T3165">
        <v>3.8839999999999999</v>
      </c>
    </row>
    <row r="3166" spans="1:20" x14ac:dyDescent="0.25">
      <c r="A3166" s="2">
        <v>22989</v>
      </c>
      <c r="B3166">
        <v>2.8071428571428569</v>
      </c>
      <c r="C3166"/>
      <c r="D3166"/>
      <c r="E3166" s="2"/>
      <c r="F3166" s="2"/>
      <c r="G3166" s="3"/>
      <c r="H3166"/>
      <c r="I3166" s="2">
        <v>22989</v>
      </c>
      <c r="J3166">
        <v>3.02</v>
      </c>
      <c r="M3166" s="2">
        <v>22989</v>
      </c>
      <c r="N3166">
        <v>3.4180000000000001</v>
      </c>
      <c r="O3166" s="2">
        <v>22989</v>
      </c>
      <c r="P3166">
        <v>3.6019999999999999</v>
      </c>
      <c r="S3166" s="2">
        <v>22989</v>
      </c>
      <c r="T3166">
        <v>3.9260000000000002</v>
      </c>
    </row>
    <row r="3167" spans="1:20" x14ac:dyDescent="0.25">
      <c r="A3167" s="2">
        <v>22982</v>
      </c>
      <c r="B3167">
        <v>2.8771428571428572</v>
      </c>
      <c r="C3167"/>
      <c r="D3167"/>
      <c r="E3167" s="2"/>
      <c r="F3167" s="2"/>
      <c r="G3167" s="3"/>
      <c r="H3167"/>
      <c r="I3167" s="2">
        <v>22982</v>
      </c>
      <c r="J3167">
        <v>3.028</v>
      </c>
      <c r="M3167" s="2">
        <v>22982</v>
      </c>
      <c r="N3167">
        <v>3.4159999999999999</v>
      </c>
      <c r="O3167" s="2">
        <v>22982</v>
      </c>
      <c r="P3167">
        <v>3.5939999999999999</v>
      </c>
      <c r="S3167" s="2">
        <v>22982</v>
      </c>
      <c r="T3167">
        <v>3.9220000000000002</v>
      </c>
    </row>
    <row r="3168" spans="1:20" x14ac:dyDescent="0.25">
      <c r="A3168" s="2">
        <v>22975</v>
      </c>
      <c r="B3168">
        <v>2.8971428571428572</v>
      </c>
      <c r="C3168"/>
      <c r="D3168"/>
      <c r="E3168" s="2"/>
      <c r="F3168" s="2"/>
      <c r="G3168" s="3"/>
      <c r="H3168"/>
      <c r="I3168" s="2">
        <v>22975</v>
      </c>
      <c r="J3168">
        <v>3.01</v>
      </c>
      <c r="M3168" s="2">
        <v>22975</v>
      </c>
      <c r="N3168">
        <v>3.4175</v>
      </c>
      <c r="O3168" s="2">
        <v>22975</v>
      </c>
      <c r="P3168">
        <v>3.6025</v>
      </c>
      <c r="S3168" s="2">
        <v>22975</v>
      </c>
      <c r="T3168">
        <v>3.9249999999999998</v>
      </c>
    </row>
    <row r="3169" spans="1:20" x14ac:dyDescent="0.25">
      <c r="A3169" s="2">
        <v>22968</v>
      </c>
      <c r="B3169">
        <v>3</v>
      </c>
      <c r="C3169"/>
      <c r="D3169"/>
      <c r="E3169" s="2"/>
      <c r="F3169" s="2"/>
      <c r="G3169" s="3"/>
      <c r="H3169"/>
      <c r="I3169" s="2">
        <v>22968</v>
      </c>
      <c r="J3169">
        <v>2.99</v>
      </c>
      <c r="M3169" s="2">
        <v>22968</v>
      </c>
      <c r="N3169">
        <v>3.3925000000000001</v>
      </c>
      <c r="O3169" s="2">
        <v>22968</v>
      </c>
      <c r="P3169">
        <v>3.5975000000000001</v>
      </c>
      <c r="S3169" s="2">
        <v>22968</v>
      </c>
      <c r="T3169">
        <v>3.9125000000000001</v>
      </c>
    </row>
    <row r="3170" spans="1:20" x14ac:dyDescent="0.25">
      <c r="A3170" s="2">
        <v>22961</v>
      </c>
      <c r="B3170">
        <v>3</v>
      </c>
      <c r="C3170"/>
      <c r="D3170"/>
      <c r="E3170" s="2"/>
      <c r="F3170" s="2"/>
      <c r="G3170" s="3"/>
      <c r="H3170"/>
      <c r="I3170" s="2">
        <v>22961</v>
      </c>
      <c r="J3170">
        <v>2.9824999999999999</v>
      </c>
      <c r="M3170" s="2">
        <v>22961</v>
      </c>
      <c r="N3170">
        <v>3.3624999999999998</v>
      </c>
      <c r="O3170" s="2">
        <v>22961</v>
      </c>
      <c r="P3170">
        <v>3.5924999999999998</v>
      </c>
      <c r="S3170" s="2">
        <v>22961</v>
      </c>
      <c r="T3170">
        <v>3.9024999999999999</v>
      </c>
    </row>
    <row r="3171" spans="1:20" x14ac:dyDescent="0.25">
      <c r="A3171" s="2">
        <v>22954</v>
      </c>
      <c r="B3171">
        <v>2.9128571428571428</v>
      </c>
      <c r="C3171"/>
      <c r="D3171"/>
      <c r="E3171" s="2"/>
      <c r="F3171" s="2"/>
      <c r="G3171" s="3"/>
      <c r="H3171"/>
      <c r="I3171" s="2">
        <v>22954</v>
      </c>
      <c r="J3171">
        <v>2.976</v>
      </c>
      <c r="M3171" s="2">
        <v>22954</v>
      </c>
      <c r="N3171">
        <v>3.36</v>
      </c>
      <c r="O3171" s="2">
        <v>22954</v>
      </c>
      <c r="P3171">
        <v>3.6320000000000001</v>
      </c>
      <c r="S3171" s="2">
        <v>22954</v>
      </c>
      <c r="T3171">
        <v>3.9180000000000001</v>
      </c>
    </row>
    <row r="3172" spans="1:20" x14ac:dyDescent="0.25">
      <c r="A3172" s="2">
        <v>22947</v>
      </c>
      <c r="B3172">
        <v>2.8057142857142856</v>
      </c>
      <c r="C3172"/>
      <c r="D3172"/>
      <c r="E3172" s="2"/>
      <c r="F3172" s="2"/>
      <c r="G3172" s="3"/>
      <c r="H3172"/>
      <c r="I3172" s="2">
        <v>22947</v>
      </c>
      <c r="J3172">
        <v>2.98</v>
      </c>
      <c r="M3172" s="2">
        <v>22947</v>
      </c>
      <c r="N3172">
        <v>3.3559999999999999</v>
      </c>
      <c r="O3172" s="2">
        <v>22947</v>
      </c>
      <c r="P3172">
        <v>3.66</v>
      </c>
      <c r="S3172" s="2">
        <v>22947</v>
      </c>
      <c r="T3172">
        <v>3.9319999999999999</v>
      </c>
    </row>
    <row r="3173" spans="1:20" x14ac:dyDescent="0.25">
      <c r="A3173" s="2">
        <v>22940</v>
      </c>
      <c r="B3173">
        <v>2.9485714285714284</v>
      </c>
      <c r="C3173"/>
      <c r="D3173"/>
      <c r="E3173" s="2"/>
      <c r="F3173" s="2"/>
      <c r="G3173" s="3"/>
      <c r="H3173"/>
      <c r="I3173" s="2">
        <v>22940</v>
      </c>
      <c r="J3173">
        <v>2.9580000000000002</v>
      </c>
      <c r="M3173" s="2">
        <v>22940</v>
      </c>
      <c r="N3173">
        <v>3.32</v>
      </c>
      <c r="O3173" s="2">
        <v>22940</v>
      </c>
      <c r="P3173">
        <v>3.63</v>
      </c>
      <c r="S3173" s="2">
        <v>22940</v>
      </c>
      <c r="T3173">
        <v>3.9239999999999999</v>
      </c>
    </row>
    <row r="3174" spans="1:20" x14ac:dyDescent="0.25">
      <c r="A3174" s="2">
        <v>22933</v>
      </c>
      <c r="B3174">
        <v>2.9285714285714284</v>
      </c>
      <c r="C3174"/>
      <c r="D3174"/>
      <c r="E3174" s="2"/>
      <c r="F3174" s="2"/>
      <c r="G3174" s="3"/>
      <c r="H3174"/>
      <c r="I3174" s="2">
        <v>22933</v>
      </c>
      <c r="J3174">
        <v>2.9849999999999999</v>
      </c>
      <c r="M3174" s="2">
        <v>22933</v>
      </c>
      <c r="N3174">
        <v>3.3149999999999999</v>
      </c>
      <c r="O3174" s="2">
        <v>22933</v>
      </c>
      <c r="P3174">
        <v>3.6324999999999998</v>
      </c>
      <c r="S3174" s="2">
        <v>22933</v>
      </c>
      <c r="T3174">
        <v>3.9375</v>
      </c>
    </row>
    <row r="3175" spans="1:20" x14ac:dyDescent="0.25">
      <c r="A3175" s="2">
        <v>22926</v>
      </c>
      <c r="B3175">
        <v>2.8928571428571428</v>
      </c>
      <c r="C3175"/>
      <c r="D3175"/>
      <c r="E3175" s="2"/>
      <c r="F3175" s="2"/>
      <c r="G3175" s="3"/>
      <c r="H3175"/>
      <c r="I3175" s="2">
        <v>22926</v>
      </c>
      <c r="J3175">
        <v>2.9820000000000002</v>
      </c>
      <c r="M3175" s="2">
        <v>22926</v>
      </c>
      <c r="N3175">
        <v>3.3</v>
      </c>
      <c r="O3175" s="2">
        <v>22926</v>
      </c>
      <c r="P3175">
        <v>3.6160000000000001</v>
      </c>
      <c r="S3175" s="2">
        <v>22926</v>
      </c>
      <c r="T3175">
        <v>3.9140000000000001</v>
      </c>
    </row>
    <row r="3176" spans="1:20" x14ac:dyDescent="0.25">
      <c r="A3176" s="2">
        <v>22919</v>
      </c>
      <c r="B3176">
        <v>2.8214285714285716</v>
      </c>
      <c r="C3176"/>
      <c r="D3176"/>
      <c r="E3176" s="2"/>
      <c r="F3176" s="2"/>
      <c r="G3176" s="3"/>
      <c r="H3176"/>
      <c r="I3176" s="2">
        <v>22919</v>
      </c>
      <c r="J3176">
        <v>3.028</v>
      </c>
      <c r="M3176" s="2">
        <v>22919</v>
      </c>
      <c r="N3176">
        <v>3.37</v>
      </c>
      <c r="O3176" s="2">
        <v>22919</v>
      </c>
      <c r="P3176">
        <v>3.6739999999999999</v>
      </c>
      <c r="S3176" s="2">
        <v>22919</v>
      </c>
      <c r="T3176">
        <v>3.9540000000000002</v>
      </c>
    </row>
    <row r="3177" spans="1:20" x14ac:dyDescent="0.25">
      <c r="A3177" s="2">
        <v>22912</v>
      </c>
      <c r="B3177">
        <v>2.75</v>
      </c>
      <c r="C3177"/>
      <c r="D3177"/>
      <c r="E3177" s="2"/>
      <c r="F3177" s="2"/>
      <c r="G3177" s="3"/>
      <c r="H3177"/>
      <c r="I3177" s="2">
        <v>22912</v>
      </c>
      <c r="J3177">
        <v>3.0379999999999998</v>
      </c>
      <c r="M3177" s="2">
        <v>22912</v>
      </c>
      <c r="N3177">
        <v>3.41</v>
      </c>
      <c r="O3177" s="2">
        <v>22912</v>
      </c>
      <c r="P3177">
        <v>3.71</v>
      </c>
      <c r="S3177" s="2">
        <v>22912</v>
      </c>
      <c r="T3177">
        <v>3.984</v>
      </c>
    </row>
    <row r="3178" spans="1:20" x14ac:dyDescent="0.25">
      <c r="A3178" s="2">
        <v>22905</v>
      </c>
      <c r="B3178">
        <v>3</v>
      </c>
      <c r="C3178"/>
      <c r="D3178"/>
      <c r="E3178" s="2"/>
      <c r="F3178" s="2"/>
      <c r="G3178" s="3"/>
      <c r="H3178"/>
      <c r="I3178" s="2">
        <v>22905</v>
      </c>
      <c r="J3178">
        <v>3.0640000000000001</v>
      </c>
      <c r="M3178" s="2">
        <v>22905</v>
      </c>
      <c r="N3178">
        <v>3.42</v>
      </c>
      <c r="O3178" s="2">
        <v>22905</v>
      </c>
      <c r="P3178">
        <v>3.72</v>
      </c>
      <c r="S3178" s="2">
        <v>22905</v>
      </c>
      <c r="T3178">
        <v>3.996</v>
      </c>
    </row>
    <row r="3179" spans="1:20" x14ac:dyDescent="0.25">
      <c r="A3179" s="2">
        <v>22898</v>
      </c>
      <c r="B3179">
        <v>3</v>
      </c>
      <c r="C3179"/>
      <c r="D3179"/>
      <c r="E3179" s="2"/>
      <c r="F3179" s="2"/>
      <c r="G3179" s="3"/>
      <c r="H3179"/>
      <c r="I3179" s="2">
        <v>22898</v>
      </c>
      <c r="J3179">
        <v>3.125</v>
      </c>
      <c r="M3179" s="2">
        <v>22898</v>
      </c>
      <c r="N3179">
        <v>3.4375</v>
      </c>
      <c r="O3179" s="2">
        <v>22898</v>
      </c>
      <c r="P3179">
        <v>3.7025000000000001</v>
      </c>
      <c r="S3179" s="2">
        <v>22898</v>
      </c>
      <c r="T3179">
        <v>3.9824999999999999</v>
      </c>
    </row>
    <row r="3180" spans="1:20" x14ac:dyDescent="0.25">
      <c r="A3180" s="2">
        <v>22891</v>
      </c>
      <c r="B3180">
        <v>2.8928571428571428</v>
      </c>
      <c r="C3180"/>
      <c r="D3180"/>
      <c r="E3180" s="2"/>
      <c r="F3180" s="2"/>
      <c r="G3180" s="3"/>
      <c r="H3180"/>
      <c r="I3180" s="2">
        <v>22891</v>
      </c>
      <c r="J3180">
        <v>3.1139999999999999</v>
      </c>
      <c r="M3180" s="2">
        <v>22891</v>
      </c>
      <c r="N3180">
        <v>3.4</v>
      </c>
      <c r="O3180" s="2">
        <v>22891</v>
      </c>
      <c r="P3180">
        <v>3.6659999999999999</v>
      </c>
      <c r="S3180" s="2">
        <v>22891</v>
      </c>
      <c r="T3180">
        <v>3.956</v>
      </c>
    </row>
    <row r="3181" spans="1:20" x14ac:dyDescent="0.25">
      <c r="A3181" s="2">
        <v>22884</v>
      </c>
      <c r="B3181">
        <v>3</v>
      </c>
      <c r="C3181"/>
      <c r="D3181"/>
      <c r="E3181" s="2"/>
      <c r="F3181" s="2"/>
      <c r="G3181" s="3"/>
      <c r="H3181"/>
      <c r="I3181" s="2">
        <v>22884</v>
      </c>
      <c r="J3181">
        <v>3.1459999999999999</v>
      </c>
      <c r="M3181" s="2">
        <v>22884</v>
      </c>
      <c r="N3181">
        <v>3.3860000000000001</v>
      </c>
      <c r="O3181" s="2">
        <v>22884</v>
      </c>
      <c r="P3181">
        <v>3.66</v>
      </c>
      <c r="S3181" s="2">
        <v>22884</v>
      </c>
      <c r="T3181">
        <v>3.9460000000000002</v>
      </c>
    </row>
    <row r="3182" spans="1:20" x14ac:dyDescent="0.25">
      <c r="A3182" s="2">
        <v>22877</v>
      </c>
      <c r="B3182">
        <v>2.8928571428571428</v>
      </c>
      <c r="C3182"/>
      <c r="D3182"/>
      <c r="E3182" s="2"/>
      <c r="F3182" s="2"/>
      <c r="G3182" s="3"/>
      <c r="H3182"/>
      <c r="I3182" s="2">
        <v>22877</v>
      </c>
      <c r="J3182">
        <v>3.214</v>
      </c>
      <c r="M3182" s="2">
        <v>22877</v>
      </c>
      <c r="N3182">
        <v>3.4620000000000002</v>
      </c>
      <c r="O3182" s="2">
        <v>22877</v>
      </c>
      <c r="P3182">
        <v>3.714</v>
      </c>
      <c r="S3182" s="2">
        <v>22877</v>
      </c>
      <c r="T3182">
        <v>3.9740000000000002</v>
      </c>
    </row>
    <row r="3183" spans="1:20" x14ac:dyDescent="0.25">
      <c r="A3183" s="2">
        <v>22870</v>
      </c>
      <c r="B3183">
        <v>3</v>
      </c>
      <c r="C3183"/>
      <c r="D3183"/>
      <c r="E3183" s="2"/>
      <c r="F3183" s="2"/>
      <c r="G3183" s="3"/>
      <c r="H3183"/>
      <c r="I3183" s="2">
        <v>22870</v>
      </c>
      <c r="J3183">
        <v>3.2759999999999998</v>
      </c>
      <c r="M3183" s="2">
        <v>22870</v>
      </c>
      <c r="N3183">
        <v>3.53</v>
      </c>
      <c r="O3183" s="2">
        <v>22870</v>
      </c>
      <c r="P3183">
        <v>3.77</v>
      </c>
      <c r="S3183" s="2">
        <v>22870</v>
      </c>
      <c r="T3183">
        <v>4.0039999999999996</v>
      </c>
    </row>
    <row r="3184" spans="1:20" x14ac:dyDescent="0.25">
      <c r="A3184" s="2">
        <v>22863</v>
      </c>
      <c r="B3184">
        <v>2.8214285714285716</v>
      </c>
      <c r="C3184"/>
      <c r="D3184"/>
      <c r="E3184" s="2"/>
      <c r="F3184" s="2"/>
      <c r="G3184" s="3"/>
      <c r="H3184"/>
      <c r="I3184" s="2">
        <v>22863</v>
      </c>
      <c r="J3184">
        <v>3.298</v>
      </c>
      <c r="M3184" s="2">
        <v>22863</v>
      </c>
      <c r="N3184">
        <v>3.5859999999999999</v>
      </c>
      <c r="O3184" s="2">
        <v>22863</v>
      </c>
      <c r="P3184">
        <v>3.7919999999999998</v>
      </c>
      <c r="S3184" s="2">
        <v>22863</v>
      </c>
      <c r="T3184">
        <v>4.0220000000000002</v>
      </c>
    </row>
    <row r="3185" spans="1:20" x14ac:dyDescent="0.25">
      <c r="A3185" s="2">
        <v>22856</v>
      </c>
      <c r="B3185">
        <v>2.4285714285714284</v>
      </c>
      <c r="C3185"/>
      <c r="D3185"/>
      <c r="E3185" s="2"/>
      <c r="F3185" s="2"/>
      <c r="G3185" s="3"/>
      <c r="H3185"/>
      <c r="I3185" s="2">
        <v>22856</v>
      </c>
      <c r="J3185">
        <v>3.32</v>
      </c>
      <c r="M3185" s="2">
        <v>22856</v>
      </c>
      <c r="N3185">
        <v>3.6080000000000001</v>
      </c>
      <c r="O3185" s="2">
        <v>22856</v>
      </c>
      <c r="P3185">
        <v>3.8140000000000001</v>
      </c>
      <c r="S3185" s="2">
        <v>22856</v>
      </c>
      <c r="T3185">
        <v>4.0119999999999996</v>
      </c>
    </row>
    <row r="3186" spans="1:20" x14ac:dyDescent="0.25">
      <c r="A3186" s="2">
        <v>22849</v>
      </c>
      <c r="B3186">
        <v>2.8928571428571428</v>
      </c>
      <c r="C3186"/>
      <c r="D3186"/>
      <c r="E3186" s="2"/>
      <c r="F3186" s="2"/>
      <c r="G3186" s="3"/>
      <c r="H3186"/>
      <c r="I3186" s="2">
        <v>22849</v>
      </c>
      <c r="J3186">
        <v>3.3260000000000001</v>
      </c>
      <c r="M3186" s="2">
        <v>22849</v>
      </c>
      <c r="N3186">
        <v>3.6419999999999999</v>
      </c>
      <c r="O3186" s="2">
        <v>22849</v>
      </c>
      <c r="P3186">
        <v>3.82</v>
      </c>
      <c r="S3186" s="2">
        <v>22849</v>
      </c>
      <c r="T3186">
        <v>4.0179999999999998</v>
      </c>
    </row>
    <row r="3187" spans="1:20" x14ac:dyDescent="0.25">
      <c r="A3187" s="2">
        <v>22842</v>
      </c>
      <c r="B3187">
        <v>2.7142857142857144</v>
      </c>
      <c r="C3187"/>
      <c r="D3187"/>
      <c r="E3187" s="2"/>
      <c r="F3187" s="2"/>
      <c r="G3187" s="3"/>
      <c r="H3187"/>
      <c r="I3187" s="2">
        <v>22842</v>
      </c>
      <c r="J3187">
        <v>3.266</v>
      </c>
      <c r="M3187" s="2">
        <v>22842</v>
      </c>
      <c r="N3187">
        <v>3.6240000000000001</v>
      </c>
      <c r="O3187" s="2">
        <v>22842</v>
      </c>
      <c r="P3187">
        <v>3.794</v>
      </c>
      <c r="S3187" s="2">
        <v>22842</v>
      </c>
      <c r="T3187">
        <v>4.0119999999999996</v>
      </c>
    </row>
    <row r="3188" spans="1:20" x14ac:dyDescent="0.25">
      <c r="A3188" s="2">
        <v>22835</v>
      </c>
      <c r="B3188">
        <v>2.7857142857142856</v>
      </c>
      <c r="C3188"/>
      <c r="D3188"/>
      <c r="E3188" s="2"/>
      <c r="F3188" s="2"/>
      <c r="G3188" s="3"/>
      <c r="H3188"/>
      <c r="I3188" s="2">
        <v>22835</v>
      </c>
      <c r="J3188">
        <v>3.22</v>
      </c>
      <c r="M3188" s="2">
        <v>22835</v>
      </c>
      <c r="N3188">
        <v>3.585</v>
      </c>
      <c r="O3188" s="2">
        <v>22835</v>
      </c>
      <c r="P3188">
        <v>3.7749999999999999</v>
      </c>
      <c r="S3188" s="2">
        <v>22835</v>
      </c>
      <c r="T3188">
        <v>4.0049999999999999</v>
      </c>
    </row>
    <row r="3189" spans="1:20" x14ac:dyDescent="0.25">
      <c r="A3189" s="2">
        <v>22828</v>
      </c>
      <c r="B3189">
        <v>2.8928571428571428</v>
      </c>
      <c r="C3189"/>
      <c r="D3189"/>
      <c r="E3189" s="2"/>
      <c r="F3189" s="2"/>
      <c r="G3189" s="3"/>
      <c r="H3189"/>
      <c r="I3189" s="2">
        <v>22828</v>
      </c>
      <c r="J3189">
        <v>3.1560000000000001</v>
      </c>
      <c r="M3189" s="2">
        <v>22828</v>
      </c>
      <c r="N3189">
        <v>3.51</v>
      </c>
      <c r="O3189" s="2">
        <v>22828</v>
      </c>
      <c r="P3189">
        <v>3.718</v>
      </c>
      <c r="S3189" s="2">
        <v>22828</v>
      </c>
      <c r="T3189">
        <v>3.972</v>
      </c>
    </row>
    <row r="3190" spans="1:20" x14ac:dyDescent="0.25">
      <c r="A3190" s="2">
        <v>22821</v>
      </c>
      <c r="B3190">
        <v>2.8928571428571428</v>
      </c>
      <c r="C3190"/>
      <c r="D3190"/>
      <c r="E3190" s="2"/>
      <c r="F3190" s="2"/>
      <c r="G3190" s="3"/>
      <c r="H3190"/>
      <c r="I3190" s="2">
        <v>22821</v>
      </c>
      <c r="J3190">
        <v>3.0419999999999998</v>
      </c>
      <c r="M3190" s="2">
        <v>22821</v>
      </c>
      <c r="N3190">
        <v>3.3860000000000001</v>
      </c>
      <c r="O3190" s="2">
        <v>22821</v>
      </c>
      <c r="P3190">
        <v>3.62</v>
      </c>
      <c r="S3190" s="2">
        <v>22821</v>
      </c>
      <c r="T3190">
        <v>3.9119999999999999</v>
      </c>
    </row>
    <row r="3191" spans="1:20" x14ac:dyDescent="0.25">
      <c r="A3191" s="2">
        <v>22814</v>
      </c>
      <c r="B3191">
        <v>2.75</v>
      </c>
      <c r="C3191"/>
      <c r="D3191"/>
      <c r="E3191" s="2"/>
      <c r="F3191" s="2"/>
      <c r="G3191" s="3"/>
      <c r="H3191"/>
      <c r="I3191" s="2">
        <v>22814</v>
      </c>
      <c r="J3191">
        <v>2.9660000000000002</v>
      </c>
      <c r="M3191" s="2">
        <v>22814</v>
      </c>
      <c r="N3191">
        <v>3.3180000000000001</v>
      </c>
      <c r="O3191" s="2">
        <v>22814</v>
      </c>
      <c r="P3191">
        <v>3.5859999999999999</v>
      </c>
      <c r="S3191" s="2">
        <v>22814</v>
      </c>
      <c r="T3191">
        <v>3.8780000000000001</v>
      </c>
    </row>
    <row r="3192" spans="1:20" x14ac:dyDescent="0.25">
      <c r="A3192" s="2">
        <v>22807</v>
      </c>
      <c r="B3192">
        <v>2.1785714285714284</v>
      </c>
      <c r="C3192"/>
      <c r="D3192"/>
      <c r="E3192" s="2"/>
      <c r="F3192" s="2"/>
      <c r="G3192" s="3"/>
      <c r="H3192"/>
      <c r="I3192" s="2">
        <v>22807</v>
      </c>
      <c r="J3192">
        <v>2.9580000000000002</v>
      </c>
      <c r="M3192" s="2">
        <v>22807</v>
      </c>
      <c r="N3192">
        <v>3.3359999999999999</v>
      </c>
      <c r="O3192" s="2">
        <v>22807</v>
      </c>
      <c r="P3192">
        <v>3.6179999999999999</v>
      </c>
      <c r="S3192" s="2">
        <v>22807</v>
      </c>
      <c r="T3192">
        <v>3.8780000000000001</v>
      </c>
    </row>
    <row r="3193" spans="1:20" x14ac:dyDescent="0.25">
      <c r="A3193" s="2">
        <v>22800</v>
      </c>
      <c r="B3193">
        <v>1.9642857142857142</v>
      </c>
      <c r="C3193"/>
      <c r="D3193"/>
      <c r="E3193" s="2"/>
      <c r="F3193" s="2"/>
      <c r="G3193" s="3"/>
      <c r="H3193"/>
      <c r="I3193" s="2">
        <v>22800</v>
      </c>
      <c r="J3193">
        <v>2.98</v>
      </c>
      <c r="M3193" s="2">
        <v>22800</v>
      </c>
      <c r="N3193">
        <v>3.36</v>
      </c>
      <c r="O3193" s="2">
        <v>22800</v>
      </c>
      <c r="P3193">
        <v>3.6524999999999999</v>
      </c>
      <c r="S3193" s="2">
        <v>22800</v>
      </c>
      <c r="T3193">
        <v>3.8875000000000002</v>
      </c>
    </row>
    <row r="3194" spans="1:20" x14ac:dyDescent="0.25">
      <c r="A3194" s="2">
        <v>22793</v>
      </c>
      <c r="B3194">
        <v>2.4285714285714284</v>
      </c>
      <c r="C3194"/>
      <c r="D3194"/>
      <c r="E3194" s="2"/>
      <c r="F3194" s="2"/>
      <c r="G3194" s="3"/>
      <c r="H3194"/>
      <c r="I3194" s="2">
        <v>22793</v>
      </c>
      <c r="J3194">
        <v>3.0339999999999998</v>
      </c>
      <c r="M3194" s="2">
        <v>22793</v>
      </c>
      <c r="N3194">
        <v>3.4159999999999999</v>
      </c>
      <c r="O3194" s="2">
        <v>22793</v>
      </c>
      <c r="P3194">
        <v>3.6960000000000002</v>
      </c>
      <c r="S3194" s="2">
        <v>22793</v>
      </c>
      <c r="T3194">
        <v>3.9119999999999999</v>
      </c>
    </row>
    <row r="3195" spans="1:20" x14ac:dyDescent="0.25">
      <c r="A3195" s="2">
        <v>22786</v>
      </c>
      <c r="B3195">
        <v>2.4285714285714284</v>
      </c>
      <c r="C3195"/>
      <c r="D3195"/>
      <c r="E3195" s="2"/>
      <c r="F3195" s="2"/>
      <c r="G3195" s="3"/>
      <c r="H3195"/>
      <c r="I3195" s="2">
        <v>22786</v>
      </c>
      <c r="J3195">
        <v>3.0379999999999998</v>
      </c>
      <c r="M3195" s="2">
        <v>22786</v>
      </c>
      <c r="N3195">
        <v>3.4079999999999999</v>
      </c>
      <c r="O3195" s="2">
        <v>22786</v>
      </c>
      <c r="P3195">
        <v>3.6720000000000002</v>
      </c>
      <c r="S3195" s="2">
        <v>22786</v>
      </c>
      <c r="T3195">
        <v>3.8759999999999999</v>
      </c>
    </row>
    <row r="3196" spans="1:20" x14ac:dyDescent="0.25">
      <c r="A3196" s="2">
        <v>22779</v>
      </c>
      <c r="B3196">
        <v>2.5</v>
      </c>
      <c r="C3196"/>
      <c r="D3196"/>
      <c r="E3196" s="2"/>
      <c r="F3196" s="2"/>
      <c r="G3196" s="3"/>
      <c r="H3196"/>
      <c r="I3196" s="2">
        <v>22779</v>
      </c>
      <c r="J3196">
        <v>3.01</v>
      </c>
      <c r="M3196" s="2">
        <v>22779</v>
      </c>
      <c r="N3196">
        <v>3.3820000000000001</v>
      </c>
      <c r="O3196" s="2">
        <v>22779</v>
      </c>
      <c r="P3196">
        <v>3.6160000000000001</v>
      </c>
      <c r="S3196" s="2">
        <v>22779</v>
      </c>
      <c r="T3196">
        <v>3.8359999999999999</v>
      </c>
    </row>
    <row r="3197" spans="1:20" x14ac:dyDescent="0.25">
      <c r="A3197" s="2">
        <v>22772</v>
      </c>
      <c r="B3197">
        <v>2.6785714285714284</v>
      </c>
      <c r="C3197"/>
      <c r="D3197"/>
      <c r="E3197" s="2"/>
      <c r="F3197" s="2"/>
      <c r="G3197" s="3"/>
      <c r="H3197"/>
      <c r="I3197" s="2">
        <v>22772</v>
      </c>
      <c r="J3197">
        <v>3.0579999999999998</v>
      </c>
      <c r="M3197" s="2">
        <v>22772</v>
      </c>
      <c r="N3197">
        <v>3.44</v>
      </c>
      <c r="O3197" s="2">
        <v>22772</v>
      </c>
      <c r="P3197">
        <v>3.6379999999999999</v>
      </c>
      <c r="S3197" s="2">
        <v>22772</v>
      </c>
      <c r="T3197">
        <v>3.86</v>
      </c>
    </row>
    <row r="3198" spans="1:20" x14ac:dyDescent="0.25">
      <c r="A3198" s="2">
        <v>22765</v>
      </c>
      <c r="B3198">
        <v>2.75</v>
      </c>
      <c r="C3198"/>
      <c r="D3198"/>
      <c r="E3198" s="2"/>
      <c r="F3198" s="2"/>
      <c r="G3198" s="3"/>
      <c r="H3198"/>
      <c r="I3198" s="2">
        <v>22765</v>
      </c>
      <c r="J3198">
        <v>3.06</v>
      </c>
      <c r="M3198" s="2">
        <v>22765</v>
      </c>
      <c r="N3198">
        <v>3.4260000000000002</v>
      </c>
      <c r="O3198" s="2">
        <v>22765</v>
      </c>
      <c r="P3198">
        <v>3.6480000000000001</v>
      </c>
      <c r="S3198" s="2">
        <v>22765</v>
      </c>
      <c r="T3198">
        <v>3.8719999999999999</v>
      </c>
    </row>
    <row r="3199" spans="1:20" x14ac:dyDescent="0.25">
      <c r="A3199" s="2">
        <v>22758</v>
      </c>
      <c r="B3199">
        <v>2.8214285714285716</v>
      </c>
      <c r="C3199"/>
      <c r="D3199"/>
      <c r="E3199" s="2"/>
      <c r="F3199" s="2"/>
      <c r="G3199" s="3"/>
      <c r="H3199"/>
      <c r="I3199" s="2">
        <v>22758</v>
      </c>
      <c r="J3199">
        <v>3</v>
      </c>
      <c r="M3199" s="2">
        <v>22758</v>
      </c>
      <c r="N3199">
        <v>3.3624999999999998</v>
      </c>
      <c r="O3199" s="2">
        <v>22758</v>
      </c>
      <c r="P3199">
        <v>3.6</v>
      </c>
      <c r="S3199" s="2">
        <v>22758</v>
      </c>
      <c r="T3199">
        <v>3.82</v>
      </c>
    </row>
    <row r="3200" spans="1:20" x14ac:dyDescent="0.25">
      <c r="A3200" s="2">
        <v>22751</v>
      </c>
      <c r="B3200">
        <v>2.9285714285714284</v>
      </c>
      <c r="C3200"/>
      <c r="D3200"/>
      <c r="E3200" s="2"/>
      <c r="F3200" s="2"/>
      <c r="G3200" s="3"/>
      <c r="H3200"/>
      <c r="I3200" s="2">
        <v>22751</v>
      </c>
      <c r="J3200">
        <v>2.968</v>
      </c>
      <c r="M3200" s="2">
        <v>22751</v>
      </c>
      <c r="N3200">
        <v>3.3759999999999999</v>
      </c>
      <c r="O3200" s="2">
        <v>22751</v>
      </c>
      <c r="P3200">
        <v>3.5920000000000001</v>
      </c>
      <c r="S3200" s="2">
        <v>22751</v>
      </c>
      <c r="T3200">
        <v>3.8479999999999999</v>
      </c>
    </row>
    <row r="3201" spans="1:20" x14ac:dyDescent="0.25">
      <c r="A3201" s="2">
        <v>22744</v>
      </c>
      <c r="B3201">
        <v>2.6785714285714284</v>
      </c>
      <c r="C3201"/>
      <c r="D3201"/>
      <c r="E3201" s="2"/>
      <c r="F3201" s="2"/>
      <c r="G3201" s="3"/>
      <c r="H3201"/>
      <c r="I3201" s="2">
        <v>22744</v>
      </c>
      <c r="J3201">
        <v>2.9079999999999999</v>
      </c>
      <c r="M3201" s="2">
        <v>22744</v>
      </c>
      <c r="N3201">
        <v>3.3359999999999999</v>
      </c>
      <c r="O3201" s="2">
        <v>22744</v>
      </c>
      <c r="P3201">
        <v>3.55</v>
      </c>
      <c r="S3201" s="2">
        <v>22744</v>
      </c>
      <c r="T3201">
        <v>3.8239999999999998</v>
      </c>
    </row>
    <row r="3202" spans="1:20" x14ac:dyDescent="0.25">
      <c r="A3202" s="2">
        <v>22737</v>
      </c>
      <c r="B3202">
        <v>2.8571428571428572</v>
      </c>
      <c r="C3202"/>
      <c r="D3202"/>
      <c r="E3202" s="2"/>
      <c r="F3202" s="2"/>
      <c r="G3202" s="3"/>
      <c r="H3202"/>
      <c r="I3202" s="2">
        <v>22737</v>
      </c>
      <c r="J3202">
        <v>2.9580000000000002</v>
      </c>
      <c r="M3202" s="2">
        <v>22737</v>
      </c>
      <c r="N3202">
        <v>3.3879999999999999</v>
      </c>
      <c r="O3202" s="2">
        <v>22737</v>
      </c>
      <c r="P3202">
        <v>3.6379999999999999</v>
      </c>
      <c r="S3202" s="2">
        <v>22737</v>
      </c>
      <c r="T3202">
        <v>3.89</v>
      </c>
    </row>
    <row r="3203" spans="1:20" x14ac:dyDescent="0.25">
      <c r="A3203" s="2">
        <v>22730</v>
      </c>
      <c r="B3203">
        <v>2.9642857142857144</v>
      </c>
      <c r="C3203"/>
      <c r="D3203"/>
      <c r="E3203" s="2"/>
      <c r="F3203" s="2"/>
      <c r="G3203" s="3"/>
      <c r="H3203"/>
      <c r="I3203" s="2">
        <v>22730</v>
      </c>
      <c r="J3203">
        <v>2.988</v>
      </c>
      <c r="M3203" s="2">
        <v>22730</v>
      </c>
      <c r="N3203">
        <v>3.3679999999999999</v>
      </c>
      <c r="O3203" s="2">
        <v>22730</v>
      </c>
      <c r="P3203">
        <v>3.6379999999999999</v>
      </c>
      <c r="S3203" s="2">
        <v>22730</v>
      </c>
      <c r="T3203">
        <v>3.88</v>
      </c>
    </row>
    <row r="3204" spans="1:20" x14ac:dyDescent="0.25">
      <c r="A3204" s="2">
        <v>22723</v>
      </c>
      <c r="B3204">
        <v>2.7857142857142856</v>
      </c>
      <c r="C3204"/>
      <c r="D3204"/>
      <c r="E3204" s="2"/>
      <c r="F3204" s="2"/>
      <c r="G3204" s="3"/>
      <c r="H3204"/>
      <c r="I3204" s="2">
        <v>22723</v>
      </c>
      <c r="J3204">
        <v>3.1</v>
      </c>
      <c r="M3204" s="2">
        <v>22723</v>
      </c>
      <c r="N3204">
        <v>3.52</v>
      </c>
      <c r="O3204" s="2">
        <v>22723</v>
      </c>
      <c r="P3204">
        <v>3.72</v>
      </c>
      <c r="S3204" s="2">
        <v>22723</v>
      </c>
      <c r="T3204">
        <v>3.9420000000000002</v>
      </c>
    </row>
    <row r="3205" spans="1:20" x14ac:dyDescent="0.25">
      <c r="A3205" s="2">
        <v>22716</v>
      </c>
      <c r="B3205">
        <v>2.8928571428571428</v>
      </c>
      <c r="C3205"/>
      <c r="D3205"/>
      <c r="E3205" s="2"/>
      <c r="F3205" s="2"/>
      <c r="G3205" s="3"/>
      <c r="H3205"/>
      <c r="I3205" s="2">
        <v>22716</v>
      </c>
      <c r="J3205">
        <v>3.1459999999999999</v>
      </c>
      <c r="M3205" s="2">
        <v>22716</v>
      </c>
      <c r="N3205">
        <v>3.5219999999999998</v>
      </c>
      <c r="O3205" s="2">
        <v>22716</v>
      </c>
      <c r="P3205">
        <v>3.73</v>
      </c>
      <c r="S3205" s="2">
        <v>22716</v>
      </c>
      <c r="T3205">
        <v>3.99</v>
      </c>
    </row>
    <row r="3206" spans="1:20" x14ac:dyDescent="0.25">
      <c r="A3206" s="2">
        <v>22709</v>
      </c>
      <c r="B3206">
        <v>2.6428571428571428</v>
      </c>
      <c r="C3206"/>
      <c r="D3206"/>
      <c r="E3206" s="2"/>
      <c r="F3206" s="2"/>
      <c r="G3206" s="3"/>
      <c r="H3206"/>
      <c r="I3206" s="2">
        <v>22709</v>
      </c>
      <c r="J3206">
        <v>3.1960000000000002</v>
      </c>
      <c r="M3206" s="2">
        <v>22709</v>
      </c>
      <c r="N3206">
        <v>3.52</v>
      </c>
      <c r="O3206" s="2">
        <v>22709</v>
      </c>
      <c r="P3206">
        <v>3.76</v>
      </c>
      <c r="S3206" s="2">
        <v>22709</v>
      </c>
      <c r="T3206">
        <v>3.9940000000000002</v>
      </c>
    </row>
    <row r="3207" spans="1:20" x14ac:dyDescent="0.25">
      <c r="A3207" s="2">
        <v>22702</v>
      </c>
      <c r="B3207">
        <v>2.25</v>
      </c>
      <c r="C3207"/>
      <c r="D3207"/>
      <c r="E3207" s="2"/>
      <c r="F3207" s="2"/>
      <c r="G3207" s="3"/>
      <c r="H3207"/>
      <c r="I3207" s="2">
        <v>22702</v>
      </c>
      <c r="J3207">
        <v>3.2875000000000001</v>
      </c>
      <c r="M3207" s="2">
        <v>22702</v>
      </c>
      <c r="N3207">
        <v>3.645</v>
      </c>
      <c r="O3207" s="2">
        <v>22702</v>
      </c>
      <c r="P3207">
        <v>3.8574999999999999</v>
      </c>
      <c r="S3207" s="2">
        <v>22702</v>
      </c>
      <c r="T3207">
        <v>4.0274999999999999</v>
      </c>
    </row>
    <row r="3208" spans="1:20" x14ac:dyDescent="0.25">
      <c r="A3208" s="2">
        <v>22695</v>
      </c>
      <c r="B3208">
        <v>2.5</v>
      </c>
      <c r="C3208"/>
      <c r="D3208"/>
      <c r="E3208" s="2"/>
      <c r="F3208" s="2"/>
      <c r="G3208" s="3"/>
      <c r="H3208"/>
      <c r="I3208" s="2">
        <v>22695</v>
      </c>
      <c r="J3208">
        <v>3.3125</v>
      </c>
      <c r="M3208" s="2">
        <v>22695</v>
      </c>
      <c r="N3208">
        <v>3.7075</v>
      </c>
      <c r="O3208" s="2">
        <v>22695</v>
      </c>
      <c r="P3208">
        <v>3.8975</v>
      </c>
      <c r="S3208" s="2">
        <v>22695</v>
      </c>
      <c r="T3208">
        <v>4.0250000000000004</v>
      </c>
    </row>
    <row r="3209" spans="1:20" x14ac:dyDescent="0.25">
      <c r="A3209" s="2">
        <v>22688</v>
      </c>
      <c r="B3209">
        <v>2.6428571428571428</v>
      </c>
      <c r="C3209"/>
      <c r="D3209"/>
      <c r="E3209" s="2"/>
      <c r="F3209" s="2"/>
      <c r="G3209" s="3"/>
      <c r="H3209"/>
      <c r="I3209" s="2">
        <v>22688</v>
      </c>
      <c r="J3209">
        <v>3.29</v>
      </c>
      <c r="M3209" s="2">
        <v>22688</v>
      </c>
      <c r="N3209">
        <v>3.758</v>
      </c>
      <c r="O3209" s="2">
        <v>22688</v>
      </c>
      <c r="P3209">
        <v>3.9420000000000002</v>
      </c>
      <c r="S3209" s="2">
        <v>22688</v>
      </c>
      <c r="T3209">
        <v>4.0640000000000001</v>
      </c>
    </row>
    <row r="3210" spans="1:20" x14ac:dyDescent="0.25">
      <c r="A3210" s="2">
        <v>22681</v>
      </c>
      <c r="B3210">
        <v>1.75</v>
      </c>
      <c r="C3210"/>
      <c r="D3210"/>
      <c r="E3210" s="2"/>
      <c r="F3210" s="2"/>
      <c r="G3210" s="3"/>
      <c r="H3210"/>
      <c r="I3210" s="2">
        <v>22681</v>
      </c>
      <c r="J3210">
        <v>3.29</v>
      </c>
      <c r="M3210" s="2">
        <v>22681</v>
      </c>
      <c r="N3210">
        <v>3.798</v>
      </c>
      <c r="O3210" s="2">
        <v>22681</v>
      </c>
      <c r="P3210">
        <v>3.984</v>
      </c>
      <c r="S3210" s="2">
        <v>22681</v>
      </c>
      <c r="T3210">
        <v>4.0999999999999996</v>
      </c>
    </row>
    <row r="3211" spans="1:20" x14ac:dyDescent="0.25">
      <c r="A3211" s="2">
        <v>22674</v>
      </c>
      <c r="B3211">
        <v>1.6428571428571428</v>
      </c>
      <c r="C3211"/>
      <c r="D3211"/>
      <c r="E3211" s="2"/>
      <c r="F3211" s="2"/>
      <c r="G3211" s="3"/>
      <c r="H3211"/>
      <c r="I3211" s="2">
        <v>22674</v>
      </c>
      <c r="J3211">
        <v>3.258</v>
      </c>
      <c r="M3211" s="2">
        <v>22674</v>
      </c>
      <c r="N3211">
        <v>3.7719999999999998</v>
      </c>
      <c r="O3211" s="2">
        <v>22674</v>
      </c>
      <c r="P3211">
        <v>3.9420000000000002</v>
      </c>
      <c r="S3211" s="2">
        <v>22674</v>
      </c>
      <c r="T3211">
        <v>4.1040000000000001</v>
      </c>
    </row>
    <row r="3212" spans="1:20" x14ac:dyDescent="0.25">
      <c r="A3212" s="2">
        <v>22667</v>
      </c>
      <c r="B3212">
        <v>2.3928571428571428</v>
      </c>
      <c r="C3212"/>
      <c r="D3212"/>
      <c r="E3212" s="2"/>
      <c r="F3212" s="2"/>
      <c r="G3212" s="3"/>
      <c r="H3212"/>
      <c r="I3212" s="2">
        <v>22667</v>
      </c>
      <c r="J3212">
        <v>3.2919999999999998</v>
      </c>
      <c r="M3212" s="2">
        <v>22667</v>
      </c>
      <c r="N3212">
        <v>3.7959999999999998</v>
      </c>
      <c r="O3212" s="2">
        <v>22667</v>
      </c>
      <c r="P3212">
        <v>3.964</v>
      </c>
      <c r="S3212" s="2">
        <v>22667</v>
      </c>
      <c r="T3212">
        <v>4.1139999999999999</v>
      </c>
    </row>
    <row r="3213" spans="1:20" x14ac:dyDescent="0.25">
      <c r="A3213" s="2">
        <v>22660</v>
      </c>
      <c r="B3213">
        <v>2.1071428571428572</v>
      </c>
      <c r="C3213"/>
      <c r="D3213"/>
      <c r="E3213" s="2"/>
      <c r="F3213" s="2"/>
      <c r="G3213" s="3"/>
      <c r="H3213"/>
      <c r="I3213" s="2">
        <v>22660</v>
      </c>
      <c r="J3213">
        <v>3.3180000000000001</v>
      </c>
      <c r="M3213" s="2">
        <v>22660</v>
      </c>
      <c r="N3213">
        <v>3.746</v>
      </c>
      <c r="O3213" s="2">
        <v>22660</v>
      </c>
      <c r="P3213">
        <v>3.9340000000000002</v>
      </c>
      <c r="S3213" s="2">
        <v>22660</v>
      </c>
      <c r="T3213">
        <v>4.0620000000000003</v>
      </c>
    </row>
    <row r="3214" spans="1:20" x14ac:dyDescent="0.25">
      <c r="A3214" s="2">
        <v>22653</v>
      </c>
      <c r="B3214">
        <v>2.5714285714285716</v>
      </c>
      <c r="C3214"/>
      <c r="D3214"/>
      <c r="E3214" s="2"/>
      <c r="F3214" s="2"/>
      <c r="G3214" s="3"/>
      <c r="H3214"/>
      <c r="I3214" s="2">
        <v>22653</v>
      </c>
      <c r="J3214">
        <v>3.24</v>
      </c>
      <c r="M3214" s="2">
        <v>22653</v>
      </c>
      <c r="N3214">
        <v>3.7</v>
      </c>
      <c r="O3214" s="2">
        <v>22653</v>
      </c>
      <c r="P3214">
        <v>3.875</v>
      </c>
      <c r="S3214" s="2">
        <v>22653</v>
      </c>
      <c r="T3214">
        <v>4.0250000000000004</v>
      </c>
    </row>
    <row r="3215" spans="1:20" x14ac:dyDescent="0.25">
      <c r="A3215" s="2">
        <v>22646</v>
      </c>
      <c r="B3215">
        <v>2.75</v>
      </c>
      <c r="C3215"/>
      <c r="D3215"/>
      <c r="E3215" s="2"/>
      <c r="F3215" s="2"/>
      <c r="G3215" s="3"/>
      <c r="H3215"/>
    </row>
    <row r="3216" spans="1:20" x14ac:dyDescent="0.25">
      <c r="A3216" s="2">
        <v>22639</v>
      </c>
      <c r="B3216">
        <v>2.6071428571428572</v>
      </c>
      <c r="C3216"/>
      <c r="D3216"/>
      <c r="E3216" s="2"/>
      <c r="F3216" s="2"/>
      <c r="G3216" s="3"/>
      <c r="H3216"/>
    </row>
    <row r="3217" spans="1:8" x14ac:dyDescent="0.25">
      <c r="A3217" s="2">
        <v>22632</v>
      </c>
      <c r="B3217">
        <v>1.8571428571428572</v>
      </c>
      <c r="C3217"/>
      <c r="D3217"/>
      <c r="E3217" s="2"/>
      <c r="F3217" s="2"/>
      <c r="G3217" s="3"/>
      <c r="H3217"/>
    </row>
    <row r="3218" spans="1:8" x14ac:dyDescent="0.25">
      <c r="A3218" s="2">
        <v>22625</v>
      </c>
      <c r="B3218">
        <v>2.1428571428571428</v>
      </c>
      <c r="C3218"/>
      <c r="D3218"/>
      <c r="E3218" s="2"/>
      <c r="F3218" s="2"/>
      <c r="G3218" s="3"/>
      <c r="H3218"/>
    </row>
    <row r="3219" spans="1:8" x14ac:dyDescent="0.25">
      <c r="A3219" s="2">
        <v>22618</v>
      </c>
      <c r="B3219">
        <v>1.8928571428571428</v>
      </c>
      <c r="C3219"/>
      <c r="D3219"/>
      <c r="E3219" s="2"/>
      <c r="F3219" s="2"/>
      <c r="G3219" s="3"/>
      <c r="H3219"/>
    </row>
    <row r="3220" spans="1:8" x14ac:dyDescent="0.25">
      <c r="A3220" s="2">
        <v>22611</v>
      </c>
      <c r="B3220">
        <v>2.7857142857142856</v>
      </c>
      <c r="C3220"/>
      <c r="D3220"/>
      <c r="E3220" s="2"/>
      <c r="F3220" s="2"/>
      <c r="G3220" s="3"/>
      <c r="H3220"/>
    </row>
    <row r="3221" spans="1:8" x14ac:dyDescent="0.25">
      <c r="A3221" s="2">
        <v>22604</v>
      </c>
      <c r="B3221">
        <v>2.8571428571428572</v>
      </c>
      <c r="C3221"/>
      <c r="D3221"/>
      <c r="E3221" s="2"/>
      <c r="F3221" s="2"/>
      <c r="G3221" s="3"/>
      <c r="H3221"/>
    </row>
    <row r="3222" spans="1:8" x14ac:dyDescent="0.25">
      <c r="A3222" s="2">
        <v>22597</v>
      </c>
      <c r="B3222">
        <v>2.7142857142857144</v>
      </c>
      <c r="C3222"/>
      <c r="D3222"/>
      <c r="E3222" s="2"/>
      <c r="F3222" s="2"/>
      <c r="G3222" s="3"/>
      <c r="H3222"/>
    </row>
    <row r="3223" spans="1:8" x14ac:dyDescent="0.25">
      <c r="A3223" s="2">
        <v>22590</v>
      </c>
      <c r="B3223">
        <v>2.4285714285714284</v>
      </c>
      <c r="C3223"/>
      <c r="D3223"/>
      <c r="E3223" s="2"/>
      <c r="F3223" s="2"/>
      <c r="G3223" s="3"/>
      <c r="H3223"/>
    </row>
    <row r="3224" spans="1:8" x14ac:dyDescent="0.25">
      <c r="A3224" s="2">
        <v>22583</v>
      </c>
      <c r="B3224">
        <v>2.3214285714285716</v>
      </c>
      <c r="C3224"/>
      <c r="D3224"/>
      <c r="E3224" s="2"/>
      <c r="F3224" s="2"/>
      <c r="G3224" s="3"/>
      <c r="H3224"/>
    </row>
    <row r="3225" spans="1:8" x14ac:dyDescent="0.25">
      <c r="A3225" s="2">
        <v>22576</v>
      </c>
      <c r="B3225">
        <v>2.2142857142857144</v>
      </c>
      <c r="C3225"/>
      <c r="D3225"/>
      <c r="E3225" s="2"/>
      <c r="F3225" s="2"/>
      <c r="G3225" s="3"/>
      <c r="H3225"/>
    </row>
    <row r="3226" spans="1:8" x14ac:dyDescent="0.25">
      <c r="A3226" s="2">
        <v>22569</v>
      </c>
      <c r="B3226">
        <v>2.8214285714285716</v>
      </c>
      <c r="C3226"/>
      <c r="D3226"/>
      <c r="E3226" s="2"/>
      <c r="F3226" s="2"/>
      <c r="G3226" s="3"/>
      <c r="H3226"/>
    </row>
    <row r="3227" spans="1:8" x14ac:dyDescent="0.25">
      <c r="A3227" s="2">
        <v>22562</v>
      </c>
      <c r="B3227">
        <v>1.8928571428571428</v>
      </c>
      <c r="C3227"/>
      <c r="D3227"/>
      <c r="E3227" s="2"/>
      <c r="F3227" s="2"/>
      <c r="G3227" s="3"/>
      <c r="H3227"/>
    </row>
    <row r="3228" spans="1:8" x14ac:dyDescent="0.25">
      <c r="A3228" s="2">
        <v>22555</v>
      </c>
      <c r="B3228">
        <v>1.8928571428571428</v>
      </c>
      <c r="C3228"/>
      <c r="D3228"/>
      <c r="E3228" s="2"/>
      <c r="F3228" s="2"/>
      <c r="G3228" s="3"/>
      <c r="H3228"/>
    </row>
    <row r="3229" spans="1:8" x14ac:dyDescent="0.25">
      <c r="A3229" s="2">
        <v>22548</v>
      </c>
      <c r="B3229">
        <v>2.0357142857142856</v>
      </c>
      <c r="C3229"/>
      <c r="D3229"/>
      <c r="E3229" s="2"/>
      <c r="F3229" s="2"/>
      <c r="G3229" s="3"/>
      <c r="H3229"/>
    </row>
    <row r="3230" spans="1:8" x14ac:dyDescent="0.25">
      <c r="A3230" s="2">
        <v>22541</v>
      </c>
      <c r="B3230">
        <v>2.0714285714285716</v>
      </c>
      <c r="C3230"/>
      <c r="D3230"/>
      <c r="E3230" s="2"/>
      <c r="F3230" s="2"/>
      <c r="G3230" s="3"/>
      <c r="H3230"/>
    </row>
    <row r="3231" spans="1:8" x14ac:dyDescent="0.25">
      <c r="A3231" s="2">
        <v>22534</v>
      </c>
      <c r="B3231">
        <v>1.6071428571428572</v>
      </c>
      <c r="C3231"/>
      <c r="D3231"/>
      <c r="E3231" s="2"/>
      <c r="F3231" s="2"/>
      <c r="G3231" s="3"/>
      <c r="H3231"/>
    </row>
    <row r="3232" spans="1:8" x14ac:dyDescent="0.25">
      <c r="A3232" s="2">
        <v>22527</v>
      </c>
      <c r="B3232">
        <v>1.6071428571428572</v>
      </c>
      <c r="C3232"/>
      <c r="D3232"/>
      <c r="E3232" s="2"/>
      <c r="F3232" s="2"/>
      <c r="G3232" s="3"/>
      <c r="H3232"/>
    </row>
    <row r="3233" spans="1:8" x14ac:dyDescent="0.25">
      <c r="A3233" s="2">
        <v>22520</v>
      </c>
      <c r="B3233">
        <v>1.2857142857142858</v>
      </c>
      <c r="C3233"/>
      <c r="D3233"/>
      <c r="E3233" s="2"/>
      <c r="F3233" s="2"/>
      <c r="G3233" s="3"/>
      <c r="H3233"/>
    </row>
    <row r="3234" spans="1:8" x14ac:dyDescent="0.25">
      <c r="A3234" s="2">
        <v>22513</v>
      </c>
      <c r="B3234">
        <v>2.3214285714285716</v>
      </c>
      <c r="C3234"/>
      <c r="D3234"/>
      <c r="E3234" s="2"/>
      <c r="F3234" s="2"/>
      <c r="G3234" s="3"/>
      <c r="H3234"/>
    </row>
    <row r="3235" spans="1:8" x14ac:dyDescent="0.25">
      <c r="A3235" s="2">
        <v>22506</v>
      </c>
      <c r="B3235">
        <v>2.7142857142857144</v>
      </c>
      <c r="C3235"/>
      <c r="D3235"/>
      <c r="E3235" s="2"/>
      <c r="F3235" s="2"/>
      <c r="G3235" s="3"/>
      <c r="H3235"/>
    </row>
    <row r="3236" spans="1:8" x14ac:dyDescent="0.25">
      <c r="A3236" s="2">
        <v>22499</v>
      </c>
      <c r="B3236">
        <v>1.9285714285714286</v>
      </c>
      <c r="C3236"/>
      <c r="D3236"/>
      <c r="E3236" s="2"/>
      <c r="F3236" s="2"/>
      <c r="G3236" s="3"/>
      <c r="H3236"/>
    </row>
    <row r="3237" spans="1:8" x14ac:dyDescent="0.25">
      <c r="A3237" s="2">
        <v>22492</v>
      </c>
      <c r="B3237">
        <v>1.0357142857142858</v>
      </c>
      <c r="C3237"/>
      <c r="D3237"/>
      <c r="E3237" s="2"/>
      <c r="F3237" s="2"/>
      <c r="G3237" s="3"/>
      <c r="H3237"/>
    </row>
    <row r="3238" spans="1:8" x14ac:dyDescent="0.25">
      <c r="A3238" s="2">
        <v>22485</v>
      </c>
      <c r="B3238">
        <v>1.2142857142857142</v>
      </c>
      <c r="C3238"/>
      <c r="D3238"/>
      <c r="E3238" s="2"/>
      <c r="F3238" s="2"/>
      <c r="G3238" s="3"/>
      <c r="H3238"/>
    </row>
    <row r="3239" spans="1:8" x14ac:dyDescent="0.25">
      <c r="A3239" s="2">
        <v>22478</v>
      </c>
      <c r="B3239">
        <v>0.9285714285714286</v>
      </c>
      <c r="C3239"/>
      <c r="D3239"/>
      <c r="E3239" s="2"/>
      <c r="F3239" s="2"/>
      <c r="G3239" s="3"/>
      <c r="H3239"/>
    </row>
    <row r="3240" spans="1:8" x14ac:dyDescent="0.25">
      <c r="A3240" s="2">
        <v>22471</v>
      </c>
      <c r="B3240">
        <v>1.5</v>
      </c>
      <c r="C3240"/>
      <c r="D3240"/>
      <c r="E3240" s="2"/>
      <c r="F3240" s="2"/>
      <c r="G3240" s="3"/>
      <c r="H3240"/>
    </row>
    <row r="3241" spans="1:8" x14ac:dyDescent="0.25">
      <c r="A3241" s="2">
        <v>22464</v>
      </c>
      <c r="B3241">
        <v>0.75</v>
      </c>
      <c r="C3241"/>
      <c r="D3241"/>
      <c r="E3241" s="2"/>
      <c r="F3241" s="2"/>
      <c r="G3241" s="3"/>
      <c r="H3241"/>
    </row>
    <row r="3242" spans="1:8" x14ac:dyDescent="0.25">
      <c r="A3242" s="2">
        <v>22457</v>
      </c>
      <c r="B3242">
        <v>2.0357142857142856</v>
      </c>
      <c r="C3242"/>
      <c r="D3242"/>
      <c r="E3242" s="2"/>
      <c r="F3242" s="2"/>
      <c r="G3242" s="3"/>
      <c r="H3242"/>
    </row>
    <row r="3243" spans="1:8" x14ac:dyDescent="0.25">
      <c r="A3243" s="2">
        <v>22450</v>
      </c>
      <c r="B3243">
        <v>1.4642857142857142</v>
      </c>
      <c r="C3243"/>
      <c r="D3243"/>
      <c r="E3243" s="2"/>
      <c r="F3243" s="2"/>
      <c r="G3243" s="3"/>
      <c r="H3243"/>
    </row>
    <row r="3244" spans="1:8" x14ac:dyDescent="0.25">
      <c r="A3244" s="2">
        <v>22443</v>
      </c>
      <c r="B3244">
        <v>1.7142857142857142</v>
      </c>
      <c r="C3244"/>
      <c r="D3244"/>
      <c r="E3244" s="2"/>
      <c r="F3244" s="2"/>
      <c r="G3244" s="3"/>
      <c r="H3244"/>
    </row>
    <row r="3245" spans="1:8" x14ac:dyDescent="0.25">
      <c r="A3245" s="2">
        <v>22436</v>
      </c>
      <c r="B3245">
        <v>2.3571428571428572</v>
      </c>
      <c r="C3245"/>
      <c r="D3245"/>
      <c r="E3245" s="2"/>
      <c r="F3245" s="2"/>
      <c r="G3245" s="3"/>
      <c r="H3245"/>
    </row>
    <row r="3246" spans="1:8" x14ac:dyDescent="0.25">
      <c r="A3246" s="2">
        <v>22429</v>
      </c>
      <c r="B3246">
        <v>2.4642857142857144</v>
      </c>
      <c r="C3246"/>
      <c r="D3246"/>
      <c r="E3246" s="2"/>
      <c r="F3246" s="2"/>
      <c r="G3246" s="3"/>
      <c r="H3246"/>
    </row>
    <row r="3247" spans="1:8" x14ac:dyDescent="0.25">
      <c r="A3247" s="2">
        <v>22422</v>
      </c>
      <c r="B3247">
        <v>2.5714285714285716</v>
      </c>
      <c r="C3247"/>
      <c r="D3247"/>
      <c r="E3247" s="2"/>
      <c r="F3247" s="2"/>
      <c r="G3247" s="3"/>
      <c r="H3247"/>
    </row>
    <row r="3248" spans="1:8" x14ac:dyDescent="0.25">
      <c r="A3248" s="2">
        <v>22415</v>
      </c>
      <c r="B3248">
        <v>2.2142857142857144</v>
      </c>
      <c r="C3248"/>
      <c r="D3248"/>
      <c r="E3248" s="2"/>
      <c r="F3248" s="2"/>
      <c r="G3248" s="3"/>
      <c r="H3248"/>
    </row>
    <row r="3249" spans="1:8" x14ac:dyDescent="0.25">
      <c r="A3249" s="2">
        <v>22408</v>
      </c>
      <c r="B3249">
        <v>0.7142857142857143</v>
      </c>
      <c r="C3249"/>
      <c r="D3249"/>
      <c r="E3249" s="2"/>
      <c r="F3249" s="2"/>
      <c r="G3249" s="3"/>
      <c r="H3249"/>
    </row>
    <row r="3250" spans="1:8" x14ac:dyDescent="0.25">
      <c r="A3250" s="2">
        <v>22401</v>
      </c>
      <c r="B3250">
        <v>0.6428571428571429</v>
      </c>
      <c r="C3250"/>
      <c r="D3250"/>
      <c r="E3250" s="2"/>
      <c r="F3250" s="2"/>
      <c r="G3250" s="3"/>
      <c r="H3250"/>
    </row>
    <row r="3251" spans="1:8" x14ac:dyDescent="0.25">
      <c r="A3251" s="2">
        <v>22394</v>
      </c>
      <c r="B3251">
        <v>1.25</v>
      </c>
      <c r="C3251"/>
      <c r="D3251"/>
      <c r="E3251" s="2"/>
      <c r="F3251" s="2"/>
      <c r="G3251" s="3"/>
      <c r="H3251"/>
    </row>
    <row r="3252" spans="1:8" x14ac:dyDescent="0.25">
      <c r="A3252" s="2">
        <v>22387</v>
      </c>
      <c r="B3252">
        <v>2.25</v>
      </c>
      <c r="C3252"/>
      <c r="D3252"/>
      <c r="E3252" s="2"/>
      <c r="F3252" s="2"/>
      <c r="G3252" s="3"/>
      <c r="H3252"/>
    </row>
    <row r="3253" spans="1:8" x14ac:dyDescent="0.25">
      <c r="A3253" s="2">
        <v>22380</v>
      </c>
      <c r="B3253">
        <v>1.6785714285714286</v>
      </c>
      <c r="C3253"/>
      <c r="D3253"/>
      <c r="E3253" s="2"/>
      <c r="F3253" s="2"/>
      <c r="G3253" s="3"/>
      <c r="H3253"/>
    </row>
    <row r="3254" spans="1:8" x14ac:dyDescent="0.25">
      <c r="A3254" s="2">
        <v>22373</v>
      </c>
      <c r="B3254">
        <v>1.75</v>
      </c>
      <c r="C3254"/>
      <c r="D3254"/>
      <c r="E3254" s="2"/>
      <c r="F3254" s="2"/>
      <c r="G3254" s="3"/>
      <c r="H3254"/>
    </row>
    <row r="3255" spans="1:8" x14ac:dyDescent="0.25">
      <c r="A3255" s="2">
        <v>22366</v>
      </c>
      <c r="B3255">
        <v>1.8571428571428572</v>
      </c>
      <c r="C3255"/>
      <c r="D3255"/>
      <c r="E3255" s="2"/>
      <c r="F3255" s="2"/>
      <c r="G3255" s="3"/>
      <c r="H3255"/>
    </row>
    <row r="3256" spans="1:8" x14ac:dyDescent="0.25">
      <c r="A3256" s="2">
        <v>22359</v>
      </c>
      <c r="B3256">
        <v>1.6785714285714286</v>
      </c>
      <c r="C3256"/>
      <c r="D3256"/>
      <c r="E3256" s="2"/>
      <c r="F3256" s="2"/>
      <c r="G3256" s="3"/>
      <c r="H3256"/>
    </row>
    <row r="3257" spans="1:8" x14ac:dyDescent="0.25">
      <c r="A3257" s="2">
        <v>22352</v>
      </c>
      <c r="B3257">
        <v>2.6071428571428572</v>
      </c>
      <c r="C3257"/>
      <c r="D3257"/>
      <c r="E3257" s="2"/>
      <c r="F3257" s="2"/>
      <c r="G3257" s="3"/>
      <c r="H3257"/>
    </row>
    <row r="3258" spans="1:8" x14ac:dyDescent="0.25">
      <c r="A3258" s="2">
        <v>22345</v>
      </c>
      <c r="B3258">
        <v>2.2857142857142856</v>
      </c>
      <c r="C3258"/>
      <c r="D3258"/>
      <c r="E3258" s="2"/>
      <c r="F3258" s="2"/>
      <c r="G3258" s="3"/>
      <c r="H3258"/>
    </row>
    <row r="3259" spans="1:8" x14ac:dyDescent="0.25">
      <c r="A3259" s="2">
        <v>22338</v>
      </c>
      <c r="B3259">
        <v>2.6428571428571428</v>
      </c>
      <c r="C3259"/>
      <c r="D3259"/>
      <c r="E3259" s="2"/>
      <c r="F3259" s="2"/>
      <c r="G3259" s="3"/>
      <c r="H3259"/>
    </row>
    <row r="3260" spans="1:8" x14ac:dyDescent="0.25">
      <c r="A3260" s="2">
        <v>22331</v>
      </c>
      <c r="B3260">
        <v>2.75</v>
      </c>
      <c r="C3260"/>
      <c r="D3260"/>
      <c r="E3260" s="2"/>
      <c r="F3260" s="2"/>
      <c r="G3260" s="3"/>
      <c r="H3260"/>
    </row>
    <row r="3261" spans="1:8" x14ac:dyDescent="0.25">
      <c r="A3261" s="2">
        <v>22324</v>
      </c>
      <c r="B3261">
        <v>2.6428571428571428</v>
      </c>
      <c r="C3261"/>
      <c r="D3261"/>
      <c r="E3261" s="2"/>
      <c r="F3261" s="2"/>
      <c r="G3261" s="3"/>
      <c r="H3261"/>
    </row>
    <row r="3262" spans="1:8" x14ac:dyDescent="0.25">
      <c r="A3262" s="2">
        <v>22317</v>
      </c>
      <c r="B3262">
        <v>2.0357142857142856</v>
      </c>
      <c r="C3262"/>
      <c r="D3262"/>
      <c r="E3262" s="2"/>
      <c r="F3262" s="2"/>
      <c r="G3262" s="3"/>
      <c r="H3262"/>
    </row>
    <row r="3263" spans="1:8" x14ac:dyDescent="0.25">
      <c r="A3263" s="2">
        <v>22310</v>
      </c>
      <c r="B3263">
        <v>0.51857142857142857</v>
      </c>
      <c r="C3263"/>
      <c r="D3263"/>
      <c r="E3263" s="2"/>
      <c r="F3263" s="2"/>
      <c r="G3263" s="3"/>
      <c r="H3263"/>
    </row>
    <row r="3264" spans="1:8" x14ac:dyDescent="0.25">
      <c r="A3264" s="2">
        <v>22303</v>
      </c>
      <c r="B3264">
        <v>1.2142857142857142</v>
      </c>
      <c r="C3264"/>
      <c r="D3264"/>
      <c r="E3264" s="2"/>
      <c r="F3264" s="2"/>
      <c r="G3264" s="3"/>
      <c r="H3264"/>
    </row>
    <row r="3265" spans="1:8" x14ac:dyDescent="0.25">
      <c r="A3265" s="2">
        <v>22296</v>
      </c>
      <c r="B3265">
        <v>1.8928571428571428</v>
      </c>
      <c r="C3265"/>
      <c r="D3265"/>
      <c r="E3265" s="2"/>
      <c r="F3265" s="2"/>
      <c r="G3265" s="3"/>
      <c r="H3265"/>
    </row>
    <row r="3266" spans="1:8" x14ac:dyDescent="0.25">
      <c r="A3266" s="2">
        <v>22289</v>
      </c>
      <c r="B3266">
        <v>1.8214285714285714</v>
      </c>
      <c r="C3266"/>
      <c r="D3266"/>
      <c r="E3266" s="2"/>
      <c r="F3266" s="2"/>
      <c r="G3266" s="3"/>
      <c r="H3266"/>
    </row>
    <row r="3267" spans="1:8" x14ac:dyDescent="0.25">
      <c r="A3267" s="2">
        <v>22282</v>
      </c>
      <c r="B3267">
        <v>2.5357142857142856</v>
      </c>
      <c r="C3267"/>
      <c r="D3267"/>
      <c r="E3267" s="2"/>
      <c r="F3267" s="2"/>
      <c r="G3267" s="3"/>
      <c r="H3267"/>
    </row>
    <row r="3268" spans="1:8" x14ac:dyDescent="0.25">
      <c r="A3268" s="2">
        <v>22275</v>
      </c>
      <c r="B3268">
        <v>2.0714285714285716</v>
      </c>
      <c r="C3268"/>
      <c r="D3268"/>
      <c r="E3268" s="2"/>
      <c r="F3268" s="2"/>
      <c r="G3268" s="3"/>
      <c r="H3268"/>
    </row>
    <row r="3269" spans="1:8" x14ac:dyDescent="0.25">
      <c r="A3269" s="2">
        <v>22268</v>
      </c>
      <c r="B3269">
        <v>1.7142857142857142</v>
      </c>
      <c r="C3269"/>
      <c r="D3269"/>
      <c r="E3269" s="2"/>
      <c r="F3269" s="2"/>
      <c r="G3269" s="3"/>
      <c r="H3269"/>
    </row>
    <row r="3270" spans="1:8" x14ac:dyDescent="0.25">
      <c r="A3270" s="2">
        <v>22261</v>
      </c>
      <c r="B3270">
        <v>2.0357142857142856</v>
      </c>
      <c r="C3270"/>
      <c r="D3270"/>
      <c r="E3270" s="2"/>
      <c r="F3270" s="2"/>
      <c r="G3270" s="3"/>
      <c r="H3270"/>
    </row>
    <row r="3271" spans="1:8" x14ac:dyDescent="0.25">
      <c r="A3271" s="2">
        <v>22254</v>
      </c>
      <c r="B3271">
        <v>1.1071428571428572</v>
      </c>
      <c r="C3271"/>
      <c r="D3271"/>
      <c r="E3271" s="2"/>
      <c r="F3271" s="2"/>
      <c r="G3271" s="3"/>
      <c r="H3271"/>
    </row>
    <row r="3272" spans="1:8" x14ac:dyDescent="0.25">
      <c r="A3272" s="2">
        <v>22247</v>
      </c>
      <c r="B3272">
        <v>2.1785714285714284</v>
      </c>
      <c r="C3272"/>
      <c r="D3272"/>
      <c r="E3272" s="2"/>
      <c r="F3272" s="2"/>
      <c r="G3272" s="3"/>
      <c r="H3272"/>
    </row>
    <row r="3273" spans="1:8" x14ac:dyDescent="0.25">
      <c r="A3273" s="2">
        <v>22240</v>
      </c>
      <c r="B3273">
        <v>2.5</v>
      </c>
      <c r="C3273"/>
      <c r="D3273"/>
      <c r="E3273" s="2"/>
      <c r="F3273" s="2"/>
      <c r="G3273" s="3"/>
      <c r="H3273"/>
    </row>
    <row r="3274" spans="1:8" x14ac:dyDescent="0.25">
      <c r="A3274" s="2">
        <v>22233</v>
      </c>
      <c r="B3274">
        <v>2.9642857142857144</v>
      </c>
      <c r="C3274"/>
      <c r="D3274"/>
      <c r="E3274" s="2"/>
      <c r="F3274" s="2"/>
      <c r="G3274" s="3"/>
      <c r="H3274"/>
    </row>
    <row r="3275" spans="1:8" x14ac:dyDescent="0.25">
      <c r="A3275" s="2">
        <v>22226</v>
      </c>
      <c r="B3275">
        <v>2.9642857142857144</v>
      </c>
      <c r="C3275"/>
      <c r="D3275"/>
      <c r="E3275" s="2"/>
      <c r="F3275" s="2"/>
      <c r="G3275" s="3"/>
      <c r="H3275"/>
    </row>
    <row r="3276" spans="1:8" x14ac:dyDescent="0.25">
      <c r="A3276" s="2">
        <v>22219</v>
      </c>
      <c r="B3276">
        <v>2.8571428571428572</v>
      </c>
      <c r="C3276"/>
      <c r="D3276"/>
      <c r="E3276" s="2"/>
      <c r="F3276" s="2"/>
      <c r="G3276" s="3"/>
      <c r="H3276"/>
    </row>
    <row r="3277" spans="1:8" x14ac:dyDescent="0.25">
      <c r="A3277" s="2">
        <v>22212</v>
      </c>
      <c r="B3277">
        <v>1.0714285714285714</v>
      </c>
      <c r="C3277"/>
      <c r="D3277"/>
      <c r="E3277" s="2"/>
      <c r="F3277" s="2"/>
      <c r="G3277" s="3"/>
      <c r="H3277"/>
    </row>
    <row r="3278" spans="1:8" x14ac:dyDescent="0.25">
      <c r="A3278" s="2">
        <v>22205</v>
      </c>
      <c r="B3278">
        <v>2.8928571428571428</v>
      </c>
      <c r="C3278"/>
      <c r="D3278"/>
      <c r="E3278" s="2"/>
      <c r="F3278" s="2"/>
      <c r="G3278" s="3"/>
      <c r="H3278"/>
    </row>
    <row r="3279" spans="1:8" x14ac:dyDescent="0.25">
      <c r="A3279" s="2">
        <v>22198</v>
      </c>
      <c r="B3279">
        <v>2.8571428571428572</v>
      </c>
      <c r="C3279"/>
      <c r="D3279"/>
      <c r="E3279" s="2"/>
      <c r="F3279" s="2"/>
      <c r="G3279" s="3"/>
      <c r="H3279"/>
    </row>
    <row r="3280" spans="1:8" x14ac:dyDescent="0.25">
      <c r="A3280" s="2">
        <v>22191</v>
      </c>
      <c r="B3280">
        <v>3</v>
      </c>
      <c r="C3280"/>
      <c r="D3280"/>
      <c r="E3280" s="2"/>
      <c r="F3280" s="2"/>
      <c r="G3280" s="3"/>
      <c r="H3280"/>
    </row>
    <row r="3281" spans="1:8" x14ac:dyDescent="0.25">
      <c r="A3281" s="2">
        <v>22184</v>
      </c>
      <c r="B3281">
        <v>1.75</v>
      </c>
      <c r="C3281"/>
      <c r="D3281"/>
      <c r="E3281" s="2"/>
      <c r="F3281" s="2"/>
      <c r="G3281" s="3"/>
      <c r="H3281"/>
    </row>
    <row r="3282" spans="1:8" x14ac:dyDescent="0.25">
      <c r="A3282" s="2">
        <v>22177</v>
      </c>
      <c r="B3282">
        <v>2.5714285714285716</v>
      </c>
      <c r="C3282"/>
      <c r="D3282"/>
      <c r="E3282" s="2"/>
      <c r="F3282" s="2"/>
      <c r="G3282" s="3"/>
      <c r="H3282"/>
    </row>
    <row r="3283" spans="1:8" x14ac:dyDescent="0.25">
      <c r="A3283" s="2">
        <v>22170</v>
      </c>
      <c r="B3283">
        <v>2.9642857142857144</v>
      </c>
      <c r="C3283"/>
      <c r="D3283"/>
      <c r="E3283" s="2"/>
      <c r="F3283" s="2"/>
      <c r="G3283" s="3"/>
      <c r="H3283"/>
    </row>
    <row r="3284" spans="1:8" x14ac:dyDescent="0.25">
      <c r="A3284" s="2">
        <v>22163</v>
      </c>
      <c r="B3284">
        <v>2.8928571428571428</v>
      </c>
      <c r="C3284"/>
      <c r="D3284"/>
      <c r="E3284" s="2"/>
      <c r="F3284" s="2"/>
      <c r="G3284" s="3"/>
      <c r="H3284"/>
    </row>
    <row r="3285" spans="1:8" x14ac:dyDescent="0.25">
      <c r="A3285" s="2">
        <v>22156</v>
      </c>
      <c r="B3285">
        <v>2.6785714285714284</v>
      </c>
      <c r="C3285"/>
      <c r="D3285"/>
      <c r="E3285" s="2"/>
      <c r="F3285" s="2"/>
      <c r="G3285" s="3"/>
      <c r="H3285"/>
    </row>
    <row r="3286" spans="1:8" x14ac:dyDescent="0.25">
      <c r="A3286" s="2">
        <v>22149</v>
      </c>
      <c r="B3286">
        <v>3</v>
      </c>
      <c r="C3286"/>
      <c r="D3286"/>
      <c r="E3286" s="2"/>
      <c r="F3286" s="2"/>
      <c r="G3286" s="3"/>
      <c r="H3286"/>
    </row>
    <row r="3287" spans="1:8" x14ac:dyDescent="0.25">
      <c r="A3287" s="2">
        <v>22142</v>
      </c>
      <c r="B3287">
        <v>2.8928571428571428</v>
      </c>
      <c r="C3287"/>
      <c r="D3287"/>
      <c r="E3287" s="2"/>
      <c r="F3287" s="2"/>
      <c r="G3287" s="3"/>
      <c r="H3287"/>
    </row>
    <row r="3288" spans="1:8" x14ac:dyDescent="0.25">
      <c r="A3288" s="2">
        <v>22135</v>
      </c>
      <c r="B3288">
        <v>3.4285714285714284</v>
      </c>
      <c r="C3288"/>
      <c r="D3288"/>
      <c r="E3288" s="2"/>
      <c r="F3288" s="2"/>
      <c r="G3288" s="3"/>
      <c r="H3288"/>
    </row>
    <row r="3289" spans="1:8" x14ac:dyDescent="0.25">
      <c r="A3289" s="2">
        <v>22128</v>
      </c>
      <c r="B3289">
        <v>3</v>
      </c>
      <c r="C3289"/>
      <c r="D3289"/>
      <c r="E3289" s="2"/>
      <c r="F3289" s="2"/>
      <c r="G3289" s="3"/>
      <c r="H3289"/>
    </row>
    <row r="3290" spans="1:8" x14ac:dyDescent="0.25">
      <c r="A3290" s="2">
        <v>22121</v>
      </c>
      <c r="B3290">
        <v>3.5</v>
      </c>
      <c r="C3290"/>
      <c r="D3290"/>
      <c r="E3290" s="2"/>
      <c r="F3290" s="2"/>
      <c r="G3290" s="3"/>
      <c r="H3290"/>
    </row>
    <row r="3291" spans="1:8" x14ac:dyDescent="0.25">
      <c r="A3291" s="2">
        <v>22114</v>
      </c>
      <c r="B3291">
        <v>2.9285714285714284</v>
      </c>
      <c r="C3291"/>
      <c r="D3291"/>
      <c r="E3291" s="2"/>
      <c r="F3291" s="2"/>
      <c r="G3291" s="3"/>
      <c r="H3291"/>
    </row>
    <row r="3292" spans="1:8" x14ac:dyDescent="0.25">
      <c r="A3292" s="2">
        <v>22107</v>
      </c>
      <c r="B3292">
        <v>3.4642857142857144</v>
      </c>
      <c r="C3292"/>
      <c r="D3292"/>
      <c r="E3292" s="2"/>
      <c r="F3292" s="2"/>
      <c r="G3292" s="3"/>
      <c r="H3292"/>
    </row>
    <row r="3293" spans="1:8" x14ac:dyDescent="0.25">
      <c r="A3293" s="2">
        <v>22100</v>
      </c>
      <c r="B3293">
        <v>2.6071428571428572</v>
      </c>
      <c r="C3293"/>
      <c r="D3293"/>
      <c r="E3293" s="2"/>
      <c r="F3293" s="2"/>
      <c r="G3293" s="3"/>
      <c r="H3293"/>
    </row>
    <row r="3294" spans="1:8" x14ac:dyDescent="0.25">
      <c r="A3294" s="2">
        <v>22093</v>
      </c>
      <c r="B3294">
        <v>3.5</v>
      </c>
      <c r="C3294"/>
      <c r="D3294"/>
      <c r="E3294" s="2"/>
      <c r="F3294" s="2"/>
      <c r="G3294" s="3"/>
      <c r="H3294"/>
    </row>
    <row r="3295" spans="1:8" x14ac:dyDescent="0.25">
      <c r="A3295" s="2">
        <v>22086</v>
      </c>
      <c r="B3295">
        <v>3.3214285714285716</v>
      </c>
      <c r="C3295"/>
      <c r="D3295"/>
      <c r="E3295" s="2"/>
      <c r="F3295" s="2"/>
      <c r="G3295" s="3"/>
      <c r="H3295"/>
    </row>
    <row r="3296" spans="1:8" x14ac:dyDescent="0.25">
      <c r="A3296" s="2">
        <v>22079</v>
      </c>
      <c r="B3296">
        <v>3.6428571428571428</v>
      </c>
      <c r="C3296"/>
      <c r="D3296"/>
      <c r="E3296" s="2"/>
      <c r="F3296" s="2"/>
      <c r="G3296" s="3"/>
      <c r="H3296"/>
    </row>
    <row r="3297" spans="1:8" x14ac:dyDescent="0.25">
      <c r="A3297" s="2">
        <v>22072</v>
      </c>
      <c r="B3297">
        <v>3.5357142857142856</v>
      </c>
      <c r="C3297"/>
      <c r="D3297"/>
      <c r="E3297" s="2"/>
      <c r="F3297" s="2"/>
      <c r="G3297" s="3"/>
      <c r="H3297"/>
    </row>
    <row r="3298" spans="1:8" x14ac:dyDescent="0.25">
      <c r="A3298" s="2">
        <v>22065</v>
      </c>
      <c r="B3298">
        <v>3.5714285714285716</v>
      </c>
      <c r="C3298"/>
      <c r="D3298"/>
      <c r="E3298" s="2"/>
      <c r="F3298" s="2"/>
      <c r="G3298" s="3"/>
      <c r="H3298"/>
    </row>
    <row r="3299" spans="1:8" x14ac:dyDescent="0.25">
      <c r="A3299" s="2">
        <v>22058</v>
      </c>
      <c r="B3299">
        <v>3.8928571428571428</v>
      </c>
      <c r="C3299"/>
      <c r="D3299"/>
      <c r="E3299" s="2"/>
      <c r="F3299" s="2"/>
      <c r="G3299" s="3"/>
      <c r="H3299"/>
    </row>
    <row r="3300" spans="1:8" x14ac:dyDescent="0.25">
      <c r="A3300" s="2">
        <v>22051</v>
      </c>
      <c r="B3300">
        <v>4</v>
      </c>
      <c r="C3300"/>
      <c r="D3300"/>
      <c r="E3300" s="2"/>
      <c r="F3300" s="2"/>
      <c r="G3300" s="3"/>
      <c r="H3300"/>
    </row>
    <row r="3301" spans="1:8" x14ac:dyDescent="0.25">
      <c r="A3301" s="2">
        <v>22044</v>
      </c>
      <c r="B3301">
        <v>4</v>
      </c>
      <c r="C3301"/>
      <c r="D3301"/>
      <c r="E3301" s="2"/>
      <c r="F3301" s="2"/>
      <c r="G3301" s="3"/>
      <c r="H3301"/>
    </row>
    <row r="3302" spans="1:8" x14ac:dyDescent="0.25">
      <c r="A3302" s="2">
        <v>22037</v>
      </c>
      <c r="B3302">
        <v>3.9285714285714284</v>
      </c>
      <c r="C3302"/>
      <c r="D3302"/>
      <c r="E3302" s="2"/>
      <c r="F3302" s="2"/>
      <c r="G3302" s="3"/>
      <c r="H3302"/>
    </row>
    <row r="3303" spans="1:8" x14ac:dyDescent="0.25">
      <c r="A3303" s="2">
        <v>22030</v>
      </c>
      <c r="B3303">
        <v>3.8214285714285716</v>
      </c>
      <c r="C3303"/>
      <c r="D3303"/>
      <c r="E3303" s="2"/>
      <c r="F3303" s="2"/>
      <c r="G3303" s="3"/>
      <c r="H3303"/>
    </row>
    <row r="3304" spans="1:8" x14ac:dyDescent="0.25">
      <c r="A3304" s="2">
        <v>22023</v>
      </c>
      <c r="B3304">
        <v>3.9642857142857144</v>
      </c>
      <c r="C3304"/>
      <c r="D3304"/>
      <c r="E3304" s="2"/>
      <c r="F3304" s="2"/>
      <c r="G3304" s="3"/>
      <c r="H3304"/>
    </row>
    <row r="3305" spans="1:8" x14ac:dyDescent="0.25">
      <c r="A3305" s="2">
        <v>22016</v>
      </c>
      <c r="B3305">
        <v>3.9285714285714284</v>
      </c>
      <c r="C3305"/>
      <c r="D3305"/>
      <c r="E3305" s="2"/>
      <c r="F3305" s="2"/>
      <c r="G3305" s="3"/>
      <c r="H3305"/>
    </row>
    <row r="3306" spans="1:8" x14ac:dyDescent="0.25">
      <c r="A3306" s="2">
        <v>22009</v>
      </c>
      <c r="B3306">
        <v>3.8571428571428572</v>
      </c>
      <c r="C3306"/>
      <c r="D3306"/>
      <c r="E3306" s="2"/>
      <c r="F3306" s="2"/>
      <c r="G3306" s="3"/>
      <c r="H3306"/>
    </row>
    <row r="3307" spans="1:8" x14ac:dyDescent="0.25">
      <c r="A3307" s="2">
        <v>22002</v>
      </c>
      <c r="B3307">
        <v>3.5</v>
      </c>
      <c r="C3307"/>
      <c r="D3307"/>
      <c r="E3307" s="2"/>
      <c r="F3307" s="2"/>
      <c r="G3307" s="3"/>
      <c r="H3307"/>
    </row>
    <row r="3308" spans="1:8" x14ac:dyDescent="0.25">
      <c r="A3308" s="2">
        <v>21995</v>
      </c>
      <c r="B3308">
        <v>3.9642857142857144</v>
      </c>
      <c r="C3308"/>
      <c r="D3308"/>
      <c r="E3308" s="2"/>
      <c r="F3308" s="2"/>
      <c r="G3308" s="3"/>
      <c r="H3308"/>
    </row>
    <row r="3309" spans="1:8" x14ac:dyDescent="0.25">
      <c r="A3309" s="2">
        <v>21988</v>
      </c>
      <c r="B3309">
        <v>3.9642857142857144</v>
      </c>
      <c r="C3309"/>
      <c r="D3309"/>
      <c r="E3309" s="2"/>
      <c r="F3309" s="2"/>
      <c r="G3309" s="3"/>
      <c r="H3309"/>
    </row>
    <row r="3310" spans="1:8" x14ac:dyDescent="0.25">
      <c r="A3310" s="2">
        <v>21981</v>
      </c>
      <c r="B3310">
        <v>4</v>
      </c>
      <c r="C3310"/>
      <c r="D3310"/>
      <c r="E3310" s="2"/>
      <c r="F3310" s="2"/>
      <c r="G3310" s="3"/>
      <c r="H3310"/>
    </row>
    <row r="3311" spans="1:8" x14ac:dyDescent="0.25">
      <c r="A3311" s="2">
        <v>21974</v>
      </c>
      <c r="B3311">
        <v>3.8928571428571428</v>
      </c>
      <c r="C3311"/>
      <c r="D3311"/>
      <c r="E3311" s="2"/>
      <c r="F3311" s="2"/>
      <c r="G3311" s="3"/>
      <c r="H3311"/>
    </row>
    <row r="3312" spans="1:8" x14ac:dyDescent="0.25">
      <c r="A3312" s="2">
        <v>21967</v>
      </c>
      <c r="B3312">
        <v>4</v>
      </c>
      <c r="C3312"/>
      <c r="D3312"/>
      <c r="E3312" s="2"/>
      <c r="F3312" s="2"/>
      <c r="G3312" s="3"/>
      <c r="H3312"/>
    </row>
    <row r="3313" spans="1:8" x14ac:dyDescent="0.25">
      <c r="A3313" s="2">
        <v>21960</v>
      </c>
      <c r="B3313">
        <v>3.9642857142857144</v>
      </c>
      <c r="C3313"/>
      <c r="D3313"/>
      <c r="E3313" s="2"/>
      <c r="F3313" s="2"/>
      <c r="G3313" s="3"/>
      <c r="H3313"/>
    </row>
    <row r="3314" spans="1:8" x14ac:dyDescent="0.25">
      <c r="A3314" s="2">
        <v>21953</v>
      </c>
      <c r="B3314">
        <v>4</v>
      </c>
      <c r="C3314"/>
      <c r="D3314"/>
      <c r="E3314" s="2"/>
      <c r="F3314" s="2"/>
      <c r="G3314" s="3"/>
      <c r="H3314"/>
    </row>
    <row r="3315" spans="1:8" x14ac:dyDescent="0.25">
      <c r="A3315" s="2">
        <v>21946</v>
      </c>
      <c r="B3315">
        <v>3.9642857142857144</v>
      </c>
      <c r="C3315"/>
      <c r="D3315"/>
      <c r="E3315" s="2"/>
      <c r="F3315" s="2"/>
      <c r="G3315" s="3"/>
      <c r="H3315"/>
    </row>
    <row r="3316" spans="1:8" x14ac:dyDescent="0.25">
      <c r="A3316" s="2">
        <v>21939</v>
      </c>
      <c r="B3316">
        <v>4</v>
      </c>
      <c r="C3316"/>
      <c r="D3316"/>
      <c r="E3316" s="2"/>
      <c r="F3316" s="2"/>
      <c r="G3316" s="3"/>
      <c r="H3316"/>
    </row>
    <row r="3317" spans="1:8" x14ac:dyDescent="0.25">
      <c r="A3317" s="2">
        <v>21932</v>
      </c>
      <c r="B3317">
        <v>4</v>
      </c>
      <c r="C3317"/>
      <c r="D3317"/>
      <c r="E3317" s="2"/>
      <c r="F3317" s="2"/>
      <c r="G3317" s="3"/>
      <c r="H3317"/>
    </row>
    <row r="3318" spans="1:8" x14ac:dyDescent="0.25">
      <c r="A3318" s="2">
        <v>21925</v>
      </c>
      <c r="B3318">
        <v>4</v>
      </c>
      <c r="C3318"/>
      <c r="D3318"/>
      <c r="E3318" s="2"/>
      <c r="F3318" s="2"/>
      <c r="G3318" s="3"/>
      <c r="H3318"/>
    </row>
    <row r="3319" spans="1:8" x14ac:dyDescent="0.25">
      <c r="A3319" s="2">
        <v>21918</v>
      </c>
      <c r="B3319">
        <v>4</v>
      </c>
      <c r="C3319"/>
      <c r="D3319"/>
      <c r="E3319" s="2"/>
      <c r="F3319" s="2"/>
      <c r="G3319" s="3"/>
      <c r="H3319"/>
    </row>
    <row r="3320" spans="1:8" x14ac:dyDescent="0.25">
      <c r="A3320" s="2">
        <v>21911</v>
      </c>
      <c r="B3320">
        <v>4</v>
      </c>
      <c r="C3320"/>
      <c r="D3320"/>
      <c r="E3320" s="2"/>
      <c r="F3320" s="2"/>
      <c r="G3320" s="3"/>
      <c r="H3320"/>
    </row>
    <row r="3321" spans="1:8" x14ac:dyDescent="0.25">
      <c r="A3321" s="2">
        <v>21904</v>
      </c>
      <c r="B3321">
        <v>4</v>
      </c>
      <c r="C3321"/>
      <c r="D3321"/>
      <c r="E3321" s="2"/>
      <c r="F3321" s="2"/>
      <c r="G3321" s="3"/>
      <c r="H3321"/>
    </row>
    <row r="3322" spans="1:8" x14ac:dyDescent="0.25">
      <c r="A3322" s="2">
        <v>21897</v>
      </c>
      <c r="B3322">
        <v>4</v>
      </c>
      <c r="C3322"/>
      <c r="D3322"/>
      <c r="E3322" s="2"/>
      <c r="F3322" s="2"/>
      <c r="G3322" s="3"/>
      <c r="H3322"/>
    </row>
    <row r="3323" spans="1:8" x14ac:dyDescent="0.25">
      <c r="A3323" s="2">
        <v>21890</v>
      </c>
      <c r="B3323">
        <v>3.9642857142857144</v>
      </c>
      <c r="C3323"/>
      <c r="D3323"/>
      <c r="E3323" s="2"/>
      <c r="F3323" s="2"/>
      <c r="G3323" s="3"/>
      <c r="H3323"/>
    </row>
    <row r="3324" spans="1:8" x14ac:dyDescent="0.25">
      <c r="A3324" s="2">
        <v>21883</v>
      </c>
      <c r="B3324">
        <v>4</v>
      </c>
      <c r="C3324"/>
      <c r="D3324"/>
      <c r="E3324" s="2"/>
      <c r="F3324" s="2"/>
      <c r="G3324" s="3"/>
      <c r="H3324"/>
    </row>
    <row r="3325" spans="1:8" x14ac:dyDescent="0.25">
      <c r="A3325" s="2">
        <v>21876</v>
      </c>
      <c r="B3325">
        <v>4</v>
      </c>
      <c r="C3325"/>
      <c r="D3325"/>
      <c r="E3325" s="2"/>
      <c r="F3325" s="2"/>
      <c r="G3325" s="3"/>
      <c r="H3325"/>
    </row>
    <row r="3326" spans="1:8" x14ac:dyDescent="0.25">
      <c r="A3326" s="2">
        <v>21869</v>
      </c>
      <c r="B3326">
        <v>4</v>
      </c>
      <c r="C3326"/>
      <c r="D3326"/>
      <c r="E3326" s="2"/>
      <c r="F3326" s="2"/>
      <c r="G3326" s="3"/>
      <c r="H3326"/>
    </row>
    <row r="3327" spans="1:8" x14ac:dyDescent="0.25">
      <c r="A3327" s="2">
        <v>21862</v>
      </c>
      <c r="B3327">
        <v>4</v>
      </c>
      <c r="C3327"/>
      <c r="D3327"/>
      <c r="E3327" s="2"/>
      <c r="F3327" s="2"/>
      <c r="G3327" s="3"/>
      <c r="H3327"/>
    </row>
    <row r="3328" spans="1:8" x14ac:dyDescent="0.25">
      <c r="A3328" s="2">
        <v>21855</v>
      </c>
      <c r="B3328">
        <v>4</v>
      </c>
      <c r="C3328"/>
      <c r="D3328"/>
      <c r="E3328" s="2"/>
      <c r="F3328" s="2"/>
      <c r="G3328" s="3"/>
      <c r="H3328"/>
    </row>
    <row r="3329" spans="1:8" x14ac:dyDescent="0.25">
      <c r="A3329" s="2">
        <v>21848</v>
      </c>
      <c r="B3329">
        <v>3.9642857142857144</v>
      </c>
      <c r="C3329"/>
      <c r="D3329"/>
      <c r="E3329" s="2"/>
      <c r="F3329" s="2"/>
      <c r="G3329" s="3"/>
      <c r="H3329"/>
    </row>
    <row r="3330" spans="1:8" x14ac:dyDescent="0.25">
      <c r="A3330" s="2">
        <v>21841</v>
      </c>
      <c r="B3330">
        <v>3.9642857142857144</v>
      </c>
      <c r="C3330"/>
      <c r="D3330"/>
      <c r="E3330" s="2"/>
      <c r="F3330" s="2"/>
      <c r="G3330" s="3"/>
      <c r="H3330"/>
    </row>
    <row r="3331" spans="1:8" x14ac:dyDescent="0.25">
      <c r="A3331" s="2">
        <v>21834</v>
      </c>
      <c r="B3331">
        <v>4</v>
      </c>
      <c r="C3331"/>
      <c r="D3331"/>
      <c r="E3331" s="2"/>
      <c r="F3331" s="2"/>
      <c r="G3331" s="3"/>
      <c r="H3331"/>
    </row>
    <row r="3332" spans="1:8" x14ac:dyDescent="0.25">
      <c r="A3332" s="2">
        <v>21827</v>
      </c>
      <c r="B3332">
        <v>3.8571428571428572</v>
      </c>
      <c r="C3332"/>
      <c r="D3332"/>
      <c r="E3332" s="2"/>
      <c r="F3332" s="2"/>
      <c r="G3332" s="3"/>
      <c r="H3332"/>
    </row>
    <row r="3333" spans="1:8" x14ac:dyDescent="0.25">
      <c r="A3333" s="2">
        <v>21820</v>
      </c>
      <c r="B3333">
        <v>3.9642857142857144</v>
      </c>
      <c r="C3333"/>
      <c r="D3333"/>
      <c r="E3333" s="2"/>
      <c r="F3333" s="2"/>
      <c r="G3333" s="3"/>
      <c r="H3333"/>
    </row>
    <row r="3334" spans="1:8" x14ac:dyDescent="0.25">
      <c r="A3334" s="2">
        <v>21813</v>
      </c>
      <c r="B3334">
        <v>3.8928571428571428</v>
      </c>
      <c r="C3334"/>
      <c r="D3334"/>
      <c r="E3334" s="2"/>
      <c r="F3334" s="2"/>
      <c r="G3334" s="3"/>
      <c r="H3334"/>
    </row>
    <row r="3335" spans="1:8" x14ac:dyDescent="0.25">
      <c r="A3335" s="2">
        <v>21806</v>
      </c>
      <c r="B3335">
        <v>3.6785714285714284</v>
      </c>
      <c r="C3335"/>
      <c r="D3335"/>
      <c r="E3335" s="2"/>
      <c r="F3335" s="2"/>
      <c r="G3335" s="3"/>
      <c r="H3335"/>
    </row>
    <row r="3336" spans="1:8" x14ac:dyDescent="0.25">
      <c r="A3336" s="2">
        <v>21799</v>
      </c>
      <c r="B3336">
        <v>3.5</v>
      </c>
      <c r="C3336"/>
      <c r="D3336"/>
      <c r="E3336" s="2"/>
      <c r="F3336" s="2"/>
      <c r="G3336" s="3"/>
      <c r="H3336"/>
    </row>
    <row r="3337" spans="1:8" x14ac:dyDescent="0.25">
      <c r="A3337" s="2">
        <v>21792</v>
      </c>
      <c r="B3337">
        <v>3.5</v>
      </c>
      <c r="C3337"/>
      <c r="D3337"/>
      <c r="E3337" s="2"/>
      <c r="F3337" s="2"/>
      <c r="G3337" s="3"/>
      <c r="H3337"/>
    </row>
    <row r="3338" spans="1:8" x14ac:dyDescent="0.25">
      <c r="A3338" s="2">
        <v>21785</v>
      </c>
      <c r="B3338">
        <v>3.5</v>
      </c>
      <c r="C3338"/>
      <c r="D3338"/>
      <c r="E3338" s="2"/>
      <c r="F3338" s="2"/>
      <c r="G3338" s="3"/>
      <c r="H3338"/>
    </row>
    <row r="3339" spans="1:8" x14ac:dyDescent="0.25">
      <c r="A3339" s="2">
        <v>21778</v>
      </c>
      <c r="B3339">
        <v>3.5</v>
      </c>
      <c r="C3339"/>
      <c r="D3339"/>
      <c r="E3339" s="2"/>
      <c r="F3339" s="2"/>
      <c r="G3339" s="3"/>
      <c r="H3339"/>
    </row>
    <row r="3340" spans="1:8" x14ac:dyDescent="0.25">
      <c r="A3340" s="2">
        <v>21771</v>
      </c>
      <c r="B3340">
        <v>3.5</v>
      </c>
      <c r="C3340"/>
      <c r="D3340"/>
      <c r="E3340" s="2"/>
      <c r="F3340" s="2"/>
      <c r="G3340" s="3"/>
      <c r="H3340"/>
    </row>
    <row r="3341" spans="1:8" x14ac:dyDescent="0.25">
      <c r="A3341" s="2">
        <v>21764</v>
      </c>
      <c r="B3341">
        <v>3.5</v>
      </c>
      <c r="C3341"/>
      <c r="D3341"/>
      <c r="E3341" s="2"/>
      <c r="F3341" s="2"/>
      <c r="G3341" s="3"/>
      <c r="H3341"/>
    </row>
    <row r="3342" spans="1:8" x14ac:dyDescent="0.25">
      <c r="A3342" s="2">
        <v>21757</v>
      </c>
      <c r="B3342">
        <v>3.5</v>
      </c>
      <c r="C3342"/>
      <c r="D3342"/>
      <c r="E3342" s="2"/>
      <c r="F3342" s="2"/>
      <c r="G3342" s="3"/>
      <c r="H3342"/>
    </row>
    <row r="3343" spans="1:8" x14ac:dyDescent="0.25">
      <c r="A3343" s="2">
        <v>21750</v>
      </c>
      <c r="B3343">
        <v>3.4642857142857144</v>
      </c>
      <c r="C3343"/>
      <c r="D3343"/>
      <c r="E3343" s="2"/>
      <c r="F3343" s="2"/>
      <c r="G3343" s="3"/>
      <c r="H3343"/>
    </row>
    <row r="3344" spans="1:8" x14ac:dyDescent="0.25">
      <c r="A3344" s="2">
        <v>21743</v>
      </c>
      <c r="B3344">
        <v>3.5</v>
      </c>
      <c r="C3344"/>
      <c r="D3344"/>
      <c r="E3344" s="2"/>
      <c r="F3344" s="2"/>
      <c r="G3344" s="3"/>
      <c r="H3344"/>
    </row>
    <row r="3345" spans="1:8" x14ac:dyDescent="0.25">
      <c r="A3345" s="2">
        <v>21736</v>
      </c>
      <c r="B3345">
        <v>3.3214285714285716</v>
      </c>
      <c r="C3345"/>
      <c r="D3345"/>
      <c r="E3345" s="2"/>
      <c r="F3345" s="2"/>
      <c r="G3345" s="3"/>
      <c r="H3345"/>
    </row>
    <row r="3346" spans="1:8" x14ac:dyDescent="0.25">
      <c r="A3346" s="2">
        <v>21729</v>
      </c>
      <c r="B3346">
        <v>3.4642857142857144</v>
      </c>
      <c r="C3346"/>
      <c r="D3346"/>
      <c r="E3346" s="2"/>
      <c r="F3346" s="2"/>
      <c r="G3346" s="3"/>
      <c r="H3346"/>
    </row>
    <row r="3347" spans="1:8" x14ac:dyDescent="0.25">
      <c r="A3347" s="2">
        <v>21722</v>
      </c>
      <c r="B3347">
        <v>3.5</v>
      </c>
      <c r="C3347"/>
      <c r="D3347"/>
      <c r="E3347" s="2"/>
      <c r="F3347" s="2"/>
      <c r="G3347" s="3"/>
      <c r="H3347"/>
    </row>
    <row r="3348" spans="1:8" x14ac:dyDescent="0.25">
      <c r="A3348" s="2">
        <v>21715</v>
      </c>
      <c r="B3348">
        <v>3.3928571428571428</v>
      </c>
      <c r="C3348"/>
      <c r="D3348"/>
      <c r="E3348" s="2"/>
      <c r="F3348" s="2"/>
      <c r="G3348" s="3"/>
      <c r="H3348"/>
    </row>
    <row r="3349" spans="1:8" x14ac:dyDescent="0.25">
      <c r="A3349" s="2">
        <v>21708</v>
      </c>
      <c r="B3349">
        <v>3.25</v>
      </c>
      <c r="C3349"/>
      <c r="D3349"/>
      <c r="E3349" s="2"/>
      <c r="F3349" s="2"/>
      <c r="G3349" s="3"/>
      <c r="H3349"/>
    </row>
    <row r="3350" spans="1:8" x14ac:dyDescent="0.25">
      <c r="A3350" s="2">
        <v>21701</v>
      </c>
      <c r="B3350">
        <v>2.9285714285714284</v>
      </c>
      <c r="C3350"/>
      <c r="D3350"/>
      <c r="E3350" s="2"/>
      <c r="F3350" s="2"/>
      <c r="G3350" s="3"/>
      <c r="H3350"/>
    </row>
    <row r="3351" spans="1:8" x14ac:dyDescent="0.25">
      <c r="A3351" s="2">
        <v>21694</v>
      </c>
      <c r="B3351">
        <v>2.6071428571428572</v>
      </c>
      <c r="C3351"/>
      <c r="D3351"/>
      <c r="E3351" s="2"/>
      <c r="F3351" s="2"/>
      <c r="G3351" s="3"/>
      <c r="H3351"/>
    </row>
    <row r="3352" spans="1:8" x14ac:dyDescent="0.25">
      <c r="A3352" s="2">
        <v>21687</v>
      </c>
      <c r="B3352">
        <v>3</v>
      </c>
      <c r="C3352"/>
      <c r="D3352"/>
      <c r="E3352" s="2"/>
      <c r="F3352" s="2"/>
      <c r="G3352" s="3"/>
      <c r="H3352"/>
    </row>
    <row r="3353" spans="1:8" x14ac:dyDescent="0.25">
      <c r="A3353" s="2">
        <v>21680</v>
      </c>
      <c r="B3353">
        <v>3</v>
      </c>
      <c r="C3353"/>
      <c r="D3353"/>
      <c r="E3353" s="2"/>
      <c r="F3353" s="2"/>
      <c r="G3353" s="3"/>
      <c r="H3353"/>
    </row>
    <row r="3354" spans="1:8" x14ac:dyDescent="0.25">
      <c r="A3354" s="2">
        <v>21673</v>
      </c>
      <c r="B3354">
        <v>2.9285714285714284</v>
      </c>
      <c r="C3354"/>
      <c r="D3354"/>
      <c r="E3354" s="2"/>
      <c r="F3354" s="2"/>
      <c r="G3354" s="3"/>
      <c r="H3354"/>
    </row>
    <row r="3355" spans="1:8" x14ac:dyDescent="0.25">
      <c r="A3355" s="2">
        <v>21666</v>
      </c>
      <c r="B3355">
        <v>3</v>
      </c>
      <c r="C3355"/>
      <c r="D3355"/>
      <c r="E3355" s="2"/>
      <c r="F3355" s="2"/>
      <c r="G3355" s="3"/>
      <c r="H3355"/>
    </row>
    <row r="3356" spans="1:8" x14ac:dyDescent="0.25">
      <c r="A3356" s="2">
        <v>21659</v>
      </c>
      <c r="B3356">
        <v>3</v>
      </c>
      <c r="C3356"/>
      <c r="D3356"/>
      <c r="E3356" s="2"/>
      <c r="F3356" s="2"/>
      <c r="G3356" s="3"/>
      <c r="H3356"/>
    </row>
    <row r="3357" spans="1:8" x14ac:dyDescent="0.25">
      <c r="A3357" s="2">
        <v>21652</v>
      </c>
      <c r="B3357">
        <v>3</v>
      </c>
      <c r="C3357"/>
      <c r="D3357"/>
      <c r="E3357" s="2"/>
      <c r="F3357" s="2"/>
      <c r="G3357" s="3"/>
      <c r="H3357"/>
    </row>
    <row r="3358" spans="1:8" x14ac:dyDescent="0.25">
      <c r="A3358" s="2">
        <v>21645</v>
      </c>
      <c r="B3358">
        <v>2.8928571428571428</v>
      </c>
      <c r="C3358"/>
      <c r="D3358"/>
      <c r="E3358" s="2"/>
      <c r="F3358" s="2"/>
      <c r="G3358" s="3"/>
      <c r="H3358"/>
    </row>
    <row r="3359" spans="1:8" x14ac:dyDescent="0.25">
      <c r="A3359" s="2">
        <v>21638</v>
      </c>
      <c r="B3359">
        <v>2.8957142857142859</v>
      </c>
      <c r="C3359"/>
      <c r="D3359"/>
      <c r="E3359" s="2"/>
      <c r="F3359" s="2"/>
      <c r="G3359" s="3"/>
      <c r="H3359"/>
    </row>
    <row r="3360" spans="1:8" x14ac:dyDescent="0.25">
      <c r="A3360" s="2">
        <v>21631</v>
      </c>
      <c r="B3360">
        <v>2.93</v>
      </c>
      <c r="C3360"/>
      <c r="D3360"/>
      <c r="E3360" s="2"/>
      <c r="F3360" s="2"/>
      <c r="G3360" s="3"/>
      <c r="H3360"/>
    </row>
    <row r="3361" spans="1:8" x14ac:dyDescent="0.25">
      <c r="A3361" s="2">
        <v>21624</v>
      </c>
      <c r="B3361">
        <v>2.6985714285714284</v>
      </c>
      <c r="C3361"/>
      <c r="D3361"/>
      <c r="E3361" s="2"/>
      <c r="F3361" s="2"/>
      <c r="G3361" s="3"/>
      <c r="H3361"/>
    </row>
    <row r="3362" spans="1:8" x14ac:dyDescent="0.25">
      <c r="A3362" s="2">
        <v>21617</v>
      </c>
      <c r="B3362">
        <v>2.6785714285714284</v>
      </c>
      <c r="C3362"/>
      <c r="D3362"/>
      <c r="E3362" s="2"/>
      <c r="F3362" s="2"/>
      <c r="G3362" s="3"/>
      <c r="H3362"/>
    </row>
    <row r="3363" spans="1:8" x14ac:dyDescent="0.25">
      <c r="A3363" s="2">
        <v>21610</v>
      </c>
      <c r="B3363">
        <v>2.5</v>
      </c>
      <c r="C3363"/>
      <c r="D3363"/>
      <c r="E3363" s="2"/>
      <c r="F3363" s="2"/>
      <c r="G3363" s="3"/>
      <c r="H3363"/>
    </row>
    <row r="3364" spans="1:8" x14ac:dyDescent="0.25">
      <c r="A3364" s="2">
        <v>21603</v>
      </c>
      <c r="B3364">
        <v>2.3571428571428572</v>
      </c>
      <c r="C3364"/>
      <c r="D3364"/>
      <c r="E3364" s="2"/>
      <c r="F3364" s="2"/>
      <c r="G3364" s="3"/>
      <c r="H3364"/>
    </row>
    <row r="3365" spans="1:8" x14ac:dyDescent="0.25">
      <c r="A3365" s="2">
        <v>21596</v>
      </c>
      <c r="B3365">
        <v>2.3571428571428572</v>
      </c>
      <c r="C3365"/>
      <c r="D3365"/>
      <c r="E3365" s="2"/>
      <c r="F3365" s="2"/>
      <c r="G3365" s="3"/>
      <c r="H3365"/>
    </row>
    <row r="3366" spans="1:8" x14ac:dyDescent="0.25">
      <c r="A3366" s="2">
        <v>21589</v>
      </c>
      <c r="B3366">
        <v>2.5</v>
      </c>
      <c r="C3366"/>
      <c r="D3366"/>
      <c r="E3366" s="2"/>
      <c r="F3366" s="2"/>
      <c r="G3366" s="3"/>
      <c r="H3366"/>
    </row>
    <row r="3367" spans="1:8" x14ac:dyDescent="0.25">
      <c r="A3367" s="2">
        <v>21582</v>
      </c>
      <c r="B3367">
        <v>2.5</v>
      </c>
      <c r="C3367"/>
      <c r="D3367"/>
      <c r="E3367" s="2"/>
      <c r="F3367" s="2"/>
      <c r="G3367" s="3"/>
      <c r="H3367"/>
    </row>
    <row r="3368" spans="1:8" x14ac:dyDescent="0.25">
      <c r="A3368" s="2">
        <v>21575</v>
      </c>
      <c r="B3368">
        <v>2.5</v>
      </c>
      <c r="C3368"/>
      <c r="D3368"/>
      <c r="E3368" s="2"/>
      <c r="F3368" s="2"/>
      <c r="G3368" s="3"/>
      <c r="H3368"/>
    </row>
    <row r="3369" spans="1:8" x14ac:dyDescent="0.25">
      <c r="A3369" s="2">
        <v>21568</v>
      </c>
      <c r="B3369">
        <v>2.4471428571428571</v>
      </c>
      <c r="C3369"/>
      <c r="D3369"/>
      <c r="E3369" s="2"/>
      <c r="F3369" s="2"/>
      <c r="G3369" s="3"/>
      <c r="H3369"/>
    </row>
    <row r="3370" spans="1:8" x14ac:dyDescent="0.25">
      <c r="A3370" s="2">
        <v>21561</v>
      </c>
      <c r="B3370">
        <v>2.5</v>
      </c>
      <c r="C3370"/>
      <c r="D3370"/>
      <c r="E3370" s="2"/>
      <c r="F3370" s="2"/>
      <c r="G3370" s="3"/>
      <c r="H3370"/>
    </row>
    <row r="3371" spans="1:8" x14ac:dyDescent="0.25">
      <c r="A3371" s="2">
        <v>21554</v>
      </c>
      <c r="B3371">
        <v>2.4485714285714284</v>
      </c>
      <c r="C3371"/>
      <c r="D3371"/>
      <c r="E3371" s="2"/>
      <c r="F3371" s="2"/>
      <c r="G3371" s="3"/>
      <c r="H3371"/>
    </row>
    <row r="3372" spans="1:8" x14ac:dyDescent="0.25">
      <c r="A3372" s="2">
        <v>21547</v>
      </c>
      <c r="B3372">
        <v>2.5</v>
      </c>
      <c r="C3372"/>
      <c r="D3372"/>
      <c r="E3372" s="2"/>
      <c r="F3372" s="2"/>
      <c r="G3372" s="3"/>
      <c r="H3372"/>
    </row>
    <row r="3373" spans="1:8" x14ac:dyDescent="0.25">
      <c r="A3373" s="2">
        <v>21540</v>
      </c>
      <c r="B3373">
        <v>2.5</v>
      </c>
      <c r="C3373"/>
      <c r="D3373"/>
      <c r="E3373" s="2"/>
      <c r="F3373" s="2"/>
      <c r="G3373" s="3"/>
      <c r="H3373"/>
    </row>
    <row r="3374" spans="1:8" x14ac:dyDescent="0.25">
      <c r="A3374" s="2">
        <v>21533</v>
      </c>
      <c r="B3374">
        <v>2.3928571428571428</v>
      </c>
      <c r="C3374"/>
      <c r="D3374"/>
      <c r="E3374" s="2"/>
      <c r="F3374" s="2"/>
      <c r="G3374" s="3"/>
      <c r="H3374"/>
    </row>
    <row r="3375" spans="1:8" x14ac:dyDescent="0.25">
      <c r="A3375" s="2">
        <v>21526</v>
      </c>
      <c r="B3375">
        <v>2.3042857142857143</v>
      </c>
      <c r="C3375"/>
      <c r="D3375"/>
      <c r="E3375" s="2"/>
      <c r="F3375" s="2"/>
      <c r="G3375" s="3"/>
      <c r="H3375"/>
    </row>
    <row r="3376" spans="1:8" x14ac:dyDescent="0.25">
      <c r="A3376" s="2">
        <v>21519</v>
      </c>
      <c r="B3376">
        <v>2.5</v>
      </c>
      <c r="C3376"/>
      <c r="D3376"/>
      <c r="E3376" s="2"/>
      <c r="F3376" s="2"/>
      <c r="G3376" s="3"/>
      <c r="H3376"/>
    </row>
    <row r="3377" spans="1:8" x14ac:dyDescent="0.25">
      <c r="A3377" s="2">
        <v>21512</v>
      </c>
      <c r="B3377">
        <v>2.3928571428571428</v>
      </c>
      <c r="C3377"/>
      <c r="D3377"/>
      <c r="E3377" s="2"/>
      <c r="F3377" s="2"/>
      <c r="G3377" s="3"/>
      <c r="H3377"/>
    </row>
    <row r="3378" spans="1:8" x14ac:dyDescent="0.25">
      <c r="A3378" s="2">
        <v>21505</v>
      </c>
      <c r="B3378">
        <v>2.0357142857142856</v>
      </c>
      <c r="C3378"/>
      <c r="D3378"/>
      <c r="E3378" s="2"/>
      <c r="F3378" s="2"/>
      <c r="G3378" s="3"/>
      <c r="H3378"/>
    </row>
    <row r="3379" spans="1:8" x14ac:dyDescent="0.25">
      <c r="A3379" s="2">
        <v>21498</v>
      </c>
      <c r="B3379">
        <v>2.2142857142857144</v>
      </c>
      <c r="C3379"/>
      <c r="D3379"/>
      <c r="E3379" s="2"/>
      <c r="F3379" s="2"/>
      <c r="G3379" s="3"/>
      <c r="H3379"/>
    </row>
    <row r="3380" spans="1:8" x14ac:dyDescent="0.25">
      <c r="A3380" s="2">
        <v>21491</v>
      </c>
      <c r="B3380">
        <v>1.3942857142857144</v>
      </c>
      <c r="C3380"/>
      <c r="D3380"/>
      <c r="E3380" s="2"/>
      <c r="F3380" s="2"/>
      <c r="G3380" s="3"/>
      <c r="H3380"/>
    </row>
    <row r="3381" spans="1:8" x14ac:dyDescent="0.25">
      <c r="A3381" s="2">
        <v>21484</v>
      </c>
      <c r="B3381">
        <v>1.9828571428571429</v>
      </c>
      <c r="C3381"/>
      <c r="D3381"/>
      <c r="E3381" s="2"/>
      <c r="F3381" s="2"/>
      <c r="G3381" s="3"/>
      <c r="H3381"/>
    </row>
    <row r="3382" spans="1:8" x14ac:dyDescent="0.25">
      <c r="A3382" s="2">
        <v>21477</v>
      </c>
      <c r="B3382">
        <v>1.9642857142857142</v>
      </c>
      <c r="C3382"/>
      <c r="D3382"/>
      <c r="E3382" s="2"/>
      <c r="F3382" s="2"/>
      <c r="G3382" s="3"/>
      <c r="H3382"/>
    </row>
    <row r="3383" spans="1:8" x14ac:dyDescent="0.25">
      <c r="A3383" s="2">
        <v>21470</v>
      </c>
      <c r="B3383">
        <v>1.9285714285714286</v>
      </c>
      <c r="C3383"/>
      <c r="D3383"/>
      <c r="E3383" s="2"/>
      <c r="F3383" s="2"/>
      <c r="G3383" s="3"/>
      <c r="H3383"/>
    </row>
    <row r="3384" spans="1:8" x14ac:dyDescent="0.25">
      <c r="A3384" s="2">
        <v>21463</v>
      </c>
      <c r="B3384">
        <v>1.7857142857142858</v>
      </c>
      <c r="C3384"/>
      <c r="D3384"/>
      <c r="E3384" s="2"/>
      <c r="F3384" s="2"/>
      <c r="G3384" s="3"/>
      <c r="H3384"/>
    </row>
    <row r="3385" spans="1:8" x14ac:dyDescent="0.25">
      <c r="A3385" s="2">
        <v>21456</v>
      </c>
      <c r="B3385">
        <v>1.9114285714285715</v>
      </c>
      <c r="C3385"/>
      <c r="D3385"/>
      <c r="E3385" s="2"/>
      <c r="F3385" s="2"/>
      <c r="G3385" s="3"/>
      <c r="H3385"/>
    </row>
    <row r="3386" spans="1:8" x14ac:dyDescent="0.25">
      <c r="A3386" s="2">
        <v>21449</v>
      </c>
      <c r="B3386">
        <v>1.6614285714285715</v>
      </c>
      <c r="C3386"/>
      <c r="D3386"/>
      <c r="E3386" s="2"/>
      <c r="F3386" s="2"/>
      <c r="G3386" s="3"/>
      <c r="H3386"/>
    </row>
    <row r="3387" spans="1:8" x14ac:dyDescent="0.25">
      <c r="A3387" s="2">
        <v>21442</v>
      </c>
      <c r="B3387">
        <v>1.7857142857142858</v>
      </c>
      <c r="C3387"/>
      <c r="D3387"/>
      <c r="E3387" s="2"/>
      <c r="F3387" s="2"/>
      <c r="G3387" s="3"/>
      <c r="H3387"/>
    </row>
    <row r="3388" spans="1:8" x14ac:dyDescent="0.25">
      <c r="A3388" s="2">
        <v>21435</v>
      </c>
      <c r="B3388">
        <v>1.6785714285714286</v>
      </c>
      <c r="C3388"/>
      <c r="D3388"/>
      <c r="E3388" s="2"/>
      <c r="F3388" s="2"/>
      <c r="G3388" s="3"/>
      <c r="H3388"/>
    </row>
    <row r="3389" spans="1:8" x14ac:dyDescent="0.25">
      <c r="A3389" s="2">
        <v>21428</v>
      </c>
      <c r="B3389">
        <v>1.6785714285714286</v>
      </c>
      <c r="C3389"/>
      <c r="D3389"/>
      <c r="E3389" s="2"/>
      <c r="F3389" s="2"/>
      <c r="G3389" s="3"/>
      <c r="H3389"/>
    </row>
    <row r="3390" spans="1:8" x14ac:dyDescent="0.25">
      <c r="A3390" s="2">
        <v>21421</v>
      </c>
      <c r="B3390">
        <v>1.6257142857142857</v>
      </c>
      <c r="C3390"/>
      <c r="D3390"/>
      <c r="E3390" s="2"/>
      <c r="F3390" s="2"/>
      <c r="G3390" s="3"/>
      <c r="H3390"/>
    </row>
    <row r="3391" spans="1:8" x14ac:dyDescent="0.25">
      <c r="A3391" s="2">
        <v>21414</v>
      </c>
      <c r="B3391">
        <v>1.68</v>
      </c>
      <c r="C3391"/>
      <c r="D3391"/>
      <c r="E3391" s="2"/>
      <c r="F3391" s="2"/>
      <c r="G3391" s="3"/>
      <c r="H3391"/>
    </row>
    <row r="3392" spans="1:8" x14ac:dyDescent="0.25">
      <c r="A3392" s="2">
        <v>21407</v>
      </c>
      <c r="B3392">
        <v>1.36</v>
      </c>
      <c r="C3392"/>
      <c r="D3392"/>
      <c r="E3392" s="2"/>
      <c r="F3392" s="2"/>
      <c r="G3392" s="3"/>
      <c r="H3392"/>
    </row>
    <row r="3393" spans="1:8" x14ac:dyDescent="0.25">
      <c r="A3393" s="2">
        <v>21400</v>
      </c>
      <c r="B3393">
        <v>0.55571428571428572</v>
      </c>
      <c r="C3393"/>
      <c r="D3393"/>
      <c r="E3393" s="2"/>
      <c r="F3393" s="2"/>
      <c r="G3393" s="3"/>
      <c r="H3393"/>
    </row>
    <row r="3394" spans="1:8" x14ac:dyDescent="0.25">
      <c r="A3394" s="2">
        <v>21393</v>
      </c>
      <c r="B3394">
        <v>0.41142857142857142</v>
      </c>
      <c r="C3394"/>
      <c r="D3394"/>
      <c r="E3394" s="2"/>
      <c r="F3394" s="2"/>
      <c r="G3394" s="3"/>
      <c r="H3394"/>
    </row>
    <row r="3395" spans="1:8" x14ac:dyDescent="0.25">
      <c r="A3395" s="2">
        <v>21386</v>
      </c>
      <c r="B3395">
        <v>0.76857142857142857</v>
      </c>
      <c r="C3395"/>
      <c r="D3395"/>
      <c r="E3395" s="2"/>
      <c r="F3395" s="2"/>
      <c r="G3395" s="3"/>
      <c r="H3395"/>
    </row>
    <row r="3396" spans="1:8" x14ac:dyDescent="0.25">
      <c r="A3396" s="2">
        <v>21379</v>
      </c>
      <c r="B3396">
        <v>1.2171428571428571</v>
      </c>
      <c r="C3396"/>
      <c r="D3396"/>
      <c r="E3396" s="2"/>
      <c r="F3396" s="2"/>
      <c r="G3396" s="3"/>
      <c r="H3396"/>
    </row>
    <row r="3397" spans="1:8" x14ac:dyDescent="0.25">
      <c r="A3397" s="2">
        <v>21372</v>
      </c>
      <c r="B3397">
        <v>0.5714285714285714</v>
      </c>
      <c r="C3397"/>
      <c r="D3397"/>
      <c r="E3397" s="2"/>
      <c r="F3397" s="2"/>
      <c r="G3397" s="3"/>
      <c r="H3397"/>
    </row>
    <row r="3398" spans="1:8" x14ac:dyDescent="0.25">
      <c r="A3398" s="2">
        <v>21365</v>
      </c>
      <c r="B3398">
        <v>0.4642857142857143</v>
      </c>
      <c r="C3398"/>
      <c r="D3398"/>
      <c r="E3398" s="2"/>
      <c r="F3398" s="2"/>
      <c r="G3398" s="3"/>
      <c r="H3398"/>
    </row>
    <row r="3399" spans="1:8" x14ac:dyDescent="0.25">
      <c r="A3399" s="2">
        <v>21358</v>
      </c>
      <c r="B3399">
        <v>0.91142857142857148</v>
      </c>
      <c r="C3399"/>
      <c r="D3399"/>
      <c r="E3399" s="2"/>
      <c r="F3399" s="2"/>
      <c r="G3399" s="3"/>
      <c r="H3399"/>
    </row>
    <row r="3400" spans="1:8" x14ac:dyDescent="0.25">
      <c r="A3400" s="2">
        <v>21351</v>
      </c>
      <c r="B3400">
        <v>1.45</v>
      </c>
      <c r="C3400"/>
      <c r="D3400"/>
      <c r="E3400" s="2"/>
      <c r="F3400" s="2"/>
      <c r="G3400" s="3"/>
      <c r="H3400"/>
    </row>
    <row r="3401" spans="1:8" x14ac:dyDescent="0.25">
      <c r="A3401" s="2">
        <v>21344</v>
      </c>
      <c r="B3401">
        <v>1.0714285714285714</v>
      </c>
      <c r="C3401"/>
      <c r="D3401"/>
      <c r="E3401" s="2"/>
      <c r="F3401" s="2"/>
      <c r="G3401" s="3"/>
      <c r="H3401"/>
    </row>
    <row r="3402" spans="1:8" x14ac:dyDescent="0.25">
      <c r="A3402" s="2">
        <v>21337</v>
      </c>
      <c r="B3402">
        <v>0.13</v>
      </c>
      <c r="C3402"/>
      <c r="D3402"/>
      <c r="E3402" s="2"/>
      <c r="F3402" s="2"/>
      <c r="G3402" s="3"/>
      <c r="H3402"/>
    </row>
    <row r="3403" spans="1:8" x14ac:dyDescent="0.25">
      <c r="A3403" s="2">
        <v>21330</v>
      </c>
      <c r="B3403">
        <v>0.26857142857142857</v>
      </c>
      <c r="C3403"/>
      <c r="D3403"/>
      <c r="E3403" s="2"/>
      <c r="F3403" s="2"/>
      <c r="G3403" s="3"/>
      <c r="H3403"/>
    </row>
    <row r="3404" spans="1:8" x14ac:dyDescent="0.25">
      <c r="A3404" s="2">
        <v>21323</v>
      </c>
      <c r="B3404">
        <v>0.57428571428571429</v>
      </c>
      <c r="C3404"/>
      <c r="D3404"/>
      <c r="E3404" s="2"/>
      <c r="F3404" s="2"/>
      <c r="G3404" s="3"/>
      <c r="H3404"/>
    </row>
    <row r="3405" spans="1:8" x14ac:dyDescent="0.25">
      <c r="A3405" s="2">
        <v>21316</v>
      </c>
      <c r="B3405">
        <v>1.1785714285714286</v>
      </c>
      <c r="C3405"/>
      <c r="D3405"/>
      <c r="E3405" s="2"/>
      <c r="F3405" s="2"/>
      <c r="G3405" s="3"/>
      <c r="H3405"/>
    </row>
    <row r="3406" spans="1:8" x14ac:dyDescent="0.25">
      <c r="A3406" s="2">
        <v>21309</v>
      </c>
      <c r="B3406">
        <v>0.98285714285714287</v>
      </c>
      <c r="C3406"/>
      <c r="D3406"/>
      <c r="E3406" s="2"/>
      <c r="F3406" s="2"/>
      <c r="G3406" s="3"/>
      <c r="H3406"/>
    </row>
    <row r="3407" spans="1:8" x14ac:dyDescent="0.25">
      <c r="A3407" s="2">
        <v>21302</v>
      </c>
      <c r="B3407">
        <v>1.592857142857143</v>
      </c>
      <c r="C3407"/>
      <c r="D3407"/>
      <c r="E3407" s="2"/>
      <c r="F3407" s="2"/>
      <c r="G3407" s="3"/>
      <c r="H3407"/>
    </row>
    <row r="3408" spans="1:8" x14ac:dyDescent="0.25">
      <c r="A3408" s="2">
        <v>21295</v>
      </c>
      <c r="B3408">
        <v>1.4114285714285715</v>
      </c>
      <c r="C3408"/>
      <c r="D3408"/>
      <c r="E3408" s="2"/>
      <c r="F3408" s="2"/>
      <c r="G3408" s="3"/>
      <c r="H3408"/>
    </row>
    <row r="3409" spans="1:8" x14ac:dyDescent="0.25">
      <c r="A3409" s="2">
        <v>21288</v>
      </c>
      <c r="B3409">
        <v>1.59</v>
      </c>
      <c r="C3409"/>
      <c r="D3409"/>
      <c r="E3409" s="2"/>
      <c r="F3409" s="2"/>
      <c r="G3409" s="3"/>
      <c r="H3409"/>
    </row>
    <row r="3410" spans="1:8" x14ac:dyDescent="0.25">
      <c r="A3410" s="2">
        <v>21281</v>
      </c>
      <c r="B3410">
        <v>0.55428571428571427</v>
      </c>
      <c r="C3410"/>
      <c r="D3410"/>
      <c r="E3410" s="2"/>
      <c r="F3410" s="2"/>
      <c r="G3410" s="3"/>
      <c r="H3410"/>
    </row>
    <row r="3411" spans="1:8" x14ac:dyDescent="0.25">
      <c r="A3411" s="2">
        <v>21274</v>
      </c>
      <c r="B3411">
        <v>0.6428571428571429</v>
      </c>
      <c r="C3411"/>
      <c r="D3411"/>
      <c r="E3411" s="2"/>
      <c r="F3411" s="2"/>
      <c r="G3411" s="3"/>
      <c r="H3411"/>
    </row>
    <row r="3412" spans="1:8" x14ac:dyDescent="0.25">
      <c r="A3412" s="2">
        <v>21267</v>
      </c>
      <c r="B3412">
        <v>1.4285714285714286</v>
      </c>
      <c r="C3412"/>
      <c r="D3412"/>
      <c r="E3412" s="2"/>
      <c r="F3412" s="2"/>
      <c r="G3412" s="3"/>
      <c r="H3412"/>
    </row>
    <row r="3413" spans="1:8" x14ac:dyDescent="0.25">
      <c r="A3413" s="2">
        <v>21260</v>
      </c>
      <c r="B3413">
        <v>1.4114285714285715</v>
      </c>
      <c r="C3413"/>
      <c r="D3413"/>
      <c r="E3413" s="2"/>
      <c r="F3413" s="2"/>
      <c r="G3413" s="3"/>
      <c r="H3413"/>
    </row>
    <row r="3414" spans="1:8" x14ac:dyDescent="0.25">
      <c r="A3414" s="2">
        <v>21253</v>
      </c>
      <c r="B3414">
        <v>1.6071428571428572</v>
      </c>
      <c r="C3414"/>
      <c r="D3414"/>
      <c r="E3414" s="2"/>
      <c r="F3414" s="2"/>
      <c r="G3414" s="3"/>
      <c r="H3414"/>
    </row>
    <row r="3415" spans="1:8" x14ac:dyDescent="0.25">
      <c r="A3415" s="2">
        <v>21246</v>
      </c>
      <c r="B3415">
        <v>0.59</v>
      </c>
      <c r="C3415"/>
      <c r="D3415"/>
      <c r="E3415" s="2"/>
      <c r="F3415" s="2"/>
      <c r="G3415" s="3"/>
      <c r="H3415"/>
    </row>
    <row r="3416" spans="1:8" x14ac:dyDescent="0.25">
      <c r="A3416" s="2">
        <v>21239</v>
      </c>
      <c r="B3416">
        <v>1</v>
      </c>
      <c r="C3416"/>
      <c r="D3416"/>
      <c r="E3416" s="2"/>
      <c r="F3416" s="2"/>
      <c r="G3416" s="3"/>
      <c r="H3416"/>
    </row>
    <row r="3417" spans="1:8" x14ac:dyDescent="0.25">
      <c r="A3417" s="2">
        <v>21232</v>
      </c>
      <c r="B3417">
        <v>2.7157142857142857</v>
      </c>
      <c r="C3417"/>
      <c r="D3417"/>
      <c r="E3417" s="2"/>
      <c r="F3417" s="2"/>
      <c r="G3417" s="3"/>
      <c r="H3417"/>
    </row>
    <row r="3418" spans="1:8" x14ac:dyDescent="0.25">
      <c r="A3418" s="2">
        <v>21225</v>
      </c>
      <c r="B3418">
        <v>2.1071428571428572</v>
      </c>
      <c r="C3418"/>
      <c r="D3418"/>
      <c r="E3418" s="2"/>
      <c r="F3418" s="2"/>
      <c r="G3418" s="3"/>
      <c r="H3418"/>
    </row>
    <row r="3419" spans="1:8" x14ac:dyDescent="0.25">
      <c r="A3419" s="2">
        <v>21218</v>
      </c>
      <c r="B3419">
        <v>1.6071428571428572</v>
      </c>
      <c r="C3419"/>
      <c r="D3419"/>
      <c r="E3419" s="2"/>
      <c r="F3419" s="2"/>
      <c r="G3419" s="3"/>
      <c r="H3419"/>
    </row>
    <row r="3420" spans="1:8" x14ac:dyDescent="0.25">
      <c r="A3420" s="2">
        <v>21211</v>
      </c>
      <c r="B3420">
        <v>2.8571428571428572</v>
      </c>
      <c r="C3420"/>
      <c r="D3420"/>
      <c r="E3420" s="2"/>
      <c r="F3420" s="2"/>
      <c r="G3420" s="3"/>
      <c r="H3420"/>
    </row>
    <row r="3421" spans="1:8" x14ac:dyDescent="0.25">
      <c r="A3421" s="2">
        <v>21204</v>
      </c>
      <c r="B3421">
        <v>2.8757142857142859</v>
      </c>
      <c r="C3421"/>
      <c r="D3421"/>
      <c r="E3421" s="2"/>
      <c r="F3421" s="2"/>
      <c r="G3421" s="3"/>
      <c r="H3421"/>
    </row>
    <row r="3422" spans="1:8" x14ac:dyDescent="0.25">
      <c r="A3422" s="2">
        <v>21197</v>
      </c>
      <c r="B3422">
        <v>2.9828571428571431</v>
      </c>
      <c r="C3422"/>
      <c r="D3422"/>
      <c r="E3422" s="2"/>
      <c r="F3422" s="2"/>
      <c r="G3422" s="3"/>
      <c r="H3422"/>
    </row>
    <row r="3423" spans="1:8" x14ac:dyDescent="0.25">
      <c r="A3423" s="2">
        <v>21190</v>
      </c>
      <c r="B3423">
        <v>3</v>
      </c>
      <c r="C3423"/>
      <c r="D3423"/>
      <c r="E3423" s="2"/>
      <c r="F3423" s="2"/>
      <c r="G3423" s="3"/>
      <c r="H3423"/>
    </row>
    <row r="3424" spans="1:8" x14ac:dyDescent="0.25">
      <c r="A3424" s="2">
        <v>21183</v>
      </c>
      <c r="B3424">
        <v>3</v>
      </c>
      <c r="C3424"/>
      <c r="D3424"/>
      <c r="E3424" s="2"/>
      <c r="F3424" s="2"/>
      <c r="G3424" s="3"/>
      <c r="H3424"/>
    </row>
    <row r="3425" spans="1:8" x14ac:dyDescent="0.25">
      <c r="A3425" s="2">
        <v>21176</v>
      </c>
      <c r="B3425">
        <v>3</v>
      </c>
      <c r="C3425"/>
      <c r="D3425"/>
      <c r="E3425" s="2"/>
      <c r="F3425" s="2"/>
      <c r="G3425" s="3"/>
      <c r="H3425"/>
    </row>
    <row r="3426" spans="1:8" x14ac:dyDescent="0.25">
      <c r="A3426" s="2">
        <v>21169</v>
      </c>
      <c r="B3426">
        <v>3</v>
      </c>
      <c r="C3426"/>
      <c r="D3426"/>
      <c r="E3426" s="2"/>
      <c r="F3426" s="2"/>
      <c r="G3426" s="3"/>
      <c r="H3426"/>
    </row>
    <row r="3427" spans="1:8" x14ac:dyDescent="0.25">
      <c r="A3427" s="2">
        <v>21162</v>
      </c>
      <c r="B3427">
        <v>2.9285714285714284</v>
      </c>
      <c r="C3427"/>
      <c r="D3427"/>
      <c r="E3427" s="2"/>
      <c r="F3427" s="2"/>
      <c r="G3427" s="3"/>
      <c r="H3427"/>
    </row>
    <row r="3428" spans="1:8" x14ac:dyDescent="0.25">
      <c r="A3428" s="2">
        <v>21155</v>
      </c>
      <c r="B3428">
        <v>3</v>
      </c>
      <c r="C3428"/>
      <c r="D3428"/>
      <c r="E3428" s="2"/>
      <c r="F3428" s="2"/>
      <c r="G3428" s="3"/>
      <c r="H3428"/>
    </row>
    <row r="3429" spans="1:8" x14ac:dyDescent="0.25">
      <c r="A3429" s="2">
        <v>21148</v>
      </c>
      <c r="B3429">
        <v>3</v>
      </c>
      <c r="C3429"/>
      <c r="D3429"/>
      <c r="E3429" s="2"/>
      <c r="F3429" s="2"/>
      <c r="G3429" s="3"/>
      <c r="H3429"/>
    </row>
    <row r="3430" spans="1:8" x14ac:dyDescent="0.25">
      <c r="A3430" s="2">
        <v>21141</v>
      </c>
      <c r="B3430">
        <v>3.4642857142857144</v>
      </c>
      <c r="C3430"/>
      <c r="D3430"/>
      <c r="E3430" s="2"/>
      <c r="F3430" s="2"/>
      <c r="G3430" s="3"/>
      <c r="H3430"/>
    </row>
    <row r="3431" spans="1:8" x14ac:dyDescent="0.25">
      <c r="A3431" s="2">
        <v>21134</v>
      </c>
      <c r="B3431">
        <v>3.5</v>
      </c>
      <c r="C3431"/>
      <c r="D3431"/>
      <c r="E3431" s="2"/>
      <c r="F3431" s="2"/>
      <c r="G3431" s="3"/>
      <c r="H3431"/>
    </row>
    <row r="3432" spans="1:8" x14ac:dyDescent="0.25">
      <c r="A3432" s="2">
        <v>21127</v>
      </c>
      <c r="B3432">
        <v>3.5</v>
      </c>
      <c r="C3432"/>
      <c r="D3432"/>
      <c r="E3432" s="2"/>
      <c r="F3432" s="2"/>
      <c r="G3432" s="3"/>
      <c r="H3432"/>
    </row>
    <row r="3433" spans="1:8" x14ac:dyDescent="0.25">
      <c r="A3433" s="2">
        <v>21120</v>
      </c>
      <c r="B3433">
        <v>3.5</v>
      </c>
      <c r="C3433"/>
      <c r="D3433"/>
      <c r="E3433" s="2"/>
      <c r="F3433" s="2"/>
      <c r="G3433" s="3"/>
      <c r="H3433"/>
    </row>
    <row r="3434" spans="1:8" x14ac:dyDescent="0.25">
      <c r="A3434" s="2">
        <v>21113</v>
      </c>
      <c r="B3434">
        <v>3.5</v>
      </c>
      <c r="C3434"/>
      <c r="D3434"/>
      <c r="E3434" s="2"/>
      <c r="F3434" s="2"/>
      <c r="G3434" s="3"/>
      <c r="H3434"/>
    </row>
    <row r="3435" spans="1:8" x14ac:dyDescent="0.25">
      <c r="A3435" s="2">
        <v>21106</v>
      </c>
      <c r="B3435">
        <v>3.5</v>
      </c>
      <c r="C3435"/>
      <c r="D3435"/>
      <c r="E3435" s="2"/>
      <c r="F3435" s="2"/>
      <c r="G3435" s="3"/>
      <c r="H3435"/>
    </row>
    <row r="3436" spans="1:8" x14ac:dyDescent="0.25">
      <c r="A3436" s="2">
        <v>21099</v>
      </c>
      <c r="B3436">
        <v>3.5</v>
      </c>
      <c r="C3436"/>
      <c r="D3436"/>
      <c r="E3436" s="2"/>
      <c r="F3436" s="2"/>
      <c r="G3436" s="3"/>
      <c r="H3436"/>
    </row>
    <row r="3437" spans="1:8" x14ac:dyDescent="0.25">
      <c r="A3437" s="2">
        <v>21092</v>
      </c>
      <c r="B3437">
        <v>3.5</v>
      </c>
      <c r="C3437"/>
      <c r="D3437"/>
      <c r="E3437" s="2"/>
      <c r="F3437" s="2"/>
      <c r="G3437" s="3"/>
      <c r="H3437"/>
    </row>
    <row r="3438" spans="1:8" x14ac:dyDescent="0.25">
      <c r="A3438" s="2">
        <v>21085</v>
      </c>
      <c r="B3438">
        <v>3.5</v>
      </c>
      <c r="C3438"/>
      <c r="D3438"/>
      <c r="E3438" s="2"/>
      <c r="F3438" s="2"/>
      <c r="G3438" s="3"/>
      <c r="H3438"/>
    </row>
    <row r="3439" spans="1:8" x14ac:dyDescent="0.25">
      <c r="A3439" s="2">
        <v>21078</v>
      </c>
      <c r="B3439">
        <v>3.5</v>
      </c>
      <c r="C3439"/>
      <c r="D3439"/>
      <c r="E3439" s="2"/>
      <c r="F3439" s="2"/>
      <c r="G3439" s="3"/>
      <c r="H3439"/>
    </row>
    <row r="3440" spans="1:8" x14ac:dyDescent="0.25">
      <c r="A3440" s="2">
        <v>21071</v>
      </c>
      <c r="B3440">
        <v>3.3571428571428572</v>
      </c>
      <c r="C3440"/>
      <c r="D3440"/>
      <c r="E3440" s="2"/>
      <c r="F3440" s="2"/>
      <c r="G3440" s="3"/>
      <c r="H3440"/>
    </row>
    <row r="3441" spans="1:8" x14ac:dyDescent="0.25">
      <c r="A3441" s="2">
        <v>21064</v>
      </c>
      <c r="B3441">
        <v>3.5</v>
      </c>
      <c r="C3441"/>
      <c r="D3441"/>
      <c r="E3441" s="2"/>
      <c r="F3441" s="2"/>
      <c r="G3441" s="3"/>
      <c r="H3441"/>
    </row>
    <row r="3442" spans="1:8" x14ac:dyDescent="0.25">
      <c r="A3442" s="2">
        <v>21057</v>
      </c>
      <c r="B3442">
        <v>3.3585714285714285</v>
      </c>
      <c r="C3442"/>
      <c r="D3442"/>
      <c r="E3442" s="2"/>
      <c r="F3442" s="2"/>
      <c r="G3442" s="3"/>
      <c r="H3442"/>
    </row>
    <row r="3443" spans="1:8" x14ac:dyDescent="0.25">
      <c r="A3443" s="2">
        <v>21050</v>
      </c>
      <c r="B3443">
        <v>3.2885714285714287</v>
      </c>
      <c r="C3443"/>
      <c r="D3443"/>
      <c r="E3443" s="2"/>
      <c r="F3443" s="2"/>
      <c r="G3443" s="3"/>
      <c r="H3443"/>
    </row>
    <row r="3444" spans="1:8" x14ac:dyDescent="0.25">
      <c r="A3444" s="2">
        <v>21043</v>
      </c>
      <c r="B3444">
        <v>3</v>
      </c>
      <c r="C3444"/>
      <c r="D3444"/>
      <c r="E3444" s="2"/>
      <c r="F3444" s="2"/>
      <c r="G3444" s="3"/>
      <c r="H3444"/>
    </row>
    <row r="3445" spans="1:8" x14ac:dyDescent="0.25">
      <c r="A3445" s="2">
        <v>21036</v>
      </c>
      <c r="B3445">
        <v>2.9742857142857142</v>
      </c>
      <c r="C3445"/>
      <c r="D3445"/>
      <c r="E3445" s="2"/>
      <c r="F3445" s="2"/>
      <c r="G3445" s="3"/>
      <c r="H3445"/>
    </row>
    <row r="3446" spans="1:8" x14ac:dyDescent="0.25">
      <c r="A3446" s="2">
        <v>21029</v>
      </c>
      <c r="B3446">
        <v>2.9828571428571431</v>
      </c>
      <c r="C3446"/>
      <c r="D3446"/>
      <c r="E3446" s="2"/>
      <c r="F3446" s="2"/>
      <c r="G3446" s="3"/>
      <c r="H3446"/>
    </row>
    <row r="3447" spans="1:8" x14ac:dyDescent="0.25">
      <c r="A3447" s="2">
        <v>21022</v>
      </c>
      <c r="B3447">
        <v>3</v>
      </c>
      <c r="C3447"/>
      <c r="D3447"/>
      <c r="E3447" s="2"/>
      <c r="F3447" s="2"/>
      <c r="G3447" s="3"/>
      <c r="H3447"/>
    </row>
    <row r="3448" spans="1:8" x14ac:dyDescent="0.25">
      <c r="A3448" s="2">
        <v>21015</v>
      </c>
      <c r="B3448">
        <v>3</v>
      </c>
      <c r="C3448"/>
      <c r="D3448"/>
      <c r="E3448" s="2"/>
      <c r="F3448" s="2"/>
      <c r="G3448" s="3"/>
      <c r="H3448"/>
    </row>
    <row r="3449" spans="1:8" x14ac:dyDescent="0.25">
      <c r="A3449" s="2">
        <v>21008</v>
      </c>
      <c r="B3449">
        <v>3</v>
      </c>
      <c r="C3449"/>
      <c r="D3449"/>
      <c r="E3449" s="2"/>
      <c r="F3449" s="2"/>
      <c r="G3449" s="3"/>
      <c r="H3449"/>
    </row>
    <row r="3450" spans="1:8" x14ac:dyDescent="0.25">
      <c r="A3450" s="2">
        <v>21001</v>
      </c>
      <c r="B3450">
        <v>3</v>
      </c>
      <c r="C3450"/>
      <c r="D3450"/>
      <c r="E3450" s="2"/>
      <c r="F3450" s="2"/>
      <c r="G3450" s="3"/>
      <c r="H3450"/>
    </row>
    <row r="3451" spans="1:8" x14ac:dyDescent="0.25">
      <c r="A3451" s="2">
        <v>20994</v>
      </c>
      <c r="B3451">
        <v>3</v>
      </c>
      <c r="C3451"/>
      <c r="D3451"/>
      <c r="E3451" s="2"/>
      <c r="F3451" s="2"/>
      <c r="G3451" s="3"/>
      <c r="H3451"/>
    </row>
    <row r="3452" spans="1:8" x14ac:dyDescent="0.25">
      <c r="A3452" s="2">
        <v>20987</v>
      </c>
      <c r="B3452">
        <v>3</v>
      </c>
      <c r="C3452"/>
      <c r="D3452"/>
      <c r="E3452" s="2"/>
      <c r="F3452" s="2"/>
      <c r="G3452" s="3"/>
      <c r="H3452"/>
    </row>
    <row r="3453" spans="1:8" x14ac:dyDescent="0.25">
      <c r="A3453" s="2">
        <v>20980</v>
      </c>
      <c r="B3453">
        <v>3</v>
      </c>
      <c r="C3453"/>
      <c r="D3453"/>
      <c r="E3453" s="2"/>
      <c r="F3453" s="2"/>
      <c r="G3453" s="3"/>
      <c r="H3453"/>
    </row>
    <row r="3454" spans="1:8" x14ac:dyDescent="0.25">
      <c r="A3454" s="2">
        <v>20973</v>
      </c>
      <c r="B3454">
        <v>3</v>
      </c>
      <c r="C3454"/>
      <c r="D3454"/>
      <c r="E3454" s="2"/>
      <c r="F3454" s="2"/>
      <c r="G3454" s="3"/>
      <c r="H3454"/>
    </row>
    <row r="3455" spans="1:8" x14ac:dyDescent="0.25">
      <c r="A3455" s="2">
        <v>20966</v>
      </c>
      <c r="B3455">
        <v>3</v>
      </c>
      <c r="C3455"/>
      <c r="D3455"/>
      <c r="E3455" s="2"/>
      <c r="F3455" s="2"/>
      <c r="G3455" s="3"/>
      <c r="H3455"/>
    </row>
    <row r="3456" spans="1:8" x14ac:dyDescent="0.25">
      <c r="A3456" s="2">
        <v>20959</v>
      </c>
      <c r="B3456">
        <v>3</v>
      </c>
      <c r="C3456"/>
      <c r="D3456"/>
      <c r="E3456" s="2"/>
      <c r="F3456" s="2"/>
      <c r="G3456" s="3"/>
      <c r="H3456"/>
    </row>
    <row r="3457" spans="1:8" x14ac:dyDescent="0.25">
      <c r="A3457" s="2">
        <v>20952</v>
      </c>
      <c r="B3457">
        <v>3</v>
      </c>
      <c r="C3457"/>
      <c r="D3457"/>
      <c r="E3457" s="2"/>
      <c r="F3457" s="2"/>
      <c r="G3457" s="3"/>
      <c r="H3457"/>
    </row>
    <row r="3458" spans="1:8" x14ac:dyDescent="0.25">
      <c r="A3458" s="2">
        <v>20945</v>
      </c>
      <c r="B3458">
        <v>3</v>
      </c>
      <c r="C3458"/>
      <c r="D3458"/>
      <c r="E3458" s="2"/>
      <c r="F3458" s="2"/>
      <c r="G3458" s="3"/>
      <c r="H3458"/>
    </row>
    <row r="3459" spans="1:8" x14ac:dyDescent="0.25">
      <c r="A3459" s="2">
        <v>20938</v>
      </c>
      <c r="B3459">
        <v>3</v>
      </c>
      <c r="C3459"/>
      <c r="D3459"/>
      <c r="E3459" s="2"/>
      <c r="F3459" s="2"/>
      <c r="G3459" s="3"/>
      <c r="H3459"/>
    </row>
    <row r="3460" spans="1:8" x14ac:dyDescent="0.25">
      <c r="A3460" s="2">
        <v>20931</v>
      </c>
      <c r="B3460">
        <v>3</v>
      </c>
      <c r="C3460"/>
      <c r="D3460"/>
      <c r="E3460" s="2"/>
      <c r="F3460" s="2"/>
      <c r="G3460" s="3"/>
      <c r="H3460"/>
    </row>
    <row r="3461" spans="1:8" x14ac:dyDescent="0.25">
      <c r="A3461" s="2">
        <v>20924</v>
      </c>
      <c r="B3461">
        <v>3</v>
      </c>
      <c r="C3461"/>
      <c r="D3461"/>
      <c r="E3461" s="2"/>
      <c r="F3461" s="2"/>
      <c r="G3461" s="3"/>
      <c r="H3461"/>
    </row>
    <row r="3462" spans="1:8" x14ac:dyDescent="0.25">
      <c r="A3462" s="2">
        <v>20917</v>
      </c>
      <c r="B3462">
        <v>3</v>
      </c>
      <c r="C3462"/>
      <c r="D3462"/>
      <c r="E3462" s="2"/>
      <c r="F3462" s="2"/>
      <c r="G3462" s="3"/>
      <c r="H3462"/>
    </row>
    <row r="3463" spans="1:8" x14ac:dyDescent="0.25">
      <c r="A3463" s="2">
        <v>20910</v>
      </c>
      <c r="B3463">
        <v>2.8314285714285714</v>
      </c>
      <c r="C3463"/>
      <c r="D3463"/>
      <c r="E3463" s="2"/>
      <c r="F3463" s="2"/>
      <c r="G3463" s="3"/>
      <c r="H3463"/>
    </row>
    <row r="3464" spans="1:8" x14ac:dyDescent="0.25">
      <c r="A3464" s="2">
        <v>20903</v>
      </c>
      <c r="B3464">
        <v>3</v>
      </c>
      <c r="C3464"/>
      <c r="D3464"/>
      <c r="E3464" s="2"/>
      <c r="F3464" s="2"/>
      <c r="G3464" s="3"/>
      <c r="H3464"/>
    </row>
    <row r="3465" spans="1:8" x14ac:dyDescent="0.25">
      <c r="A3465" s="2">
        <v>20896</v>
      </c>
      <c r="B3465">
        <v>3</v>
      </c>
      <c r="C3465"/>
      <c r="D3465"/>
      <c r="E3465" s="2"/>
      <c r="F3465" s="2"/>
      <c r="G3465" s="3"/>
      <c r="H3465"/>
    </row>
    <row r="3466" spans="1:8" x14ac:dyDescent="0.25">
      <c r="A3466" s="2">
        <v>20889</v>
      </c>
      <c r="B3466">
        <v>3</v>
      </c>
      <c r="C3466"/>
      <c r="D3466"/>
      <c r="E3466" s="2"/>
      <c r="F3466" s="2"/>
      <c r="G3466" s="3"/>
      <c r="H3466"/>
    </row>
    <row r="3467" spans="1:8" x14ac:dyDescent="0.25">
      <c r="A3467" s="2">
        <v>20882</v>
      </c>
      <c r="B3467">
        <v>3</v>
      </c>
      <c r="C3467"/>
      <c r="D3467"/>
      <c r="E3467" s="2"/>
      <c r="F3467" s="2"/>
      <c r="G3467" s="3"/>
      <c r="H3467"/>
    </row>
    <row r="3468" spans="1:8" x14ac:dyDescent="0.25">
      <c r="A3468" s="2">
        <v>20875</v>
      </c>
      <c r="B3468">
        <v>3</v>
      </c>
      <c r="C3468"/>
      <c r="D3468"/>
      <c r="E3468" s="2"/>
      <c r="F3468" s="2"/>
      <c r="G3468" s="3"/>
      <c r="H3468"/>
    </row>
    <row r="3469" spans="1:8" x14ac:dyDescent="0.25">
      <c r="A3469" s="2">
        <v>20868</v>
      </c>
      <c r="B3469">
        <v>3</v>
      </c>
      <c r="C3469"/>
      <c r="D3469"/>
      <c r="E3469" s="2"/>
      <c r="F3469" s="2"/>
      <c r="G3469" s="3"/>
      <c r="H3469"/>
    </row>
    <row r="3470" spans="1:8" x14ac:dyDescent="0.25">
      <c r="A3470" s="2">
        <v>20861</v>
      </c>
      <c r="B3470">
        <v>3</v>
      </c>
      <c r="C3470"/>
      <c r="D3470"/>
      <c r="E3470" s="2"/>
      <c r="F3470" s="2"/>
      <c r="G3470" s="3"/>
      <c r="H3470"/>
    </row>
    <row r="3471" spans="1:8" x14ac:dyDescent="0.25">
      <c r="A3471" s="2">
        <v>20854</v>
      </c>
      <c r="B3471">
        <v>3</v>
      </c>
      <c r="C3471"/>
      <c r="D3471"/>
      <c r="E3471" s="2"/>
      <c r="F3471" s="2"/>
      <c r="G3471" s="3"/>
      <c r="H3471"/>
    </row>
    <row r="3472" spans="1:8" x14ac:dyDescent="0.25">
      <c r="A3472" s="2">
        <v>20847</v>
      </c>
      <c r="B3472">
        <v>2.902857142857143</v>
      </c>
      <c r="C3472"/>
      <c r="D3472"/>
      <c r="E3472" s="2"/>
      <c r="F3472" s="2"/>
      <c r="G3472" s="3"/>
      <c r="H3472"/>
    </row>
    <row r="3473" spans="1:8" x14ac:dyDescent="0.25">
      <c r="A3473" s="2">
        <v>20840</v>
      </c>
      <c r="B3473">
        <v>2.902857142857143</v>
      </c>
      <c r="C3473"/>
      <c r="D3473"/>
      <c r="E3473" s="2"/>
      <c r="F3473" s="2"/>
      <c r="G3473" s="3"/>
      <c r="H3473"/>
    </row>
    <row r="3474" spans="1:8" x14ac:dyDescent="0.25">
      <c r="A3474" s="2">
        <v>20833</v>
      </c>
      <c r="B3474">
        <v>2.7871428571428569</v>
      </c>
      <c r="C3474"/>
      <c r="D3474"/>
      <c r="E3474" s="2"/>
      <c r="F3474" s="2"/>
      <c r="G3474" s="3"/>
      <c r="H3474"/>
    </row>
    <row r="3475" spans="1:8" x14ac:dyDescent="0.25">
      <c r="A3475" s="2">
        <v>20826</v>
      </c>
      <c r="B3475">
        <v>2.7142857142857144</v>
      </c>
      <c r="C3475"/>
      <c r="D3475"/>
      <c r="E3475" s="2"/>
      <c r="F3475" s="2"/>
      <c r="G3475" s="3"/>
      <c r="H3475"/>
    </row>
    <row r="3476" spans="1:8" x14ac:dyDescent="0.25">
      <c r="A3476" s="2">
        <v>20819</v>
      </c>
      <c r="B3476">
        <v>2.9914285714285715</v>
      </c>
      <c r="C3476"/>
      <c r="D3476"/>
      <c r="E3476" s="2"/>
      <c r="F3476" s="2"/>
      <c r="G3476" s="3"/>
      <c r="H3476"/>
    </row>
    <row r="3477" spans="1:8" x14ac:dyDescent="0.25">
      <c r="A3477" s="2">
        <v>20812</v>
      </c>
      <c r="B3477">
        <v>2.9642857142857144</v>
      </c>
      <c r="C3477"/>
      <c r="D3477"/>
      <c r="E3477" s="2"/>
      <c r="F3477" s="2"/>
      <c r="G3477" s="3"/>
      <c r="H3477"/>
    </row>
    <row r="3478" spans="1:8" x14ac:dyDescent="0.25">
      <c r="A3478" s="2">
        <v>20805</v>
      </c>
      <c r="B3478">
        <v>2.7857142857142856</v>
      </c>
      <c r="C3478"/>
      <c r="D3478"/>
      <c r="E3478" s="2"/>
      <c r="F3478" s="2"/>
      <c r="G3478" s="3"/>
      <c r="H3478"/>
    </row>
    <row r="3479" spans="1:8" x14ac:dyDescent="0.25">
      <c r="A3479" s="2">
        <v>20798</v>
      </c>
      <c r="B3479">
        <v>3</v>
      </c>
      <c r="C3479"/>
      <c r="D3479"/>
      <c r="E3479" s="2"/>
      <c r="F3479" s="2"/>
      <c r="G3479" s="3"/>
      <c r="H3479"/>
    </row>
    <row r="3480" spans="1:8" x14ac:dyDescent="0.25">
      <c r="A3480" s="2">
        <v>20791</v>
      </c>
      <c r="B3480">
        <v>2.5542857142857143</v>
      </c>
      <c r="C3480"/>
      <c r="D3480"/>
      <c r="E3480" s="2"/>
      <c r="F3480" s="2"/>
      <c r="G3480" s="3"/>
      <c r="H3480"/>
    </row>
    <row r="3481" spans="1:8" x14ac:dyDescent="0.25">
      <c r="A3481" s="2">
        <v>20784</v>
      </c>
      <c r="B3481">
        <v>2.9571428571428573</v>
      </c>
      <c r="C3481"/>
      <c r="D3481"/>
      <c r="E3481" s="2"/>
      <c r="F3481" s="2"/>
      <c r="G3481" s="3"/>
      <c r="H3481"/>
    </row>
    <row r="3482" spans="1:8" x14ac:dyDescent="0.25">
      <c r="A3482" s="2">
        <v>20777</v>
      </c>
      <c r="B3482">
        <v>2.9828571428571431</v>
      </c>
      <c r="C3482"/>
      <c r="D3482"/>
      <c r="E3482" s="2"/>
      <c r="F3482" s="2"/>
      <c r="G3482" s="3"/>
      <c r="H3482"/>
    </row>
    <row r="3483" spans="1:8" x14ac:dyDescent="0.25">
      <c r="A3483" s="2">
        <v>20770</v>
      </c>
      <c r="B3483">
        <v>3</v>
      </c>
      <c r="C3483"/>
      <c r="D3483"/>
      <c r="E3483" s="2"/>
      <c r="F3483" s="2"/>
      <c r="G3483" s="3"/>
      <c r="H3483"/>
    </row>
    <row r="3484" spans="1:8" x14ac:dyDescent="0.25">
      <c r="A3484" s="2">
        <v>20763</v>
      </c>
      <c r="B3484">
        <v>2.9914285714285715</v>
      </c>
      <c r="C3484"/>
      <c r="D3484"/>
      <c r="E3484" s="2"/>
      <c r="F3484" s="2"/>
      <c r="G3484" s="3"/>
      <c r="H3484"/>
    </row>
    <row r="3485" spans="1:8" x14ac:dyDescent="0.25">
      <c r="A3485" s="2">
        <v>20756</v>
      </c>
      <c r="B3485">
        <v>2.9742857142857142</v>
      </c>
      <c r="C3485"/>
      <c r="D3485"/>
      <c r="E3485" s="2"/>
      <c r="F3485" s="2"/>
      <c r="G3485" s="3"/>
      <c r="H3485"/>
    </row>
    <row r="3486" spans="1:8" x14ac:dyDescent="0.25">
      <c r="A3486" s="2">
        <v>20749</v>
      </c>
      <c r="B3486">
        <v>2.8942857142857141</v>
      </c>
      <c r="C3486"/>
      <c r="D3486"/>
      <c r="E3486" s="2"/>
      <c r="F3486" s="2"/>
      <c r="G3486" s="3"/>
      <c r="H3486"/>
    </row>
    <row r="3487" spans="1:8" x14ac:dyDescent="0.25">
      <c r="A3487" s="2">
        <v>20742</v>
      </c>
      <c r="B3487">
        <v>2.9828571428571431</v>
      </c>
      <c r="C3487"/>
      <c r="D3487"/>
      <c r="E3487" s="2"/>
      <c r="F3487" s="2"/>
      <c r="G3487" s="3"/>
      <c r="H3487"/>
    </row>
    <row r="3488" spans="1:8" x14ac:dyDescent="0.25">
      <c r="A3488" s="2">
        <v>20735</v>
      </c>
      <c r="B3488">
        <v>3</v>
      </c>
      <c r="C3488"/>
      <c r="D3488"/>
      <c r="E3488" s="2"/>
      <c r="F3488" s="2"/>
      <c r="G3488" s="3"/>
      <c r="H3488"/>
    </row>
    <row r="3489" spans="1:8" x14ac:dyDescent="0.25">
      <c r="A3489" s="2">
        <v>20728</v>
      </c>
      <c r="B3489">
        <v>3</v>
      </c>
      <c r="C3489"/>
      <c r="D3489"/>
      <c r="E3489" s="2"/>
      <c r="F3489" s="2"/>
      <c r="G3489" s="3"/>
      <c r="H3489"/>
    </row>
    <row r="3490" spans="1:8" x14ac:dyDescent="0.25">
      <c r="A3490" s="2">
        <v>20721</v>
      </c>
      <c r="B3490">
        <v>2.8571428571428572</v>
      </c>
      <c r="C3490"/>
      <c r="D3490"/>
      <c r="E3490" s="2"/>
      <c r="F3490" s="2"/>
      <c r="G3490" s="3"/>
      <c r="H3490"/>
    </row>
    <row r="3491" spans="1:8" x14ac:dyDescent="0.25">
      <c r="A3491" s="2">
        <v>20714</v>
      </c>
      <c r="B3491">
        <v>2.9285714285714284</v>
      </c>
      <c r="C3491"/>
      <c r="D3491"/>
      <c r="E3491" s="2"/>
      <c r="F3491" s="2"/>
      <c r="G3491" s="3"/>
      <c r="H3491"/>
    </row>
    <row r="3492" spans="1:8" x14ac:dyDescent="0.25">
      <c r="A3492" s="2">
        <v>20707</v>
      </c>
      <c r="B3492">
        <v>3</v>
      </c>
      <c r="C3492"/>
      <c r="D3492"/>
      <c r="E3492" s="2"/>
      <c r="F3492" s="2"/>
      <c r="G3492" s="3"/>
      <c r="H3492"/>
    </row>
    <row r="3493" spans="1:8" x14ac:dyDescent="0.25">
      <c r="A3493" s="2">
        <v>20700</v>
      </c>
      <c r="B3493">
        <v>2.6614285714285715</v>
      </c>
      <c r="C3493"/>
      <c r="D3493"/>
      <c r="E3493" s="2"/>
      <c r="F3493" s="2"/>
      <c r="G3493" s="3"/>
      <c r="H3493"/>
    </row>
    <row r="3494" spans="1:8" x14ac:dyDescent="0.25">
      <c r="A3494" s="2">
        <v>20693</v>
      </c>
      <c r="B3494">
        <v>2.8485714285714288</v>
      </c>
      <c r="C3494"/>
      <c r="D3494"/>
      <c r="E3494" s="2"/>
      <c r="F3494" s="2"/>
      <c r="G3494" s="3"/>
      <c r="H3494"/>
    </row>
    <row r="3495" spans="1:8" x14ac:dyDescent="0.25">
      <c r="A3495" s="2">
        <v>20686</v>
      </c>
      <c r="B3495">
        <v>2.75</v>
      </c>
      <c r="C3495"/>
      <c r="D3495"/>
      <c r="E3495" s="2"/>
      <c r="F3495" s="2"/>
      <c r="G3495" s="3"/>
      <c r="H3495"/>
    </row>
    <row r="3496" spans="1:8" x14ac:dyDescent="0.25">
      <c r="A3496" s="2">
        <v>20679</v>
      </c>
      <c r="B3496">
        <v>2.75</v>
      </c>
      <c r="C3496"/>
      <c r="D3496"/>
      <c r="E3496" s="2"/>
      <c r="F3496" s="2"/>
      <c r="G3496" s="3"/>
      <c r="H3496"/>
    </row>
    <row r="3497" spans="1:8" x14ac:dyDescent="0.25">
      <c r="A3497" s="2">
        <v>20672</v>
      </c>
      <c r="B3497">
        <v>2.7328571428571431</v>
      </c>
      <c r="C3497"/>
      <c r="D3497"/>
      <c r="E3497" s="2"/>
      <c r="F3497" s="2"/>
      <c r="G3497" s="3"/>
      <c r="H3497"/>
    </row>
    <row r="3498" spans="1:8" x14ac:dyDescent="0.25">
      <c r="A3498" s="2">
        <v>20665</v>
      </c>
      <c r="B3498">
        <v>2.7414285714285715</v>
      </c>
      <c r="C3498"/>
      <c r="D3498"/>
      <c r="E3498" s="2"/>
      <c r="F3498" s="2"/>
      <c r="G3498" s="3"/>
      <c r="H3498"/>
    </row>
    <row r="3499" spans="1:8" x14ac:dyDescent="0.25">
      <c r="A3499" s="2">
        <v>20658</v>
      </c>
      <c r="B3499">
        <v>2.75</v>
      </c>
      <c r="C3499"/>
      <c r="D3499"/>
      <c r="E3499" s="2"/>
      <c r="F3499" s="2"/>
      <c r="G3499" s="3"/>
      <c r="H3499"/>
    </row>
    <row r="3500" spans="1:8" x14ac:dyDescent="0.25">
      <c r="A3500" s="2">
        <v>20651</v>
      </c>
      <c r="B3500">
        <v>2.75</v>
      </c>
      <c r="C3500"/>
      <c r="D3500"/>
      <c r="E3500" s="2"/>
      <c r="F3500" s="2"/>
      <c r="G3500" s="3"/>
      <c r="H3500"/>
    </row>
    <row r="3501" spans="1:8" x14ac:dyDescent="0.25">
      <c r="A3501" s="2">
        <v>20644</v>
      </c>
      <c r="B3501">
        <v>2.75</v>
      </c>
      <c r="C3501"/>
      <c r="D3501"/>
      <c r="E3501" s="2"/>
      <c r="F3501" s="2"/>
      <c r="G3501" s="3"/>
      <c r="H3501"/>
    </row>
    <row r="3502" spans="1:8" x14ac:dyDescent="0.25">
      <c r="A3502" s="2">
        <v>20637</v>
      </c>
      <c r="B3502">
        <v>2.6071428571428572</v>
      </c>
      <c r="C3502"/>
      <c r="D3502"/>
      <c r="E3502" s="2"/>
      <c r="F3502" s="2"/>
      <c r="G3502" s="3"/>
      <c r="H3502"/>
    </row>
    <row r="3503" spans="1:8" x14ac:dyDescent="0.25">
      <c r="A3503" s="2">
        <v>20630</v>
      </c>
      <c r="B3503">
        <v>2.75</v>
      </c>
      <c r="C3503"/>
      <c r="D3503"/>
      <c r="E3503" s="2"/>
      <c r="F3503" s="2"/>
      <c r="G3503" s="3"/>
      <c r="H3503"/>
    </row>
    <row r="3504" spans="1:8" x14ac:dyDescent="0.25">
      <c r="A3504" s="2">
        <v>20623</v>
      </c>
      <c r="B3504">
        <v>2.75</v>
      </c>
      <c r="C3504"/>
      <c r="D3504"/>
      <c r="E3504" s="2"/>
      <c r="F3504" s="2"/>
      <c r="G3504" s="3"/>
      <c r="H3504"/>
    </row>
    <row r="3505" spans="1:8" x14ac:dyDescent="0.25">
      <c r="A3505" s="2">
        <v>20616</v>
      </c>
      <c r="B3505">
        <v>2.7142857142857144</v>
      </c>
      <c r="C3505"/>
      <c r="D3505"/>
      <c r="E3505" s="2"/>
      <c r="F3505" s="2"/>
      <c r="G3505" s="3"/>
      <c r="H3505"/>
    </row>
    <row r="3506" spans="1:8" x14ac:dyDescent="0.25">
      <c r="A3506" s="2">
        <v>20609</v>
      </c>
      <c r="B3506">
        <v>2.75</v>
      </c>
      <c r="C3506"/>
      <c r="D3506"/>
      <c r="E3506" s="2"/>
      <c r="F3506" s="2"/>
      <c r="G3506" s="3"/>
      <c r="H3506"/>
    </row>
    <row r="3507" spans="1:8" x14ac:dyDescent="0.25">
      <c r="A3507" s="2">
        <v>20602</v>
      </c>
      <c r="B3507">
        <v>2.75</v>
      </c>
      <c r="C3507"/>
      <c r="D3507"/>
      <c r="E3507" s="2"/>
      <c r="F3507" s="2"/>
      <c r="G3507" s="3"/>
      <c r="H3507"/>
    </row>
    <row r="3508" spans="1:8" x14ac:dyDescent="0.25">
      <c r="A3508" s="2">
        <v>20595</v>
      </c>
      <c r="B3508">
        <v>2.75</v>
      </c>
      <c r="C3508"/>
      <c r="D3508"/>
      <c r="E3508" s="2"/>
      <c r="F3508" s="2"/>
      <c r="G3508" s="3"/>
      <c r="H3508"/>
    </row>
    <row r="3509" spans="1:8" x14ac:dyDescent="0.25">
      <c r="A3509" s="2">
        <v>20588</v>
      </c>
      <c r="B3509">
        <v>2.75</v>
      </c>
      <c r="C3509"/>
      <c r="D3509"/>
      <c r="E3509" s="2"/>
      <c r="F3509" s="2"/>
      <c r="G3509" s="3"/>
      <c r="H3509"/>
    </row>
    <row r="3510" spans="1:8" x14ac:dyDescent="0.25">
      <c r="A3510" s="2">
        <v>20581</v>
      </c>
      <c r="B3510">
        <v>2.75</v>
      </c>
      <c r="C3510"/>
      <c r="D3510"/>
      <c r="E3510" s="2"/>
      <c r="F3510" s="2"/>
      <c r="G3510" s="3"/>
      <c r="H3510"/>
    </row>
    <row r="3511" spans="1:8" x14ac:dyDescent="0.25">
      <c r="A3511" s="2">
        <v>20574</v>
      </c>
      <c r="B3511">
        <v>2.75</v>
      </c>
      <c r="C3511"/>
      <c r="D3511"/>
      <c r="E3511" s="2"/>
      <c r="F3511" s="2"/>
      <c r="G3511" s="3"/>
      <c r="H3511"/>
    </row>
    <row r="3512" spans="1:8" x14ac:dyDescent="0.25">
      <c r="A3512" s="2">
        <v>20567</v>
      </c>
      <c r="B3512">
        <v>2.6357142857142857</v>
      </c>
      <c r="C3512"/>
      <c r="D3512"/>
      <c r="E3512" s="2"/>
      <c r="F3512" s="2"/>
      <c r="G3512" s="3"/>
      <c r="H3512"/>
    </row>
    <row r="3513" spans="1:8" x14ac:dyDescent="0.25">
      <c r="A3513" s="2">
        <v>20560</v>
      </c>
      <c r="B3513">
        <v>2.6071428571428572</v>
      </c>
      <c r="C3513"/>
      <c r="D3513"/>
      <c r="E3513" s="2"/>
      <c r="F3513" s="2"/>
      <c r="G3513" s="3"/>
      <c r="H3513"/>
    </row>
    <row r="3514" spans="1:8" x14ac:dyDescent="0.25">
      <c r="A3514" s="2">
        <v>20553</v>
      </c>
      <c r="B3514">
        <v>2.5</v>
      </c>
      <c r="C3514"/>
      <c r="D3514"/>
      <c r="E3514" s="2"/>
      <c r="F3514" s="2"/>
      <c r="G3514" s="3"/>
      <c r="H3514"/>
    </row>
    <row r="3515" spans="1:8" x14ac:dyDescent="0.25">
      <c r="A3515" s="2">
        <v>20546</v>
      </c>
      <c r="B3515">
        <v>2.5</v>
      </c>
      <c r="C3515"/>
      <c r="D3515"/>
      <c r="E3515" s="2"/>
      <c r="F3515" s="2"/>
      <c r="G3515" s="3"/>
      <c r="H3515"/>
    </row>
    <row r="3516" spans="1:8" x14ac:dyDescent="0.25">
      <c r="A3516" s="2">
        <v>20539</v>
      </c>
      <c r="B3516">
        <v>2.5</v>
      </c>
      <c r="C3516"/>
      <c r="D3516"/>
      <c r="E3516" s="2"/>
      <c r="F3516" s="2"/>
      <c r="G3516" s="3"/>
      <c r="H3516"/>
    </row>
    <row r="3517" spans="1:8" x14ac:dyDescent="0.25">
      <c r="A3517" s="2">
        <v>20532</v>
      </c>
      <c r="B3517">
        <v>2.4914285714285715</v>
      </c>
      <c r="C3517"/>
      <c r="D3517"/>
      <c r="E3517" s="2"/>
      <c r="F3517" s="2"/>
      <c r="G3517" s="3"/>
      <c r="H3517"/>
    </row>
    <row r="3518" spans="1:8" x14ac:dyDescent="0.25">
      <c r="A3518" s="2">
        <v>20525</v>
      </c>
      <c r="B3518">
        <v>2.5</v>
      </c>
      <c r="C3518"/>
      <c r="D3518"/>
      <c r="E3518" s="2"/>
      <c r="F3518" s="2"/>
      <c r="G3518" s="3"/>
      <c r="H3518"/>
    </row>
    <row r="3519" spans="1:8" x14ac:dyDescent="0.25">
      <c r="A3519" s="2">
        <v>20518</v>
      </c>
      <c r="B3519">
        <v>2.5</v>
      </c>
      <c r="C3519"/>
      <c r="D3519"/>
      <c r="E3519" s="2"/>
      <c r="F3519" s="2"/>
      <c r="G3519" s="3"/>
      <c r="H3519"/>
    </row>
    <row r="3520" spans="1:8" x14ac:dyDescent="0.25">
      <c r="A3520" s="2">
        <v>20511</v>
      </c>
      <c r="B3520">
        <v>2.4828571428571431</v>
      </c>
      <c r="C3520"/>
      <c r="D3520"/>
      <c r="E3520" s="2"/>
      <c r="F3520" s="2"/>
      <c r="G3520" s="3"/>
      <c r="H3520"/>
    </row>
    <row r="3521" spans="1:8" x14ac:dyDescent="0.25">
      <c r="A3521" s="2">
        <v>20504</v>
      </c>
      <c r="B3521">
        <v>2.5</v>
      </c>
      <c r="C3521"/>
      <c r="D3521"/>
      <c r="E3521" s="2"/>
      <c r="F3521" s="2"/>
      <c r="G3521" s="3"/>
      <c r="H3521"/>
    </row>
    <row r="3522" spans="1:8" x14ac:dyDescent="0.25">
      <c r="A3522" s="2">
        <v>20497</v>
      </c>
      <c r="B3522">
        <v>2.5</v>
      </c>
      <c r="C3522"/>
      <c r="D3522"/>
      <c r="E3522" s="2"/>
      <c r="F3522" s="2"/>
      <c r="G3522" s="3"/>
      <c r="H3522"/>
    </row>
    <row r="3523" spans="1:8" x14ac:dyDescent="0.25">
      <c r="A3523" s="2">
        <v>20490</v>
      </c>
      <c r="B3523">
        <v>2.5</v>
      </c>
      <c r="C3523"/>
      <c r="D3523"/>
      <c r="E3523" s="2"/>
      <c r="F3523" s="2"/>
      <c r="G3523" s="3"/>
      <c r="H3523"/>
    </row>
    <row r="3524" spans="1:8" x14ac:dyDescent="0.25">
      <c r="A3524" s="2">
        <v>20483</v>
      </c>
      <c r="B3524">
        <v>2.5</v>
      </c>
      <c r="C3524"/>
      <c r="D3524"/>
      <c r="E3524" s="2"/>
      <c r="F3524" s="2"/>
      <c r="G3524" s="3"/>
      <c r="H3524"/>
    </row>
    <row r="3525" spans="1:8" x14ac:dyDescent="0.25">
      <c r="A3525" s="2">
        <v>20476</v>
      </c>
      <c r="B3525">
        <v>2.5</v>
      </c>
      <c r="C3525"/>
      <c r="D3525"/>
      <c r="E3525" s="2"/>
      <c r="F3525" s="2"/>
      <c r="G3525" s="3"/>
      <c r="H3525"/>
    </row>
    <row r="3526" spans="1:8" x14ac:dyDescent="0.25">
      <c r="A3526" s="2">
        <v>20469</v>
      </c>
      <c r="B3526">
        <v>2.4828571428571431</v>
      </c>
      <c r="C3526"/>
      <c r="D3526"/>
      <c r="E3526" s="2"/>
      <c r="F3526" s="2"/>
      <c r="G3526" s="3"/>
      <c r="H3526"/>
    </row>
    <row r="3527" spans="1:8" x14ac:dyDescent="0.25">
      <c r="A3527" s="2">
        <v>20462</v>
      </c>
      <c r="B3527">
        <v>2.3128571428571427</v>
      </c>
      <c r="C3527"/>
      <c r="D3527"/>
      <c r="E3527" s="2"/>
      <c r="F3527" s="2"/>
      <c r="G3527" s="3"/>
      <c r="H3527"/>
    </row>
    <row r="3528" spans="1:8" x14ac:dyDescent="0.25">
      <c r="A3528" s="2">
        <v>20455</v>
      </c>
      <c r="B3528">
        <v>2.4828571428571431</v>
      </c>
      <c r="C3528"/>
      <c r="D3528"/>
      <c r="E3528" s="2"/>
      <c r="F3528" s="2"/>
      <c r="G3528" s="3"/>
      <c r="H3528"/>
    </row>
    <row r="3529" spans="1:8" x14ac:dyDescent="0.25">
      <c r="A3529" s="2">
        <v>20448</v>
      </c>
      <c r="B3529">
        <v>2.4914285714285715</v>
      </c>
      <c r="C3529"/>
      <c r="D3529"/>
      <c r="E3529" s="2"/>
      <c r="F3529" s="2"/>
      <c r="G3529" s="3"/>
      <c r="H3529"/>
    </row>
    <row r="3530" spans="1:8" x14ac:dyDescent="0.25">
      <c r="A3530" s="2">
        <v>20441</v>
      </c>
      <c r="B3530">
        <v>2.4471428571428571</v>
      </c>
      <c r="C3530"/>
      <c r="D3530"/>
      <c r="E3530" s="2"/>
      <c r="F3530" s="2"/>
      <c r="G3530" s="3"/>
      <c r="H3530"/>
    </row>
    <row r="3531" spans="1:8" x14ac:dyDescent="0.25">
      <c r="A3531" s="2">
        <v>20434</v>
      </c>
      <c r="B3531">
        <v>2.5</v>
      </c>
      <c r="C3531"/>
      <c r="D3531"/>
      <c r="E3531" s="2"/>
      <c r="F3531" s="2"/>
      <c r="G3531" s="3"/>
      <c r="H3531"/>
    </row>
    <row r="3532" spans="1:8" x14ac:dyDescent="0.25">
      <c r="A3532" s="2">
        <v>20427</v>
      </c>
      <c r="B3532">
        <v>2.4914285714285715</v>
      </c>
      <c r="C3532"/>
      <c r="D3532"/>
      <c r="E3532" s="2"/>
      <c r="F3532" s="2"/>
      <c r="G3532" s="3"/>
      <c r="H3532"/>
    </row>
    <row r="3533" spans="1:8" x14ac:dyDescent="0.25">
      <c r="A3533" s="2">
        <v>20420</v>
      </c>
      <c r="B3533">
        <v>2.5</v>
      </c>
      <c r="C3533"/>
      <c r="D3533"/>
      <c r="E3533" s="2"/>
      <c r="F3533" s="2"/>
      <c r="G3533" s="3"/>
      <c r="H3533"/>
    </row>
    <row r="3534" spans="1:8" x14ac:dyDescent="0.25">
      <c r="A3534" s="2">
        <v>20413</v>
      </c>
      <c r="B3534">
        <v>2.3485714285714288</v>
      </c>
      <c r="C3534"/>
      <c r="D3534"/>
      <c r="E3534" s="2"/>
      <c r="F3534" s="2"/>
      <c r="G3534" s="3"/>
      <c r="H3534"/>
    </row>
    <row r="3535" spans="1:8" x14ac:dyDescent="0.25">
      <c r="A3535" s="2">
        <v>20406</v>
      </c>
      <c r="B3535">
        <v>2.25</v>
      </c>
      <c r="C3535"/>
      <c r="D3535"/>
      <c r="E3535" s="2"/>
      <c r="F3535" s="2"/>
      <c r="G3535" s="3"/>
      <c r="H3535"/>
    </row>
    <row r="3536" spans="1:8" x14ac:dyDescent="0.25">
      <c r="A3536" s="2">
        <v>20399</v>
      </c>
      <c r="B3536">
        <v>2.25</v>
      </c>
      <c r="C3536"/>
      <c r="D3536"/>
      <c r="E3536" s="2"/>
      <c r="F3536" s="2"/>
      <c r="G3536" s="3"/>
      <c r="H3536"/>
    </row>
    <row r="3537" spans="1:8" x14ac:dyDescent="0.25">
      <c r="A3537" s="2">
        <v>20392</v>
      </c>
      <c r="B3537">
        <v>2.25</v>
      </c>
      <c r="C3537"/>
      <c r="D3537"/>
      <c r="E3537" s="2"/>
      <c r="F3537" s="2"/>
      <c r="G3537" s="3"/>
      <c r="H3537"/>
    </row>
    <row r="3538" spans="1:8" x14ac:dyDescent="0.25">
      <c r="A3538" s="2">
        <v>20385</v>
      </c>
      <c r="B3538">
        <v>2.2328571428571431</v>
      </c>
      <c r="C3538"/>
      <c r="D3538"/>
      <c r="E3538" s="2"/>
      <c r="F3538" s="2"/>
      <c r="G3538" s="3"/>
      <c r="H3538"/>
    </row>
    <row r="3539" spans="1:8" x14ac:dyDescent="0.25">
      <c r="A3539" s="2">
        <v>20378</v>
      </c>
      <c r="B3539">
        <v>2.25</v>
      </c>
      <c r="C3539"/>
      <c r="D3539"/>
      <c r="E3539" s="2"/>
      <c r="F3539" s="2"/>
      <c r="G3539" s="3"/>
      <c r="H3539"/>
    </row>
    <row r="3540" spans="1:8" x14ac:dyDescent="0.25">
      <c r="A3540" s="2">
        <v>20371</v>
      </c>
      <c r="B3540">
        <v>2.2414285714285715</v>
      </c>
      <c r="C3540"/>
      <c r="D3540"/>
      <c r="E3540" s="2"/>
      <c r="F3540" s="2"/>
      <c r="G3540" s="3"/>
      <c r="H3540"/>
    </row>
    <row r="3541" spans="1:8" x14ac:dyDescent="0.25">
      <c r="A3541" s="2">
        <v>20364</v>
      </c>
      <c r="B3541">
        <v>2.2242857142857142</v>
      </c>
      <c r="C3541"/>
      <c r="D3541"/>
      <c r="E3541" s="2"/>
      <c r="F3541" s="2"/>
      <c r="G3541" s="3"/>
      <c r="H3541"/>
    </row>
    <row r="3542" spans="1:8" x14ac:dyDescent="0.25">
      <c r="A3542" s="2">
        <v>20357</v>
      </c>
      <c r="B3542">
        <v>2.2157142857142857</v>
      </c>
      <c r="C3542"/>
      <c r="D3542"/>
      <c r="E3542" s="2"/>
      <c r="F3542" s="2"/>
      <c r="G3542" s="3"/>
      <c r="H3542"/>
    </row>
    <row r="3543" spans="1:8" x14ac:dyDescent="0.25">
      <c r="A3543" s="2">
        <v>20350</v>
      </c>
      <c r="B3543">
        <v>2.1800000000000002</v>
      </c>
      <c r="C3543"/>
      <c r="D3543"/>
      <c r="E3543" s="2"/>
      <c r="F3543" s="2"/>
      <c r="G3543" s="3"/>
      <c r="H3543"/>
    </row>
    <row r="3544" spans="1:8" x14ac:dyDescent="0.25">
      <c r="A3544" s="2">
        <v>20343</v>
      </c>
      <c r="B3544">
        <v>2.1442857142857141</v>
      </c>
      <c r="C3544"/>
      <c r="D3544"/>
      <c r="E3544" s="2"/>
      <c r="F3544" s="2"/>
      <c r="G3544" s="3"/>
      <c r="H3544"/>
    </row>
    <row r="3545" spans="1:8" x14ac:dyDescent="0.25">
      <c r="A3545" s="2">
        <v>20336</v>
      </c>
      <c r="B3545">
        <v>2.0557142857142856</v>
      </c>
      <c r="C3545"/>
      <c r="D3545"/>
      <c r="E3545" s="2"/>
      <c r="F3545" s="2"/>
      <c r="G3545" s="3"/>
      <c r="H3545"/>
    </row>
    <row r="3546" spans="1:8" x14ac:dyDescent="0.25">
      <c r="A3546" s="2">
        <v>20329</v>
      </c>
      <c r="B3546">
        <v>1.9914285714285713</v>
      </c>
      <c r="C3546"/>
      <c r="D3546"/>
      <c r="E3546" s="2"/>
      <c r="F3546" s="2"/>
      <c r="G3546" s="3"/>
      <c r="H3546"/>
    </row>
    <row r="3547" spans="1:8" x14ac:dyDescent="0.25">
      <c r="A3547" s="2">
        <v>20322</v>
      </c>
      <c r="B3547">
        <v>1.9828571428571429</v>
      </c>
      <c r="C3547"/>
      <c r="D3547"/>
      <c r="E3547" s="2"/>
      <c r="F3547" s="2"/>
      <c r="G3547" s="3"/>
      <c r="H3547"/>
    </row>
    <row r="3548" spans="1:8" x14ac:dyDescent="0.25">
      <c r="A3548" s="2">
        <v>20315</v>
      </c>
      <c r="B3548">
        <v>1.9657142857142857</v>
      </c>
      <c r="C3548"/>
      <c r="D3548"/>
      <c r="E3548" s="2"/>
      <c r="F3548" s="2"/>
      <c r="G3548" s="3"/>
      <c r="H3548"/>
    </row>
    <row r="3549" spans="1:8" x14ac:dyDescent="0.25">
      <c r="A3549" s="2">
        <v>20308</v>
      </c>
      <c r="B3549">
        <v>1.867142857142857</v>
      </c>
      <c r="C3549"/>
      <c r="D3549"/>
      <c r="E3549" s="2"/>
      <c r="F3549" s="2"/>
      <c r="G3549" s="3"/>
      <c r="H3549"/>
    </row>
    <row r="3550" spans="1:8" x14ac:dyDescent="0.25">
      <c r="A3550" s="2">
        <v>20301</v>
      </c>
      <c r="B3550">
        <v>1.6985714285714286</v>
      </c>
      <c r="C3550"/>
      <c r="D3550"/>
      <c r="E3550" s="2"/>
      <c r="F3550" s="2"/>
      <c r="G3550" s="3"/>
      <c r="H3550"/>
    </row>
    <row r="3551" spans="1:8" x14ac:dyDescent="0.25">
      <c r="A3551" s="2">
        <v>20294</v>
      </c>
      <c r="B3551">
        <v>1.6728571428571428</v>
      </c>
      <c r="C3551"/>
      <c r="D3551"/>
      <c r="E3551" s="2"/>
      <c r="F3551" s="2"/>
      <c r="G3551" s="3"/>
      <c r="H3551"/>
    </row>
    <row r="3552" spans="1:8" x14ac:dyDescent="0.25">
      <c r="A3552" s="2">
        <v>20287</v>
      </c>
      <c r="B3552">
        <v>1.6642857142857144</v>
      </c>
      <c r="C3552"/>
      <c r="D3552"/>
      <c r="E3552" s="2"/>
      <c r="F3552" s="2"/>
      <c r="G3552" s="3"/>
      <c r="H3552"/>
    </row>
    <row r="3553" spans="1:8" x14ac:dyDescent="0.25">
      <c r="A3553" s="2">
        <v>20280</v>
      </c>
      <c r="B3553">
        <v>1.69</v>
      </c>
      <c r="C3553"/>
      <c r="D3553"/>
      <c r="E3553" s="2"/>
      <c r="F3553" s="2"/>
      <c r="G3553" s="3"/>
      <c r="H3553"/>
    </row>
    <row r="3554" spans="1:8" x14ac:dyDescent="0.25">
      <c r="A3554" s="2">
        <v>20273</v>
      </c>
      <c r="B3554">
        <v>1.69</v>
      </c>
      <c r="C3554"/>
      <c r="D3554"/>
      <c r="E3554" s="2"/>
      <c r="F3554" s="2"/>
      <c r="G3554" s="3"/>
      <c r="H3554"/>
    </row>
    <row r="3555" spans="1:8" x14ac:dyDescent="0.25">
      <c r="A3555" s="2">
        <v>20266</v>
      </c>
      <c r="B3555">
        <v>1.5942857142857143</v>
      </c>
      <c r="C3555"/>
      <c r="D3555"/>
      <c r="E3555" s="2"/>
      <c r="F3555" s="2"/>
      <c r="G3555" s="3"/>
      <c r="H3555"/>
    </row>
    <row r="3556" spans="1:8" x14ac:dyDescent="0.25">
      <c r="A3556" s="2">
        <v>20259</v>
      </c>
      <c r="B3556">
        <v>1.6085714285714285</v>
      </c>
      <c r="C3556"/>
      <c r="D3556"/>
      <c r="E3556" s="2"/>
      <c r="F3556" s="2"/>
      <c r="G3556" s="3"/>
      <c r="H3556"/>
    </row>
    <row r="3557" spans="1:8" x14ac:dyDescent="0.25">
      <c r="A3557" s="2">
        <v>20252</v>
      </c>
      <c r="B3557">
        <v>1.6728571428571428</v>
      </c>
      <c r="C3557"/>
      <c r="D3557"/>
      <c r="E3557" s="2"/>
      <c r="F3557" s="2"/>
      <c r="G3557" s="3"/>
      <c r="H3557"/>
    </row>
    <row r="3558" spans="1:8" x14ac:dyDescent="0.25">
      <c r="A3558" s="2">
        <v>20245</v>
      </c>
      <c r="B3558">
        <v>1.69</v>
      </c>
      <c r="C3558"/>
      <c r="D3558"/>
      <c r="E3558" s="2"/>
      <c r="F3558" s="2"/>
      <c r="G3558" s="3"/>
      <c r="H3558"/>
    </row>
    <row r="3559" spans="1:8" x14ac:dyDescent="0.25">
      <c r="A3559" s="2">
        <v>20238</v>
      </c>
      <c r="B3559">
        <v>1.6357142857142857</v>
      </c>
      <c r="C3559"/>
      <c r="D3559"/>
      <c r="E3559" s="2"/>
      <c r="F3559" s="2"/>
      <c r="G3559" s="3"/>
      <c r="H3559"/>
    </row>
    <row r="3560" spans="1:8" x14ac:dyDescent="0.25">
      <c r="A3560" s="2">
        <v>20231</v>
      </c>
      <c r="B3560">
        <v>1.0185714285714285</v>
      </c>
      <c r="C3560"/>
      <c r="D3560"/>
      <c r="E3560" s="2"/>
      <c r="F3560" s="2"/>
      <c r="G3560" s="3"/>
      <c r="H3560"/>
    </row>
    <row r="3561" spans="1:8" x14ac:dyDescent="0.25">
      <c r="A3561" s="2">
        <v>20224</v>
      </c>
      <c r="B3561">
        <v>1.3685714285714285</v>
      </c>
      <c r="C3561"/>
      <c r="D3561"/>
      <c r="E3561" s="2"/>
      <c r="F3561" s="2"/>
      <c r="G3561" s="3"/>
      <c r="H3561"/>
    </row>
    <row r="3562" spans="1:8" x14ac:dyDescent="0.25">
      <c r="A3562" s="2">
        <v>20217</v>
      </c>
      <c r="B3562">
        <v>1.6</v>
      </c>
      <c r="C3562"/>
      <c r="D3562"/>
      <c r="E3562" s="2"/>
      <c r="F3562" s="2"/>
      <c r="G3562" s="3"/>
      <c r="H3562"/>
    </row>
    <row r="3563" spans="1:8" x14ac:dyDescent="0.25">
      <c r="A3563" s="2">
        <v>20210</v>
      </c>
      <c r="B3563">
        <v>1.35</v>
      </c>
      <c r="C3563"/>
      <c r="D3563"/>
      <c r="E3563" s="2"/>
      <c r="F3563" s="2"/>
      <c r="G3563" s="3"/>
      <c r="H3563"/>
    </row>
    <row r="3564" spans="1:8" x14ac:dyDescent="0.25">
      <c r="A3564" s="2">
        <v>20203</v>
      </c>
      <c r="B3564">
        <v>1.5385714285714287</v>
      </c>
      <c r="C3564"/>
      <c r="D3564"/>
      <c r="E3564" s="2"/>
      <c r="F3564" s="2"/>
      <c r="G3564" s="3"/>
      <c r="H3564"/>
    </row>
    <row r="3565" spans="1:8" x14ac:dyDescent="0.25">
      <c r="A3565" s="2">
        <v>20196</v>
      </c>
      <c r="B3565">
        <v>1.4142857142857144</v>
      </c>
      <c r="C3565"/>
      <c r="D3565"/>
      <c r="E3565" s="2"/>
      <c r="F3565" s="2"/>
      <c r="G3565" s="3"/>
      <c r="H3565"/>
    </row>
    <row r="3566" spans="1:8" x14ac:dyDescent="0.25">
      <c r="A3566" s="2">
        <v>20189</v>
      </c>
      <c r="B3566">
        <v>1.44</v>
      </c>
      <c r="C3566"/>
      <c r="D3566"/>
      <c r="E3566" s="2"/>
      <c r="F3566" s="2"/>
      <c r="G3566" s="3"/>
      <c r="H3566"/>
    </row>
    <row r="3567" spans="1:8" x14ac:dyDescent="0.25">
      <c r="A3567" s="2">
        <v>20182</v>
      </c>
      <c r="B3567">
        <v>1.44</v>
      </c>
      <c r="C3567"/>
      <c r="D3567"/>
      <c r="E3567" s="2"/>
      <c r="F3567" s="2"/>
      <c r="G3567" s="3"/>
      <c r="H3567"/>
    </row>
    <row r="3568" spans="1:8" x14ac:dyDescent="0.25">
      <c r="A3568" s="2">
        <v>20175</v>
      </c>
      <c r="B3568">
        <v>1.3142857142857143</v>
      </c>
      <c r="C3568"/>
      <c r="D3568"/>
      <c r="E3568" s="2"/>
      <c r="F3568" s="2"/>
      <c r="G3568" s="3"/>
      <c r="H3568"/>
    </row>
    <row r="3569" spans="1:8" x14ac:dyDescent="0.25">
      <c r="A3569" s="2">
        <v>20168</v>
      </c>
      <c r="B3569">
        <v>1.2428571428571429</v>
      </c>
      <c r="C3569"/>
      <c r="D3569"/>
      <c r="E3569" s="2"/>
      <c r="F3569" s="2"/>
      <c r="G3569" s="3"/>
      <c r="H3569"/>
    </row>
    <row r="3570" spans="1:8" x14ac:dyDescent="0.25">
      <c r="A3570" s="2">
        <v>20161</v>
      </c>
      <c r="B3570">
        <v>1.44</v>
      </c>
      <c r="C3570"/>
      <c r="D3570"/>
      <c r="E3570" s="2"/>
      <c r="F3570" s="2"/>
      <c r="G3570" s="3"/>
      <c r="H3570"/>
    </row>
    <row r="3571" spans="1:8" x14ac:dyDescent="0.25">
      <c r="A3571" s="2">
        <v>20154</v>
      </c>
      <c r="B3571">
        <v>1.35</v>
      </c>
      <c r="C3571"/>
      <c r="D3571"/>
      <c r="E3571" s="2"/>
      <c r="F3571" s="2"/>
      <c r="G3571" s="3"/>
      <c r="H3571"/>
    </row>
    <row r="3572" spans="1:8" x14ac:dyDescent="0.25">
      <c r="A3572" s="2">
        <v>20147</v>
      </c>
      <c r="B3572">
        <v>1.322857142857143</v>
      </c>
      <c r="C3572"/>
      <c r="D3572"/>
      <c r="E3572" s="2"/>
      <c r="F3572" s="2"/>
      <c r="G3572" s="3"/>
      <c r="H3572"/>
    </row>
    <row r="3573" spans="1:8" x14ac:dyDescent="0.25">
      <c r="A3573" s="2">
        <v>20140</v>
      </c>
      <c r="B3573">
        <v>1.2785714285714287</v>
      </c>
      <c r="C3573"/>
      <c r="D3573"/>
      <c r="E3573" s="2"/>
      <c r="F3573" s="2"/>
      <c r="G3573" s="3"/>
      <c r="H3573"/>
    </row>
    <row r="3574" spans="1:8" x14ac:dyDescent="0.25">
      <c r="A3574" s="2">
        <v>20133</v>
      </c>
      <c r="B3574">
        <v>1.1257142857142857</v>
      </c>
      <c r="C3574"/>
      <c r="D3574"/>
      <c r="E3574" s="2"/>
      <c r="F3574" s="2"/>
      <c r="G3574" s="3"/>
      <c r="H3574"/>
    </row>
    <row r="3575" spans="1:8" x14ac:dyDescent="0.25">
      <c r="A3575" s="2">
        <v>20126</v>
      </c>
      <c r="B3575">
        <v>1.44</v>
      </c>
      <c r="C3575"/>
      <c r="D3575"/>
      <c r="E3575" s="2"/>
      <c r="F3575" s="2"/>
      <c r="G3575" s="3"/>
      <c r="H3575"/>
    </row>
    <row r="3576" spans="1:8" x14ac:dyDescent="0.25">
      <c r="A3576" s="2">
        <v>20119</v>
      </c>
      <c r="B3576">
        <v>1.4128571428571428</v>
      </c>
      <c r="C3576"/>
      <c r="D3576"/>
      <c r="E3576" s="2"/>
      <c r="F3576" s="2"/>
      <c r="G3576" s="3"/>
      <c r="H3576"/>
    </row>
    <row r="3577" spans="1:8" x14ac:dyDescent="0.25">
      <c r="A3577" s="2">
        <v>20112</v>
      </c>
      <c r="B3577">
        <v>1.3685714285714285</v>
      </c>
      <c r="C3577"/>
      <c r="D3577"/>
      <c r="E3577" s="2"/>
      <c r="F3577" s="2"/>
      <c r="G3577" s="3"/>
      <c r="H3577"/>
    </row>
    <row r="3578" spans="1:8" x14ac:dyDescent="0.25">
      <c r="A3578" s="2">
        <v>20105</v>
      </c>
      <c r="B3578">
        <v>1.44</v>
      </c>
      <c r="C3578"/>
      <c r="D3578"/>
      <c r="E3578" s="2"/>
      <c r="F3578" s="2"/>
      <c r="G3578" s="3"/>
      <c r="H3578"/>
    </row>
    <row r="3579" spans="1:8" x14ac:dyDescent="0.25">
      <c r="A3579" s="2">
        <v>20098</v>
      </c>
      <c r="B3579">
        <v>1.322857142857143</v>
      </c>
      <c r="C3579"/>
      <c r="D3579"/>
      <c r="E3579" s="2"/>
      <c r="F3579" s="2"/>
      <c r="G3579" s="3"/>
      <c r="H3579"/>
    </row>
    <row r="3580" spans="1:8" x14ac:dyDescent="0.25">
      <c r="A3580" s="2">
        <v>20091</v>
      </c>
      <c r="B3580">
        <v>1.44</v>
      </c>
      <c r="C3580"/>
      <c r="D3580"/>
      <c r="E3580" s="2"/>
      <c r="F3580" s="2"/>
      <c r="G3580" s="3"/>
      <c r="H3580"/>
    </row>
    <row r="3581" spans="1:8" x14ac:dyDescent="0.25">
      <c r="A3581" s="2">
        <v>20084</v>
      </c>
      <c r="B3581">
        <v>1.0357142857142858</v>
      </c>
      <c r="C3581"/>
      <c r="D3581"/>
      <c r="E3581" s="2"/>
      <c r="F3581" s="2"/>
      <c r="G3581" s="3"/>
      <c r="H3581"/>
    </row>
    <row r="3582" spans="1:8" x14ac:dyDescent="0.25">
      <c r="A3582" s="2">
        <v>20077</v>
      </c>
      <c r="B3582">
        <v>1.1971428571428571</v>
      </c>
      <c r="C3582"/>
      <c r="D3582"/>
      <c r="E3582" s="2"/>
      <c r="F3582" s="2"/>
      <c r="G3582" s="3"/>
      <c r="H3582"/>
    </row>
    <row r="3583" spans="1:8" x14ac:dyDescent="0.25">
      <c r="A3583" s="2">
        <v>20070</v>
      </c>
      <c r="B3583">
        <v>1.4042857142857144</v>
      </c>
      <c r="C3583"/>
      <c r="D3583"/>
      <c r="E3583" s="2"/>
      <c r="F3583" s="2"/>
      <c r="G3583" s="3"/>
      <c r="H3583"/>
    </row>
    <row r="3584" spans="1:8" x14ac:dyDescent="0.25">
      <c r="A3584" s="2">
        <v>20063</v>
      </c>
      <c r="B3584">
        <v>1.3957142857142857</v>
      </c>
      <c r="C3584"/>
      <c r="D3584"/>
      <c r="E3584" s="2"/>
      <c r="F3584" s="2"/>
      <c r="G3584" s="3"/>
      <c r="H3584"/>
    </row>
    <row r="3585" spans="1:8" x14ac:dyDescent="0.25">
      <c r="A3585" s="2">
        <v>20056</v>
      </c>
      <c r="B3585">
        <v>1.377142857142857</v>
      </c>
      <c r="C3585"/>
      <c r="D3585"/>
      <c r="E3585" s="2"/>
      <c r="F3585" s="2"/>
      <c r="G3585" s="3"/>
      <c r="H3585"/>
    </row>
    <row r="3586" spans="1:8" x14ac:dyDescent="0.25">
      <c r="A3586" s="2">
        <v>20049</v>
      </c>
      <c r="B3586">
        <v>0.62857142857142856</v>
      </c>
      <c r="C3586"/>
      <c r="D3586"/>
      <c r="E3586" s="2"/>
      <c r="F3586" s="2"/>
      <c r="G3586" s="3"/>
      <c r="H3586"/>
    </row>
    <row r="3587" spans="1:8" x14ac:dyDescent="0.25">
      <c r="A3587" s="2">
        <v>20042</v>
      </c>
      <c r="B3587">
        <v>0.3585714285714286</v>
      </c>
      <c r="C3587"/>
      <c r="D3587"/>
      <c r="E3587" s="2"/>
      <c r="F3587" s="2"/>
      <c r="G3587" s="3"/>
      <c r="H3587"/>
    </row>
    <row r="3588" spans="1:8" x14ac:dyDescent="0.25">
      <c r="A3588" s="2">
        <v>20035</v>
      </c>
      <c r="B3588">
        <v>0.80571428571428572</v>
      </c>
      <c r="C3588"/>
      <c r="D3588"/>
      <c r="E3588" s="2"/>
      <c r="F3588" s="2"/>
      <c r="G3588" s="3"/>
      <c r="H3588"/>
    </row>
    <row r="3589" spans="1:8" x14ac:dyDescent="0.25">
      <c r="A3589" s="2">
        <v>20028</v>
      </c>
      <c r="B3589">
        <v>0.96714285714285719</v>
      </c>
      <c r="C3589"/>
      <c r="D3589"/>
      <c r="E3589" s="2"/>
      <c r="F3589" s="2"/>
      <c r="G3589" s="3"/>
      <c r="H3589"/>
    </row>
    <row r="3590" spans="1:8" x14ac:dyDescent="0.25">
      <c r="A3590" s="2">
        <v>20021</v>
      </c>
      <c r="B3590">
        <v>0.55714285714285716</v>
      </c>
      <c r="C3590"/>
      <c r="D3590"/>
      <c r="E3590" s="2"/>
      <c r="F3590" s="2"/>
      <c r="G3590" s="3"/>
      <c r="H3590"/>
    </row>
    <row r="3591" spans="1:8" x14ac:dyDescent="0.25">
      <c r="A3591" s="2">
        <v>20014</v>
      </c>
      <c r="B3591">
        <v>1.18</v>
      </c>
      <c r="C3591"/>
      <c r="D3591"/>
      <c r="E3591" s="2"/>
      <c r="F3591" s="2"/>
      <c r="G3591" s="3"/>
      <c r="H3591"/>
    </row>
    <row r="3592" spans="1:8" x14ac:dyDescent="0.25">
      <c r="A3592" s="2">
        <v>20007</v>
      </c>
      <c r="B3592">
        <v>0.84</v>
      </c>
      <c r="C3592"/>
      <c r="D3592"/>
      <c r="E3592" s="2"/>
      <c r="F3592" s="2"/>
      <c r="G3592" s="3"/>
      <c r="H3592"/>
    </row>
    <row r="3593" spans="1:8" x14ac:dyDescent="0.25">
      <c r="A3593" s="2">
        <v>20000</v>
      </c>
      <c r="B3593">
        <v>0.98285714285714287</v>
      </c>
      <c r="C3593"/>
      <c r="D3593"/>
      <c r="E3593" s="2"/>
      <c r="F3593" s="2"/>
      <c r="G3593" s="3"/>
      <c r="H3593"/>
    </row>
    <row r="3594" spans="1:8" x14ac:dyDescent="0.25">
      <c r="A3594" s="2">
        <v>19993</v>
      </c>
      <c r="B3594">
        <v>0.78857142857142859</v>
      </c>
      <c r="C3594"/>
      <c r="D3594"/>
      <c r="E3594" s="2"/>
      <c r="F3594" s="2"/>
      <c r="G3594" s="3"/>
      <c r="H3594"/>
    </row>
    <row r="3595" spans="1:8" x14ac:dyDescent="0.25">
      <c r="A3595" s="2">
        <v>19986</v>
      </c>
      <c r="B3595">
        <v>0.87571428571428567</v>
      </c>
      <c r="C3595"/>
      <c r="D3595"/>
      <c r="E3595" s="2"/>
      <c r="F3595" s="2"/>
      <c r="G3595" s="3"/>
      <c r="H3595"/>
    </row>
    <row r="3596" spans="1:8" x14ac:dyDescent="0.25">
      <c r="A3596" s="2">
        <v>19979</v>
      </c>
      <c r="B3596">
        <v>1.1442857142857144</v>
      </c>
      <c r="C3596"/>
      <c r="D3596"/>
      <c r="E3596" s="2"/>
      <c r="F3596" s="2"/>
      <c r="G3596" s="3"/>
      <c r="H3596"/>
    </row>
    <row r="3597" spans="1:8" x14ac:dyDescent="0.25">
      <c r="A3597" s="2">
        <v>19972</v>
      </c>
      <c r="B3597">
        <v>1.4057142857142857</v>
      </c>
      <c r="C3597"/>
      <c r="D3597"/>
      <c r="E3597" s="2"/>
      <c r="F3597" s="2"/>
      <c r="G3597" s="3"/>
      <c r="H3597"/>
    </row>
    <row r="3598" spans="1:8" x14ac:dyDescent="0.25">
      <c r="A3598" s="2">
        <v>19965</v>
      </c>
      <c r="B3598">
        <v>1.3142857142857143</v>
      </c>
      <c r="C3598"/>
      <c r="D3598"/>
      <c r="E3598" s="2"/>
      <c r="F3598" s="2"/>
      <c r="G3598" s="3"/>
      <c r="H3598"/>
    </row>
    <row r="3599" spans="1:8" x14ac:dyDescent="0.25">
      <c r="A3599" s="2">
        <v>19958</v>
      </c>
      <c r="B3599">
        <v>1.4142857142857144</v>
      </c>
      <c r="C3599"/>
      <c r="D3599"/>
      <c r="E3599" s="2"/>
      <c r="F3599" s="2"/>
      <c r="G3599" s="3"/>
      <c r="H3599"/>
    </row>
    <row r="3600" spans="1:8" x14ac:dyDescent="0.25">
      <c r="A3600" s="2">
        <v>19951</v>
      </c>
      <c r="B3600">
        <v>1.4228571428571428</v>
      </c>
      <c r="C3600"/>
      <c r="D3600"/>
      <c r="E3600" s="2"/>
      <c r="F3600" s="2"/>
      <c r="G3600" s="3"/>
      <c r="H3600"/>
    </row>
    <row r="3601" spans="1:8" x14ac:dyDescent="0.25">
      <c r="A3601" s="2">
        <v>19944</v>
      </c>
      <c r="B3601">
        <v>0.80714285714285716</v>
      </c>
      <c r="C3601"/>
      <c r="D3601"/>
      <c r="E3601" s="2"/>
      <c r="F3601" s="2"/>
      <c r="G3601" s="3"/>
      <c r="H3601"/>
    </row>
    <row r="3602" spans="1:8" x14ac:dyDescent="0.25">
      <c r="A3602" s="2">
        <v>19937</v>
      </c>
      <c r="B3602">
        <v>0.3585714285714286</v>
      </c>
      <c r="C3602"/>
      <c r="D3602"/>
      <c r="E3602" s="2"/>
      <c r="F3602" s="2"/>
      <c r="G3602" s="3"/>
      <c r="H3602"/>
    </row>
    <row r="3603" spans="1:8" x14ac:dyDescent="0.25">
      <c r="A3603" s="2">
        <v>19930</v>
      </c>
      <c r="B3603">
        <v>0.5714285714285714</v>
      </c>
      <c r="C3603"/>
      <c r="D3603"/>
      <c r="E3603" s="2"/>
      <c r="F3603" s="2"/>
      <c r="G3603" s="3"/>
      <c r="H3603"/>
    </row>
    <row r="3604" spans="1:8" x14ac:dyDescent="0.25">
      <c r="A3604" s="2">
        <v>19923</v>
      </c>
      <c r="B3604">
        <v>0.93</v>
      </c>
      <c r="C3604"/>
      <c r="D3604"/>
      <c r="E3604" s="2"/>
      <c r="F3604" s="2"/>
      <c r="G3604" s="3"/>
      <c r="H3604"/>
    </row>
    <row r="3605" spans="1:8" x14ac:dyDescent="0.25">
      <c r="A3605" s="2">
        <v>19916</v>
      </c>
      <c r="B3605">
        <v>1.0185714285714285</v>
      </c>
      <c r="C3605"/>
      <c r="D3605"/>
      <c r="E3605" s="2"/>
      <c r="F3605" s="2"/>
      <c r="G3605" s="3"/>
      <c r="H3605"/>
    </row>
    <row r="3606" spans="1:8" x14ac:dyDescent="0.25">
      <c r="A3606" s="2">
        <v>19909</v>
      </c>
      <c r="B3606">
        <v>1.22</v>
      </c>
      <c r="C3606"/>
      <c r="D3606"/>
      <c r="E3606" s="2"/>
      <c r="F3606" s="2"/>
      <c r="G3606" s="3"/>
      <c r="H3606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E595-5882-45CB-B258-2AE1CD22ED09}">
  <sheetPr codeName="Feuil15"/>
  <dimension ref="A2:C29"/>
  <sheetViews>
    <sheetView workbookViewId="0">
      <selection activeCell="C4" sqref="C4"/>
    </sheetView>
  </sheetViews>
  <sheetFormatPr baseColWidth="10" defaultRowHeight="15" x14ac:dyDescent="0.25"/>
  <cols>
    <col min="2" max="2" width="26.7109375" customWidth="1"/>
    <col min="3" max="3" width="84" bestFit="1" customWidth="1"/>
  </cols>
  <sheetData>
    <row r="2" spans="1:3" x14ac:dyDescent="0.25">
      <c r="A2" t="s">
        <v>0</v>
      </c>
    </row>
    <row r="3" spans="1:3" x14ac:dyDescent="0.25">
      <c r="B3" t="s">
        <v>1</v>
      </c>
      <c r="C3" s="1" t="s">
        <v>20</v>
      </c>
    </row>
    <row r="4" spans="1:3" x14ac:dyDescent="0.25">
      <c r="B4" t="s">
        <v>3</v>
      </c>
      <c r="C4" s="1" t="s">
        <v>21</v>
      </c>
    </row>
    <row r="5" spans="1:3" x14ac:dyDescent="0.25">
      <c r="B5" t="s">
        <v>4</v>
      </c>
      <c r="C5" s="1" t="s">
        <v>22</v>
      </c>
    </row>
    <row r="6" spans="1:3" x14ac:dyDescent="0.25">
      <c r="B6" t="s">
        <v>5</v>
      </c>
      <c r="C6" s="1" t="s">
        <v>23</v>
      </c>
    </row>
    <row r="7" spans="1:3" x14ac:dyDescent="0.25">
      <c r="B7" t="str">
        <f>"1 year"</f>
        <v>1 year</v>
      </c>
      <c r="C7" s="1" t="s">
        <v>24</v>
      </c>
    </row>
    <row r="8" spans="1:3" x14ac:dyDescent="0.25">
      <c r="B8" t="str">
        <f>"2 years"</f>
        <v>2 years</v>
      </c>
      <c r="C8" s="1" t="s">
        <v>25</v>
      </c>
    </row>
    <row r="9" spans="1:3" x14ac:dyDescent="0.25">
      <c r="B9" t="str">
        <f>"3 years"</f>
        <v>3 years</v>
      </c>
      <c r="C9" s="1" t="s">
        <v>26</v>
      </c>
    </row>
    <row r="10" spans="1:3" x14ac:dyDescent="0.25">
      <c r="B10" t="str">
        <f>"5 years"</f>
        <v>5 years</v>
      </c>
      <c r="C10" s="1" t="s">
        <v>27</v>
      </c>
    </row>
    <row r="11" spans="1:3" x14ac:dyDescent="0.25">
      <c r="B11" t="str">
        <f>"7 years"</f>
        <v>7 years</v>
      </c>
      <c r="C11" s="1" t="s">
        <v>28</v>
      </c>
    </row>
    <row r="12" spans="1:3" x14ac:dyDescent="0.25">
      <c r="B12" t="str">
        <f>"10 years"</f>
        <v>10 years</v>
      </c>
      <c r="C12" s="1" t="s">
        <v>29</v>
      </c>
    </row>
    <row r="13" spans="1:3" x14ac:dyDescent="0.25">
      <c r="B13" t="str">
        <f>"20 years"</f>
        <v>20 years</v>
      </c>
      <c r="C13" s="1" t="s">
        <v>30</v>
      </c>
    </row>
    <row r="14" spans="1:3" x14ac:dyDescent="0.25">
      <c r="B14" t="str">
        <f>"30 years"</f>
        <v>30 years</v>
      </c>
      <c r="C14" s="1" t="s">
        <v>19</v>
      </c>
    </row>
    <row r="19" spans="1:2" x14ac:dyDescent="0.25">
      <c r="A19" t="s">
        <v>37</v>
      </c>
      <c r="B19" t="str">
        <f>DGS1MO[[#Headers],[1mo]]</f>
        <v>1mo</v>
      </c>
    </row>
    <row r="20" spans="1:2" x14ac:dyDescent="0.25">
      <c r="B20" t="str">
        <f>DGS3MO[[#Headers],[3mo]]</f>
        <v>3mo</v>
      </c>
    </row>
    <row r="21" spans="1:2" x14ac:dyDescent="0.25">
      <c r="B21" t="str">
        <f>DGS6MO[[#Headers],[6mo]]</f>
        <v>6mo</v>
      </c>
    </row>
    <row r="22" spans="1:2" x14ac:dyDescent="0.25">
      <c r="B22" t="str">
        <f>_DGS1[[#Headers],[1y]]</f>
        <v>1y</v>
      </c>
    </row>
    <row r="23" spans="1:2" x14ac:dyDescent="0.25">
      <c r="B23" t="str">
        <f>_DGS2[[#Headers],[2y]]</f>
        <v>2y</v>
      </c>
    </row>
    <row r="24" spans="1:2" x14ac:dyDescent="0.25">
      <c r="B24" t="str">
        <f>_DGS3[[#Headers],[3y]]</f>
        <v>3y</v>
      </c>
    </row>
    <row r="25" spans="1:2" x14ac:dyDescent="0.25">
      <c r="B25" t="str">
        <f>_DGS5[[#Headers],[5y]]</f>
        <v>5y</v>
      </c>
    </row>
    <row r="26" spans="1:2" x14ac:dyDescent="0.25">
      <c r="B26" t="str">
        <f>_DGS7[[#Headers],[7y]]</f>
        <v>7y</v>
      </c>
    </row>
    <row r="27" spans="1:2" x14ac:dyDescent="0.25">
      <c r="B27" t="str">
        <f>_DGS10[[#Headers],[10y]]</f>
        <v>10y</v>
      </c>
    </row>
    <row r="28" spans="1:2" x14ac:dyDescent="0.25">
      <c r="B28" t="str">
        <f>_DGS20[[#Headers],[20y]]</f>
        <v>20y</v>
      </c>
    </row>
    <row r="29" spans="1:2" x14ac:dyDescent="0.25">
      <c r="B29" t="str">
        <f>_DGS30[[#Headers],[30y]]</f>
        <v>30y</v>
      </c>
    </row>
  </sheetData>
  <hyperlinks>
    <hyperlink ref="C3" r:id="rId1" xr:uid="{3DBC3671-2B20-435F-A859-61699CE9FEE3}"/>
    <hyperlink ref="C12" r:id="rId2" xr:uid="{6127F482-9F9B-47B9-BD5E-A38F8F1AA7AD}"/>
    <hyperlink ref="C13" r:id="rId3" xr:uid="{259AC093-0107-4A97-BC9D-E1EF9601526F}"/>
    <hyperlink ref="C14" r:id="rId4" xr:uid="{0178DD6D-E922-4D33-8399-DD4FA54A3517}"/>
    <hyperlink ref="C11" r:id="rId5" xr:uid="{8D51F1A9-2E70-40EB-97C8-827BA8A5F6FB}"/>
    <hyperlink ref="C10" r:id="rId6" xr:uid="{07920283-5E1D-48A1-9531-46554F697E3A}"/>
    <hyperlink ref="C9" r:id="rId7" xr:uid="{ADEE4AD0-793E-4FD5-A0DD-D6747D311017}"/>
    <hyperlink ref="C8" r:id="rId8" xr:uid="{ADAB8C30-F105-43C6-AC7B-A0D3AB34DAA4}"/>
    <hyperlink ref="C7" r:id="rId9" xr:uid="{F49A8044-DE34-42CB-9FFB-44C9BA5F193D}"/>
    <hyperlink ref="C4" r:id="rId10" xr:uid="{D11CF834-4E70-465C-9626-578008C71B72}"/>
    <hyperlink ref="C5" r:id="rId11" xr:uid="{FA25A423-5A3D-46FE-84D6-3316AAC567E6}"/>
    <hyperlink ref="C6" r:id="rId12" xr:uid="{0C002D62-C346-4FD0-9E6D-2D5B0B18F521}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C2A7A-D14E-41E3-82ED-9CAFE054DB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Yield Curve</vt:lpstr>
      <vt:lpstr>Curve Analysis</vt:lpstr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2023-05-12T12:23:34Z</dcterms:created>
  <dcterms:modified xsi:type="dcterms:W3CDTF">2023-08-04T14:27:47Z</dcterms:modified>
</cp:coreProperties>
</file>