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16F999F6-D98E-423F-A61E-C1FC52FD69D8}" xr6:coauthVersionLast="36" xr6:coauthVersionMax="47" xr10:uidLastSave="{00000000-0000-0000-0000-000000000000}"/>
  <bookViews>
    <workbookView xWindow="-120" yWindow="-120" windowWidth="29040" windowHeight="15840" activeTab="2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K4" i="3"/>
  <c r="J4" i="3"/>
  <c r="I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H4" i="3"/>
  <c r="G4" i="3"/>
  <c r="F4" i="3"/>
  <c r="B17" i="3" l="1"/>
  <c r="B18" i="1"/>
  <c r="M11" i="1"/>
  <c r="O11" i="1"/>
  <c r="N11" i="1"/>
  <c r="N10" i="1"/>
  <c r="M10" i="1"/>
  <c r="O10" i="1"/>
  <c r="B18" i="3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C8" i="1"/>
  <c r="G11" i="1"/>
  <c r="D20" i="1"/>
  <c r="C5" i="1"/>
  <c r="D32" i="1"/>
  <c r="E11" i="1"/>
  <c r="C14" i="1"/>
  <c r="G10" i="1"/>
  <c r="D34" i="1"/>
  <c r="K13" i="1"/>
  <c r="D37" i="1"/>
  <c r="D28" i="1"/>
  <c r="C11" i="1"/>
  <c r="C6" i="1"/>
  <c r="C7" i="1"/>
  <c r="K14" i="1"/>
  <c r="D23" i="1"/>
  <c r="D31" i="1"/>
  <c r="F10" i="1"/>
  <c r="K5" i="1"/>
  <c r="D27" i="1"/>
  <c r="C10" i="1"/>
  <c r="K4" i="1"/>
  <c r="K7" i="1"/>
  <c r="C9" i="1"/>
  <c r="K9" i="1"/>
  <c r="D26" i="1"/>
  <c r="K15" i="1"/>
  <c r="K10" i="1"/>
  <c r="K16" i="1"/>
  <c r="K6" i="1"/>
  <c r="K11" i="1"/>
  <c r="D35" i="1"/>
  <c r="D18" i="1"/>
  <c r="D33" i="1"/>
  <c r="D24" i="1"/>
  <c r="K8" i="1"/>
  <c r="D25" i="1"/>
  <c r="C4" i="1"/>
  <c r="C15" i="1"/>
  <c r="D30" i="1"/>
  <c r="C16" i="1"/>
  <c r="D21" i="1"/>
  <c r="D22" i="1"/>
  <c r="D29" i="1"/>
  <c r="D36" i="1"/>
  <c r="D19" i="1"/>
  <c r="C13" i="1"/>
  <c r="E10" i="1"/>
  <c r="F11" i="1"/>
  <c r="E4" i="1" l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2" i="2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N6" i="1"/>
  <c r="O6" i="1"/>
  <c r="B20" i="3" l="1"/>
  <c r="E4" i="2"/>
  <c r="E7" i="2"/>
  <c r="L5" i="3" s="1"/>
  <c r="E15" i="2"/>
  <c r="D5" i="3" s="1"/>
  <c r="E23" i="2"/>
  <c r="H6" i="3" s="1"/>
  <c r="E31" i="2"/>
  <c r="L7" i="3" s="1"/>
  <c r="E39" i="2"/>
  <c r="D7" i="3" s="1"/>
  <c r="E47" i="2"/>
  <c r="H8" i="3" s="1"/>
  <c r="E55" i="2"/>
  <c r="L9" i="3" s="1"/>
  <c r="E63" i="2"/>
  <c r="D9" i="3" s="1"/>
  <c r="E71" i="2"/>
  <c r="H10" i="3" s="1"/>
  <c r="E79" i="2"/>
  <c r="L11" i="3" s="1"/>
  <c r="E87" i="2"/>
  <c r="D11" i="3" s="1"/>
  <c r="E95" i="2"/>
  <c r="E103" i="2"/>
  <c r="E111" i="2"/>
  <c r="E119" i="2"/>
  <c r="E127" i="2"/>
  <c r="E135" i="2"/>
  <c r="E143" i="2"/>
  <c r="H16" i="3" s="1"/>
  <c r="E151" i="2"/>
  <c r="L17" i="3" s="1"/>
  <c r="E159" i="2"/>
  <c r="D17" i="3" s="1"/>
  <c r="E167" i="2"/>
  <c r="H18" i="3" s="1"/>
  <c r="E175" i="2"/>
  <c r="L19" i="3" s="1"/>
  <c r="E183" i="2"/>
  <c r="D19" i="3" s="1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9" i="2"/>
  <c r="J5" i="3" s="1"/>
  <c r="E17" i="2"/>
  <c r="N6" i="3" s="1"/>
  <c r="E25" i="2"/>
  <c r="F6" i="3" s="1"/>
  <c r="E33" i="2"/>
  <c r="J7" i="3" s="1"/>
  <c r="E41" i="2"/>
  <c r="N8" i="3" s="1"/>
  <c r="E49" i="2"/>
  <c r="F8" i="3" s="1"/>
  <c r="E57" i="2"/>
  <c r="J9" i="3" s="1"/>
  <c r="E65" i="2"/>
  <c r="N10" i="3" s="1"/>
  <c r="E73" i="2"/>
  <c r="F10" i="3" s="1"/>
  <c r="E81" i="2"/>
  <c r="J11" i="3" s="1"/>
  <c r="E89" i="2"/>
  <c r="E97" i="2"/>
  <c r="E105" i="2"/>
  <c r="E113" i="2"/>
  <c r="E121" i="2"/>
  <c r="E129" i="2"/>
  <c r="E137" i="2"/>
  <c r="N16" i="3" s="1"/>
  <c r="E145" i="2"/>
  <c r="F16" i="3" s="1"/>
  <c r="E153" i="2"/>
  <c r="J17" i="3" s="1"/>
  <c r="E161" i="2"/>
  <c r="N18" i="3" s="1"/>
  <c r="E169" i="2"/>
  <c r="F18" i="3" s="1"/>
  <c r="E177" i="2"/>
  <c r="J19" i="3" s="1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10" i="2"/>
  <c r="I5" i="3" s="1"/>
  <c r="E18" i="2"/>
  <c r="M6" i="3" s="1"/>
  <c r="E26" i="2"/>
  <c r="E6" i="3" s="1"/>
  <c r="E34" i="2"/>
  <c r="I7" i="3" s="1"/>
  <c r="E42" i="2"/>
  <c r="M8" i="3" s="1"/>
  <c r="E50" i="2"/>
  <c r="E8" i="3" s="1"/>
  <c r="E58" i="2"/>
  <c r="I9" i="3" s="1"/>
  <c r="E66" i="2"/>
  <c r="M10" i="3" s="1"/>
  <c r="E74" i="2"/>
  <c r="E10" i="3" s="1"/>
  <c r="E82" i="2"/>
  <c r="I11" i="3" s="1"/>
  <c r="E90" i="2"/>
  <c r="E98" i="2"/>
  <c r="E106" i="2"/>
  <c r="E114" i="2"/>
  <c r="E122" i="2"/>
  <c r="E130" i="2"/>
  <c r="E138" i="2"/>
  <c r="M16" i="3" s="1"/>
  <c r="E146" i="2"/>
  <c r="E16" i="3" s="1"/>
  <c r="E154" i="2"/>
  <c r="I17" i="3" s="1"/>
  <c r="E162" i="2"/>
  <c r="M18" i="3" s="1"/>
  <c r="E170" i="2"/>
  <c r="E18" i="3" s="1"/>
  <c r="E178" i="2"/>
  <c r="I19" i="3" s="1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666" i="2"/>
  <c r="E674" i="2"/>
  <c r="E6" i="2"/>
  <c r="M5" i="3" s="1"/>
  <c r="E20" i="2"/>
  <c r="K6" i="3" s="1"/>
  <c r="E32" i="2"/>
  <c r="K7" i="3" s="1"/>
  <c r="E45" i="2"/>
  <c r="J8" i="3" s="1"/>
  <c r="E59" i="2"/>
  <c r="H9" i="3" s="1"/>
  <c r="E70" i="2"/>
  <c r="I10" i="3" s="1"/>
  <c r="E84" i="2"/>
  <c r="G11" i="3" s="1"/>
  <c r="E96" i="2"/>
  <c r="E109" i="2"/>
  <c r="E123" i="2"/>
  <c r="E134" i="2"/>
  <c r="E148" i="2"/>
  <c r="C16" i="3" s="1"/>
  <c r="E160" i="2"/>
  <c r="C17" i="3" s="1"/>
  <c r="E173" i="2"/>
  <c r="N19" i="3" s="1"/>
  <c r="E187" i="2"/>
  <c r="E198" i="2"/>
  <c r="E212" i="2"/>
  <c r="E224" i="2"/>
  <c r="E237" i="2"/>
  <c r="E251" i="2"/>
  <c r="E262" i="2"/>
  <c r="E276" i="2"/>
  <c r="E288" i="2"/>
  <c r="E301" i="2"/>
  <c r="E315" i="2"/>
  <c r="E326" i="2"/>
  <c r="E340" i="2"/>
  <c r="E352" i="2"/>
  <c r="E365" i="2"/>
  <c r="E379" i="2"/>
  <c r="E390" i="2"/>
  <c r="E404" i="2"/>
  <c r="E416" i="2"/>
  <c r="E429" i="2"/>
  <c r="E443" i="2"/>
  <c r="E454" i="2"/>
  <c r="E468" i="2"/>
  <c r="E480" i="2"/>
  <c r="E493" i="2"/>
  <c r="E507" i="2"/>
  <c r="E518" i="2"/>
  <c r="E532" i="2"/>
  <c r="E544" i="2"/>
  <c r="E555" i="2"/>
  <c r="E565" i="2"/>
  <c r="E576" i="2"/>
  <c r="E587" i="2"/>
  <c r="E597" i="2"/>
  <c r="E608" i="2"/>
  <c r="E619" i="2"/>
  <c r="E629" i="2"/>
  <c r="E640" i="2"/>
  <c r="E651" i="2"/>
  <c r="E661" i="2"/>
  <c r="E672" i="2"/>
  <c r="E682" i="2"/>
  <c r="E690" i="2"/>
  <c r="E698" i="2"/>
  <c r="E706" i="2"/>
  <c r="E714" i="2"/>
  <c r="E722" i="2"/>
  <c r="E730" i="2"/>
  <c r="E738" i="2"/>
  <c r="E746" i="2"/>
  <c r="E754" i="2"/>
  <c r="E762" i="2"/>
  <c r="E770" i="2"/>
  <c r="E12" i="2"/>
  <c r="G5" i="3" s="1"/>
  <c r="E24" i="2"/>
  <c r="G6" i="3" s="1"/>
  <c r="E37" i="2"/>
  <c r="F7" i="3" s="1"/>
  <c r="E51" i="2"/>
  <c r="D8" i="3" s="1"/>
  <c r="E62" i="2"/>
  <c r="E9" i="3" s="1"/>
  <c r="E76" i="2"/>
  <c r="C10" i="3" s="1"/>
  <c r="E88" i="2"/>
  <c r="C11" i="3" s="1"/>
  <c r="E101" i="2"/>
  <c r="E115" i="2"/>
  <c r="E126" i="2"/>
  <c r="E140" i="2"/>
  <c r="K16" i="3" s="1"/>
  <c r="E152" i="2"/>
  <c r="K17" i="3" s="1"/>
  <c r="E165" i="2"/>
  <c r="J18" i="3" s="1"/>
  <c r="E179" i="2"/>
  <c r="H19" i="3" s="1"/>
  <c r="E190" i="2"/>
  <c r="E204" i="2"/>
  <c r="E216" i="2"/>
  <c r="E229" i="2"/>
  <c r="E243" i="2"/>
  <c r="E254" i="2"/>
  <c r="E268" i="2"/>
  <c r="E280" i="2"/>
  <c r="E293" i="2"/>
  <c r="E307" i="2"/>
  <c r="E318" i="2"/>
  <c r="E332" i="2"/>
  <c r="E344" i="2"/>
  <c r="E357" i="2"/>
  <c r="E371" i="2"/>
  <c r="E382" i="2"/>
  <c r="E396" i="2"/>
  <c r="E408" i="2"/>
  <c r="E421" i="2"/>
  <c r="E435" i="2"/>
  <c r="E446" i="2"/>
  <c r="E460" i="2"/>
  <c r="E472" i="2"/>
  <c r="E485" i="2"/>
  <c r="E499" i="2"/>
  <c r="E510" i="2"/>
  <c r="E524" i="2"/>
  <c r="E536" i="2"/>
  <c r="E548" i="2"/>
  <c r="E558" i="2"/>
  <c r="E569" i="2"/>
  <c r="E580" i="2"/>
  <c r="E590" i="2"/>
  <c r="E601" i="2"/>
  <c r="E612" i="2"/>
  <c r="E622" i="2"/>
  <c r="E633" i="2"/>
  <c r="E644" i="2"/>
  <c r="E654" i="2"/>
  <c r="E665" i="2"/>
  <c r="E676" i="2"/>
  <c r="E685" i="2"/>
  <c r="E693" i="2"/>
  <c r="E701" i="2"/>
  <c r="E709" i="2"/>
  <c r="E717" i="2"/>
  <c r="E725" i="2"/>
  <c r="E733" i="2"/>
  <c r="E741" i="2"/>
  <c r="E749" i="2"/>
  <c r="E757" i="2"/>
  <c r="E765" i="2"/>
  <c r="E13" i="2"/>
  <c r="F5" i="3" s="1"/>
  <c r="E27" i="2"/>
  <c r="D6" i="3" s="1"/>
  <c r="E38" i="2"/>
  <c r="E7" i="3" s="1"/>
  <c r="E52" i="2"/>
  <c r="C8" i="3" s="1"/>
  <c r="E64" i="2"/>
  <c r="C9" i="3" s="1"/>
  <c r="E77" i="2"/>
  <c r="N11" i="3" s="1"/>
  <c r="E91" i="2"/>
  <c r="E102" i="2"/>
  <c r="E116" i="2"/>
  <c r="E128" i="2"/>
  <c r="E141" i="2"/>
  <c r="J16" i="3" s="1"/>
  <c r="E155" i="2"/>
  <c r="H17" i="3" s="1"/>
  <c r="E166" i="2"/>
  <c r="I18" i="3" s="1"/>
  <c r="E180" i="2"/>
  <c r="G19" i="3" s="1"/>
  <c r="E192" i="2"/>
  <c r="E205" i="2"/>
  <c r="E219" i="2"/>
  <c r="E230" i="2"/>
  <c r="E244" i="2"/>
  <c r="E256" i="2"/>
  <c r="E269" i="2"/>
  <c r="E283" i="2"/>
  <c r="E294" i="2"/>
  <c r="E308" i="2"/>
  <c r="E320" i="2"/>
  <c r="E333" i="2"/>
  <c r="E347" i="2"/>
  <c r="E358" i="2"/>
  <c r="E372" i="2"/>
  <c r="E384" i="2"/>
  <c r="E397" i="2"/>
  <c r="E411" i="2"/>
  <c r="E422" i="2"/>
  <c r="E436" i="2"/>
  <c r="E448" i="2"/>
  <c r="E461" i="2"/>
  <c r="E475" i="2"/>
  <c r="E486" i="2"/>
  <c r="E500" i="2"/>
  <c r="E512" i="2"/>
  <c r="E525" i="2"/>
  <c r="E539" i="2"/>
  <c r="E549" i="2"/>
  <c r="E560" i="2"/>
  <c r="E571" i="2"/>
  <c r="E581" i="2"/>
  <c r="E592" i="2"/>
  <c r="E603" i="2"/>
  <c r="E613" i="2"/>
  <c r="E624" i="2"/>
  <c r="E635" i="2"/>
  <c r="E645" i="2"/>
  <c r="E656" i="2"/>
  <c r="E667" i="2"/>
  <c r="E677" i="2"/>
  <c r="E686" i="2"/>
  <c r="E694" i="2"/>
  <c r="E702" i="2"/>
  <c r="E710" i="2"/>
  <c r="E718" i="2"/>
  <c r="E726" i="2"/>
  <c r="E734" i="2"/>
  <c r="E742" i="2"/>
  <c r="E750" i="2"/>
  <c r="E758" i="2"/>
  <c r="E766" i="2"/>
  <c r="E3" i="2"/>
  <c r="E16" i="2"/>
  <c r="C5" i="3" s="1"/>
  <c r="E29" i="2"/>
  <c r="N7" i="3" s="1"/>
  <c r="E43" i="2"/>
  <c r="L8" i="3" s="1"/>
  <c r="E54" i="2"/>
  <c r="M9" i="3" s="1"/>
  <c r="E68" i="2"/>
  <c r="K10" i="3" s="1"/>
  <c r="E80" i="2"/>
  <c r="K11" i="3" s="1"/>
  <c r="E93" i="2"/>
  <c r="E107" i="2"/>
  <c r="E118" i="2"/>
  <c r="E132" i="2"/>
  <c r="E144" i="2"/>
  <c r="G16" i="3" s="1"/>
  <c r="E157" i="2"/>
  <c r="F17" i="3" s="1"/>
  <c r="E171" i="2"/>
  <c r="D18" i="3" s="1"/>
  <c r="E182" i="2"/>
  <c r="E19" i="3" s="1"/>
  <c r="E196" i="2"/>
  <c r="E208" i="2"/>
  <c r="E221" i="2"/>
  <c r="E235" i="2"/>
  <c r="E246" i="2"/>
  <c r="E260" i="2"/>
  <c r="E272" i="2"/>
  <c r="E285" i="2"/>
  <c r="E299" i="2"/>
  <c r="E310" i="2"/>
  <c r="E324" i="2"/>
  <c r="E336" i="2"/>
  <c r="E349" i="2"/>
  <c r="E363" i="2"/>
  <c r="E374" i="2"/>
  <c r="E388" i="2"/>
  <c r="E400" i="2"/>
  <c r="E413" i="2"/>
  <c r="E427" i="2"/>
  <c r="E438" i="2"/>
  <c r="E452" i="2"/>
  <c r="E464" i="2"/>
  <c r="E477" i="2"/>
  <c r="E491" i="2"/>
  <c r="E502" i="2"/>
  <c r="E516" i="2"/>
  <c r="E528" i="2"/>
  <c r="E541" i="2"/>
  <c r="E552" i="2"/>
  <c r="E563" i="2"/>
  <c r="E573" i="2"/>
  <c r="E584" i="2"/>
  <c r="E595" i="2"/>
  <c r="E605" i="2"/>
  <c r="E616" i="2"/>
  <c r="E627" i="2"/>
  <c r="E637" i="2"/>
  <c r="E648" i="2"/>
  <c r="E659" i="2"/>
  <c r="E669" i="2"/>
  <c r="E680" i="2"/>
  <c r="E688" i="2"/>
  <c r="E696" i="2"/>
  <c r="E704" i="2"/>
  <c r="E712" i="2"/>
  <c r="E720" i="2"/>
  <c r="E728" i="2"/>
  <c r="E736" i="2"/>
  <c r="E744" i="2"/>
  <c r="E752" i="2"/>
  <c r="E760" i="2"/>
  <c r="E768" i="2"/>
  <c r="E19" i="2"/>
  <c r="L6" i="3" s="1"/>
  <c r="E44" i="2"/>
  <c r="K8" i="3" s="1"/>
  <c r="E69" i="2"/>
  <c r="J10" i="3" s="1"/>
  <c r="E94" i="2"/>
  <c r="E120" i="2"/>
  <c r="E147" i="2"/>
  <c r="D16" i="3" s="1"/>
  <c r="E21" i="2"/>
  <c r="J6" i="3" s="1"/>
  <c r="E46" i="2"/>
  <c r="I8" i="3" s="1"/>
  <c r="E72" i="2"/>
  <c r="G10" i="3" s="1"/>
  <c r="E99" i="2"/>
  <c r="E124" i="2"/>
  <c r="E149" i="2"/>
  <c r="N17" i="3" s="1"/>
  <c r="E174" i="2"/>
  <c r="M19" i="3" s="1"/>
  <c r="E200" i="2"/>
  <c r="E227" i="2"/>
  <c r="E252" i="2"/>
  <c r="E277" i="2"/>
  <c r="E302" i="2"/>
  <c r="E328" i="2"/>
  <c r="E355" i="2"/>
  <c r="E380" i="2"/>
  <c r="E405" i="2"/>
  <c r="E430" i="2"/>
  <c r="E456" i="2"/>
  <c r="E483" i="2"/>
  <c r="E508" i="2"/>
  <c r="E533" i="2"/>
  <c r="E556" i="2"/>
  <c r="E577" i="2"/>
  <c r="E598" i="2"/>
  <c r="E620" i="2"/>
  <c r="E641" i="2"/>
  <c r="E662" i="2"/>
  <c r="E683" i="2"/>
  <c r="E699" i="2"/>
  <c r="E715" i="2"/>
  <c r="E731" i="2"/>
  <c r="E747" i="2"/>
  <c r="E763" i="2"/>
  <c r="E22" i="2"/>
  <c r="I6" i="3" s="1"/>
  <c r="E48" i="2"/>
  <c r="G8" i="3" s="1"/>
  <c r="E75" i="2"/>
  <c r="D10" i="3" s="1"/>
  <c r="E100" i="2"/>
  <c r="E125" i="2"/>
  <c r="E150" i="2"/>
  <c r="M17" i="3" s="1"/>
  <c r="E176" i="2"/>
  <c r="K19" i="3" s="1"/>
  <c r="E203" i="2"/>
  <c r="E228" i="2"/>
  <c r="E253" i="2"/>
  <c r="E278" i="2"/>
  <c r="E304" i="2"/>
  <c r="E331" i="2"/>
  <c r="E356" i="2"/>
  <c r="E381" i="2"/>
  <c r="E406" i="2"/>
  <c r="E432" i="2"/>
  <c r="E459" i="2"/>
  <c r="E484" i="2"/>
  <c r="E509" i="2"/>
  <c r="E534" i="2"/>
  <c r="E557" i="2"/>
  <c r="E579" i="2"/>
  <c r="E600" i="2"/>
  <c r="E621" i="2"/>
  <c r="E643" i="2"/>
  <c r="E664" i="2"/>
  <c r="E684" i="2"/>
  <c r="E700" i="2"/>
  <c r="E716" i="2"/>
  <c r="E732" i="2"/>
  <c r="E748" i="2"/>
  <c r="E764" i="2"/>
  <c r="E28" i="2"/>
  <c r="C6" i="3" s="1"/>
  <c r="E53" i="2"/>
  <c r="N9" i="3" s="1"/>
  <c r="E78" i="2"/>
  <c r="M11" i="3" s="1"/>
  <c r="E104" i="2"/>
  <c r="E131" i="2"/>
  <c r="E156" i="2"/>
  <c r="G17" i="3" s="1"/>
  <c r="E181" i="2"/>
  <c r="F19" i="3" s="1"/>
  <c r="E206" i="2"/>
  <c r="E232" i="2"/>
  <c r="E259" i="2"/>
  <c r="E284" i="2"/>
  <c r="E309" i="2"/>
  <c r="E334" i="2"/>
  <c r="E360" i="2"/>
  <c r="E387" i="2"/>
  <c r="E412" i="2"/>
  <c r="E437" i="2"/>
  <c r="E462" i="2"/>
  <c r="E488" i="2"/>
  <c r="E515" i="2"/>
  <c r="E540" i="2"/>
  <c r="E561" i="2"/>
  <c r="E582" i="2"/>
  <c r="E604" i="2"/>
  <c r="E625" i="2"/>
  <c r="E646" i="2"/>
  <c r="E668" i="2"/>
  <c r="E687" i="2"/>
  <c r="E703" i="2"/>
  <c r="E719" i="2"/>
  <c r="E735" i="2"/>
  <c r="E751" i="2"/>
  <c r="E767" i="2"/>
  <c r="E11" i="2"/>
  <c r="H5" i="3" s="1"/>
  <c r="E61" i="2"/>
  <c r="F9" i="3" s="1"/>
  <c r="E112" i="2"/>
  <c r="E164" i="2"/>
  <c r="K18" i="3" s="1"/>
  <c r="E211" i="2"/>
  <c r="E245" i="2"/>
  <c r="E291" i="2"/>
  <c r="E325" i="2"/>
  <c r="E368" i="2"/>
  <c r="E414" i="2"/>
  <c r="E451" i="2"/>
  <c r="E494" i="2"/>
  <c r="E531" i="2"/>
  <c r="E568" i="2"/>
  <c r="E606" i="2"/>
  <c r="E636" i="2"/>
  <c r="E673" i="2"/>
  <c r="E697" i="2"/>
  <c r="E724" i="2"/>
  <c r="E753" i="2"/>
  <c r="E30" i="2"/>
  <c r="M7" i="3" s="1"/>
  <c r="E83" i="2"/>
  <c r="H11" i="3" s="1"/>
  <c r="E133" i="2"/>
  <c r="E172" i="2"/>
  <c r="C18" i="3" s="1"/>
  <c r="E214" i="2"/>
  <c r="E261" i="2"/>
  <c r="E296" i="2"/>
  <c r="E341" i="2"/>
  <c r="E376" i="2"/>
  <c r="E420" i="2"/>
  <c r="E467" i="2"/>
  <c r="E501" i="2"/>
  <c r="E545" i="2"/>
  <c r="E574" i="2"/>
  <c r="E611" i="2"/>
  <c r="E649" i="2"/>
  <c r="E678" i="2"/>
  <c r="E707" i="2"/>
  <c r="E729" i="2"/>
  <c r="E756" i="2"/>
  <c r="E35" i="2"/>
  <c r="H7" i="3" s="1"/>
  <c r="E85" i="2"/>
  <c r="F11" i="3" s="1"/>
  <c r="E136" i="2"/>
  <c r="E184" i="2"/>
  <c r="C19" i="3" s="1"/>
  <c r="E220" i="2"/>
  <c r="E264" i="2"/>
  <c r="E300" i="2"/>
  <c r="E342" i="2"/>
  <c r="E389" i="2"/>
  <c r="E424" i="2"/>
  <c r="E469" i="2"/>
  <c r="E504" i="2"/>
  <c r="E547" i="2"/>
  <c r="E585" i="2"/>
  <c r="E614" i="2"/>
  <c r="E652" i="2"/>
  <c r="E681" i="2"/>
  <c r="E708" i="2"/>
  <c r="E737" i="2"/>
  <c r="E759" i="2"/>
  <c r="E36" i="2"/>
  <c r="G7" i="3" s="1"/>
  <c r="E86" i="2"/>
  <c r="E11" i="3" s="1"/>
  <c r="E139" i="2"/>
  <c r="L16" i="3" s="1"/>
  <c r="E188" i="2"/>
  <c r="E222" i="2"/>
  <c r="E267" i="2"/>
  <c r="E312" i="2"/>
  <c r="E348" i="2"/>
  <c r="E392" i="2"/>
  <c r="E428" i="2"/>
  <c r="E470" i="2"/>
  <c r="E517" i="2"/>
  <c r="E550" i="2"/>
  <c r="E588" i="2"/>
  <c r="E617" i="2"/>
  <c r="E653" i="2"/>
  <c r="E689" i="2"/>
  <c r="E711" i="2"/>
  <c r="E739" i="2"/>
  <c r="E761" i="2"/>
  <c r="E40" i="2"/>
  <c r="C7" i="3" s="1"/>
  <c r="E92" i="2"/>
  <c r="E142" i="2"/>
  <c r="I16" i="3" s="1"/>
  <c r="E189" i="2"/>
  <c r="E270" i="2"/>
  <c r="E316" i="2"/>
  <c r="E350" i="2"/>
  <c r="E395" i="2"/>
  <c r="E440" i="2"/>
  <c r="E476" i="2"/>
  <c r="E520" i="2"/>
  <c r="E553" i="2"/>
  <c r="E5" i="2"/>
  <c r="N5" i="3" s="1"/>
  <c r="E56" i="2"/>
  <c r="K9" i="3" s="1"/>
  <c r="E108" i="2"/>
  <c r="E158" i="2"/>
  <c r="E17" i="3" s="1"/>
  <c r="E195" i="2"/>
  <c r="E238" i="2"/>
  <c r="E275" i="2"/>
  <c r="E317" i="2"/>
  <c r="E364" i="2"/>
  <c r="E398" i="2"/>
  <c r="E444" i="2"/>
  <c r="E478" i="2"/>
  <c r="E523" i="2"/>
  <c r="E564" i="2"/>
  <c r="E593" i="2"/>
  <c r="E630" i="2"/>
  <c r="E660" i="2"/>
  <c r="E692" i="2"/>
  <c r="E721" i="2"/>
  <c r="E743" i="2"/>
  <c r="E771" i="2"/>
  <c r="E60" i="2"/>
  <c r="G9" i="3" s="1"/>
  <c r="E236" i="2"/>
  <c r="E373" i="2"/>
  <c r="E542" i="2"/>
  <c r="E638" i="2"/>
  <c r="E723" i="2"/>
  <c r="E67" i="2"/>
  <c r="L10" i="3" s="1"/>
  <c r="E240" i="2"/>
  <c r="E403" i="2"/>
  <c r="E566" i="2"/>
  <c r="E657" i="2"/>
  <c r="E727" i="2"/>
  <c r="E713" i="2"/>
  <c r="E110" i="2"/>
  <c r="E248" i="2"/>
  <c r="E419" i="2"/>
  <c r="E572" i="2"/>
  <c r="E670" i="2"/>
  <c r="E740" i="2"/>
  <c r="E632" i="2"/>
  <c r="E117" i="2"/>
  <c r="E286" i="2"/>
  <c r="E445" i="2"/>
  <c r="E589" i="2"/>
  <c r="E675" i="2"/>
  <c r="E745" i="2"/>
  <c r="E163" i="2"/>
  <c r="L18" i="3" s="1"/>
  <c r="E292" i="2"/>
  <c r="E453" i="2"/>
  <c r="E596" i="2"/>
  <c r="E691" i="2"/>
  <c r="E755" i="2"/>
  <c r="E366" i="2"/>
  <c r="E168" i="2"/>
  <c r="G18" i="3" s="1"/>
  <c r="E323" i="2"/>
  <c r="E492" i="2"/>
  <c r="E609" i="2"/>
  <c r="E695" i="2"/>
  <c r="E769" i="2"/>
  <c r="E213" i="2"/>
  <c r="E8" i="2"/>
  <c r="K5" i="3" s="1"/>
  <c r="E197" i="2"/>
  <c r="E339" i="2"/>
  <c r="E496" i="2"/>
  <c r="E628" i="2"/>
  <c r="E705" i="2"/>
  <c r="E772" i="2"/>
  <c r="E14" i="2"/>
  <c r="E5" i="3" s="1"/>
  <c r="E526" i="2"/>
  <c r="F7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2" i="2"/>
  <c r="F10" i="2"/>
  <c r="F18" i="2"/>
  <c r="F26" i="2"/>
  <c r="F34" i="2"/>
  <c r="F42" i="2"/>
  <c r="F50" i="2"/>
  <c r="F58" i="2"/>
  <c r="F66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5" i="2"/>
  <c r="F13" i="2"/>
  <c r="F21" i="2"/>
  <c r="F29" i="2"/>
  <c r="F37" i="2"/>
  <c r="F45" i="2"/>
  <c r="F53" i="2"/>
  <c r="F61" i="2"/>
  <c r="F69" i="2"/>
  <c r="F8" i="2"/>
  <c r="F24" i="2"/>
  <c r="F40" i="2"/>
  <c r="F56" i="2"/>
  <c r="F72" i="2"/>
  <c r="F82" i="2"/>
  <c r="F93" i="2"/>
  <c r="F104" i="2"/>
  <c r="F114" i="2"/>
  <c r="F125" i="2"/>
  <c r="F136" i="2"/>
  <c r="F146" i="2"/>
  <c r="F155" i="2"/>
  <c r="F163" i="2"/>
  <c r="F171" i="2"/>
  <c r="F179" i="2"/>
  <c r="F187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9" i="2"/>
  <c r="F25" i="2"/>
  <c r="F41" i="2"/>
  <c r="F57" i="2"/>
  <c r="F73" i="2"/>
  <c r="F84" i="2"/>
  <c r="F94" i="2"/>
  <c r="F105" i="2"/>
  <c r="F116" i="2"/>
  <c r="F126" i="2"/>
  <c r="F137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12" i="2"/>
  <c r="F28" i="2"/>
  <c r="F44" i="2"/>
  <c r="F60" i="2"/>
  <c r="F74" i="2"/>
  <c r="F85" i="2"/>
  <c r="F96" i="2"/>
  <c r="F106" i="2"/>
  <c r="F117" i="2"/>
  <c r="F128" i="2"/>
  <c r="F138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3" i="2"/>
  <c r="F341" i="2"/>
  <c r="F349" i="2"/>
  <c r="F357" i="2"/>
  <c r="F365" i="2"/>
  <c r="F373" i="2"/>
  <c r="F381" i="2"/>
  <c r="F389" i="2"/>
  <c r="F397" i="2"/>
  <c r="F405" i="2"/>
  <c r="F413" i="2"/>
  <c r="F421" i="2"/>
  <c r="F429" i="2"/>
  <c r="F437" i="2"/>
  <c r="F445" i="2"/>
  <c r="F453" i="2"/>
  <c r="F461" i="2"/>
  <c r="F469" i="2"/>
  <c r="F4" i="2"/>
  <c r="F32" i="2"/>
  <c r="F54" i="2"/>
  <c r="F78" i="2"/>
  <c r="F97" i="2"/>
  <c r="F112" i="2"/>
  <c r="F130" i="2"/>
  <c r="F145" i="2"/>
  <c r="F160" i="2"/>
  <c r="F174" i="2"/>
  <c r="F185" i="2"/>
  <c r="F199" i="2"/>
  <c r="F210" i="2"/>
  <c r="F224" i="2"/>
  <c r="F238" i="2"/>
  <c r="F249" i="2"/>
  <c r="F263" i="2"/>
  <c r="F274" i="2"/>
  <c r="F288" i="2"/>
  <c r="F302" i="2"/>
  <c r="F313" i="2"/>
  <c r="F327" i="2"/>
  <c r="F338" i="2"/>
  <c r="F352" i="2"/>
  <c r="F362" i="2"/>
  <c r="F374" i="2"/>
  <c r="F384" i="2"/>
  <c r="F394" i="2"/>
  <c r="F406" i="2"/>
  <c r="F416" i="2"/>
  <c r="F426" i="2"/>
  <c r="F438" i="2"/>
  <c r="F448" i="2"/>
  <c r="F458" i="2"/>
  <c r="F470" i="2"/>
  <c r="F478" i="2"/>
  <c r="F486" i="2"/>
  <c r="F494" i="2"/>
  <c r="F502" i="2"/>
  <c r="F510" i="2"/>
  <c r="F518" i="2"/>
  <c r="F526" i="2"/>
  <c r="F534" i="2"/>
  <c r="F542" i="2"/>
  <c r="F550" i="2"/>
  <c r="F558" i="2"/>
  <c r="F566" i="2"/>
  <c r="F574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694" i="2"/>
  <c r="F702" i="2"/>
  <c r="F710" i="2"/>
  <c r="F718" i="2"/>
  <c r="F726" i="2"/>
  <c r="F734" i="2"/>
  <c r="F742" i="2"/>
  <c r="F750" i="2"/>
  <c r="F758" i="2"/>
  <c r="F766" i="2"/>
  <c r="F14" i="2"/>
  <c r="F36" i="2"/>
  <c r="F64" i="2"/>
  <c r="F81" i="2"/>
  <c r="F100" i="2"/>
  <c r="F118" i="2"/>
  <c r="F133" i="2"/>
  <c r="F151" i="2"/>
  <c r="F162" i="2"/>
  <c r="F176" i="2"/>
  <c r="F190" i="2"/>
  <c r="F201" i="2"/>
  <c r="F215" i="2"/>
  <c r="F226" i="2"/>
  <c r="F240" i="2"/>
  <c r="F254" i="2"/>
  <c r="F265" i="2"/>
  <c r="F279" i="2"/>
  <c r="F290" i="2"/>
  <c r="F304" i="2"/>
  <c r="F318" i="2"/>
  <c r="F329" i="2"/>
  <c r="F343" i="2"/>
  <c r="F354" i="2"/>
  <c r="F366" i="2"/>
  <c r="F376" i="2"/>
  <c r="F386" i="2"/>
  <c r="F398" i="2"/>
  <c r="F408" i="2"/>
  <c r="F418" i="2"/>
  <c r="F430" i="2"/>
  <c r="F440" i="2"/>
  <c r="F450" i="2"/>
  <c r="F462" i="2"/>
  <c r="F472" i="2"/>
  <c r="F480" i="2"/>
  <c r="F488" i="2"/>
  <c r="F496" i="2"/>
  <c r="F504" i="2"/>
  <c r="F512" i="2"/>
  <c r="F520" i="2"/>
  <c r="F528" i="2"/>
  <c r="F536" i="2"/>
  <c r="F544" i="2"/>
  <c r="F552" i="2"/>
  <c r="F560" i="2"/>
  <c r="F568" i="2"/>
  <c r="F576" i="2"/>
  <c r="F584" i="2"/>
  <c r="F592" i="2"/>
  <c r="F600" i="2"/>
  <c r="F608" i="2"/>
  <c r="F616" i="2"/>
  <c r="F624" i="2"/>
  <c r="F632" i="2"/>
  <c r="F640" i="2"/>
  <c r="F16" i="2"/>
  <c r="F38" i="2"/>
  <c r="F65" i="2"/>
  <c r="F86" i="2"/>
  <c r="F101" i="2"/>
  <c r="F120" i="2"/>
  <c r="F134" i="2"/>
  <c r="F152" i="2"/>
  <c r="F166" i="2"/>
  <c r="F177" i="2"/>
  <c r="F191" i="2"/>
  <c r="F202" i="2"/>
  <c r="F216" i="2"/>
  <c r="F230" i="2"/>
  <c r="F241" i="2"/>
  <c r="F255" i="2"/>
  <c r="F266" i="2"/>
  <c r="F280" i="2"/>
  <c r="F294" i="2"/>
  <c r="F305" i="2"/>
  <c r="F319" i="2"/>
  <c r="F330" i="2"/>
  <c r="F344" i="2"/>
  <c r="F355" i="2"/>
  <c r="F367" i="2"/>
  <c r="F377" i="2"/>
  <c r="F387" i="2"/>
  <c r="F399" i="2"/>
  <c r="F409" i="2"/>
  <c r="F419" i="2"/>
  <c r="F431" i="2"/>
  <c r="F441" i="2"/>
  <c r="F451" i="2"/>
  <c r="F463" i="2"/>
  <c r="F473" i="2"/>
  <c r="F481" i="2"/>
  <c r="F489" i="2"/>
  <c r="F497" i="2"/>
  <c r="F505" i="2"/>
  <c r="F513" i="2"/>
  <c r="F521" i="2"/>
  <c r="F529" i="2"/>
  <c r="F537" i="2"/>
  <c r="F545" i="2"/>
  <c r="F553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17" i="2"/>
  <c r="F46" i="2"/>
  <c r="F68" i="2"/>
  <c r="F88" i="2"/>
  <c r="F102" i="2"/>
  <c r="F121" i="2"/>
  <c r="F140" i="2"/>
  <c r="F153" i="2"/>
  <c r="F167" i="2"/>
  <c r="F178" i="2"/>
  <c r="F192" i="2"/>
  <c r="F206" i="2"/>
  <c r="F217" i="2"/>
  <c r="F231" i="2"/>
  <c r="F242" i="2"/>
  <c r="F256" i="2"/>
  <c r="F270" i="2"/>
  <c r="F281" i="2"/>
  <c r="F295" i="2"/>
  <c r="F306" i="2"/>
  <c r="F320" i="2"/>
  <c r="F334" i="2"/>
  <c r="F345" i="2"/>
  <c r="F358" i="2"/>
  <c r="F368" i="2"/>
  <c r="F378" i="2"/>
  <c r="F390" i="2"/>
  <c r="F400" i="2"/>
  <c r="F410" i="2"/>
  <c r="F422" i="2"/>
  <c r="F432" i="2"/>
  <c r="F442" i="2"/>
  <c r="F454" i="2"/>
  <c r="F464" i="2"/>
  <c r="F474" i="2"/>
  <c r="F482" i="2"/>
  <c r="F490" i="2"/>
  <c r="F498" i="2"/>
  <c r="F506" i="2"/>
  <c r="F514" i="2"/>
  <c r="F522" i="2"/>
  <c r="F530" i="2"/>
  <c r="F538" i="2"/>
  <c r="F546" i="2"/>
  <c r="F554" i="2"/>
  <c r="F562" i="2"/>
  <c r="F570" i="2"/>
  <c r="F578" i="2"/>
  <c r="F586" i="2"/>
  <c r="F594" i="2"/>
  <c r="F602" i="2"/>
  <c r="F610" i="2"/>
  <c r="F618" i="2"/>
  <c r="F626" i="2"/>
  <c r="F634" i="2"/>
  <c r="F642" i="2"/>
  <c r="F650" i="2"/>
  <c r="F658" i="2"/>
  <c r="F666" i="2"/>
  <c r="F674" i="2"/>
  <c r="F682" i="2"/>
  <c r="F690" i="2"/>
  <c r="F698" i="2"/>
  <c r="F706" i="2"/>
  <c r="F714" i="2"/>
  <c r="F722" i="2"/>
  <c r="F730" i="2"/>
  <c r="F738" i="2"/>
  <c r="F746" i="2"/>
  <c r="F754" i="2"/>
  <c r="F762" i="2"/>
  <c r="F770" i="2"/>
  <c r="F22" i="2"/>
  <c r="F49" i="2"/>
  <c r="F76" i="2"/>
  <c r="F90" i="2"/>
  <c r="F109" i="2"/>
  <c r="F124" i="2"/>
  <c r="F142" i="2"/>
  <c r="F158" i="2"/>
  <c r="F169" i="2"/>
  <c r="F183" i="2"/>
  <c r="F194" i="2"/>
  <c r="F208" i="2"/>
  <c r="F222" i="2"/>
  <c r="F233" i="2"/>
  <c r="F247" i="2"/>
  <c r="F258" i="2"/>
  <c r="F272" i="2"/>
  <c r="F286" i="2"/>
  <c r="F297" i="2"/>
  <c r="F311" i="2"/>
  <c r="F322" i="2"/>
  <c r="F336" i="2"/>
  <c r="F350" i="2"/>
  <c r="F360" i="2"/>
  <c r="F370" i="2"/>
  <c r="F382" i="2"/>
  <c r="F392" i="2"/>
  <c r="F402" i="2"/>
  <c r="F414" i="2"/>
  <c r="F424" i="2"/>
  <c r="F434" i="2"/>
  <c r="F446" i="2"/>
  <c r="F456" i="2"/>
  <c r="F466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20" i="2"/>
  <c r="F80" i="2"/>
  <c r="F129" i="2"/>
  <c r="F168" i="2"/>
  <c r="F200" i="2"/>
  <c r="F234" i="2"/>
  <c r="F271" i="2"/>
  <c r="F303" i="2"/>
  <c r="F337" i="2"/>
  <c r="F369" i="2"/>
  <c r="F395" i="2"/>
  <c r="F425" i="2"/>
  <c r="F455" i="2"/>
  <c r="F479" i="2"/>
  <c r="F501" i="2"/>
  <c r="F523" i="2"/>
  <c r="F543" i="2"/>
  <c r="F565" i="2"/>
  <c r="F587" i="2"/>
  <c r="F607" i="2"/>
  <c r="F629" i="2"/>
  <c r="F648" i="2"/>
  <c r="F664" i="2"/>
  <c r="F680" i="2"/>
  <c r="F696" i="2"/>
  <c r="F711" i="2"/>
  <c r="F721" i="2"/>
  <c r="F732" i="2"/>
  <c r="F743" i="2"/>
  <c r="F753" i="2"/>
  <c r="F764" i="2"/>
  <c r="F457" i="2"/>
  <c r="F503" i="2"/>
  <c r="F547" i="2"/>
  <c r="F589" i="2"/>
  <c r="F611" i="2"/>
  <c r="F651" i="2"/>
  <c r="F683" i="2"/>
  <c r="F712" i="2"/>
  <c r="F723" i="2"/>
  <c r="F744" i="2"/>
  <c r="F765" i="2"/>
  <c r="F30" i="2"/>
  <c r="F89" i="2"/>
  <c r="F132" i="2"/>
  <c r="F170" i="2"/>
  <c r="F207" i="2"/>
  <c r="F239" i="2"/>
  <c r="F273" i="2"/>
  <c r="F310" i="2"/>
  <c r="F342" i="2"/>
  <c r="F371" i="2"/>
  <c r="F401" i="2"/>
  <c r="F427" i="2"/>
  <c r="F483" i="2"/>
  <c r="F525" i="2"/>
  <c r="F567" i="2"/>
  <c r="F631" i="2"/>
  <c r="F667" i="2"/>
  <c r="F699" i="2"/>
  <c r="F733" i="2"/>
  <c r="F755" i="2"/>
  <c r="F459" i="2"/>
  <c r="F527" i="2"/>
  <c r="F591" i="2"/>
  <c r="F635" i="2"/>
  <c r="F669" i="2"/>
  <c r="F701" i="2"/>
  <c r="F724" i="2"/>
  <c r="F745" i="2"/>
  <c r="F756" i="2"/>
  <c r="F161" i="2"/>
  <c r="F298" i="2"/>
  <c r="F423" i="2"/>
  <c r="F519" i="2"/>
  <c r="F647" i="2"/>
  <c r="F720" i="2"/>
  <c r="F741" i="2"/>
  <c r="F33" i="2"/>
  <c r="F92" i="2"/>
  <c r="F141" i="2"/>
  <c r="F175" i="2"/>
  <c r="F209" i="2"/>
  <c r="F246" i="2"/>
  <c r="F278" i="2"/>
  <c r="F312" i="2"/>
  <c r="F346" i="2"/>
  <c r="F375" i="2"/>
  <c r="F403" i="2"/>
  <c r="F433" i="2"/>
  <c r="F485" i="2"/>
  <c r="F507" i="2"/>
  <c r="F549" i="2"/>
  <c r="F571" i="2"/>
  <c r="F613" i="2"/>
  <c r="F653" i="2"/>
  <c r="F685" i="2"/>
  <c r="F713" i="2"/>
  <c r="F735" i="2"/>
  <c r="F767" i="2"/>
  <c r="F725" i="2"/>
  <c r="F747" i="2"/>
  <c r="F768" i="2"/>
  <c r="F748" i="2"/>
  <c r="F717" i="2"/>
  <c r="F760" i="2"/>
  <c r="F264" i="2"/>
  <c r="F563" i="2"/>
  <c r="F731" i="2"/>
  <c r="F48" i="2"/>
  <c r="F98" i="2"/>
  <c r="F144" i="2"/>
  <c r="F182" i="2"/>
  <c r="F214" i="2"/>
  <c r="F248" i="2"/>
  <c r="F282" i="2"/>
  <c r="F314" i="2"/>
  <c r="F351" i="2"/>
  <c r="F379" i="2"/>
  <c r="F407" i="2"/>
  <c r="F435" i="2"/>
  <c r="F465" i="2"/>
  <c r="F487" i="2"/>
  <c r="F509" i="2"/>
  <c r="F531" i="2"/>
  <c r="F551" i="2"/>
  <c r="F573" i="2"/>
  <c r="F595" i="2"/>
  <c r="F615" i="2"/>
  <c r="F637" i="2"/>
  <c r="F655" i="2"/>
  <c r="F671" i="2"/>
  <c r="F687" i="2"/>
  <c r="F703" i="2"/>
  <c r="F715" i="2"/>
  <c r="F736" i="2"/>
  <c r="F757" i="2"/>
  <c r="F759" i="2"/>
  <c r="F728" i="2"/>
  <c r="F771" i="2"/>
  <c r="F477" i="2"/>
  <c r="F663" i="2"/>
  <c r="F52" i="2"/>
  <c r="F108" i="2"/>
  <c r="F150" i="2"/>
  <c r="F184" i="2"/>
  <c r="F218" i="2"/>
  <c r="F250" i="2"/>
  <c r="F287" i="2"/>
  <c r="F321" i="2"/>
  <c r="F353" i="2"/>
  <c r="F383" i="2"/>
  <c r="F411" i="2"/>
  <c r="F439" i="2"/>
  <c r="F467" i="2"/>
  <c r="F491" i="2"/>
  <c r="F511" i="2"/>
  <c r="F533" i="2"/>
  <c r="F555" i="2"/>
  <c r="F575" i="2"/>
  <c r="F597" i="2"/>
  <c r="F619" i="2"/>
  <c r="F639" i="2"/>
  <c r="F656" i="2"/>
  <c r="F672" i="2"/>
  <c r="F688" i="2"/>
  <c r="F704" i="2"/>
  <c r="F716" i="2"/>
  <c r="F727" i="2"/>
  <c r="F737" i="2"/>
  <c r="F769" i="2"/>
  <c r="F749" i="2"/>
  <c r="F122" i="2"/>
  <c r="F393" i="2"/>
  <c r="F583" i="2"/>
  <c r="F695" i="2"/>
  <c r="F62" i="2"/>
  <c r="F110" i="2"/>
  <c r="F154" i="2"/>
  <c r="F186" i="2"/>
  <c r="F223" i="2"/>
  <c r="F257" i="2"/>
  <c r="F289" i="2"/>
  <c r="F326" i="2"/>
  <c r="F359" i="2"/>
  <c r="F385" i="2"/>
  <c r="F415" i="2"/>
  <c r="F443" i="2"/>
  <c r="F471" i="2"/>
  <c r="F493" i="2"/>
  <c r="F515" i="2"/>
  <c r="F535" i="2"/>
  <c r="F557" i="2"/>
  <c r="F579" i="2"/>
  <c r="F599" i="2"/>
  <c r="F621" i="2"/>
  <c r="F643" i="2"/>
  <c r="F659" i="2"/>
  <c r="F675" i="2"/>
  <c r="F691" i="2"/>
  <c r="F705" i="2"/>
  <c r="F739" i="2"/>
  <c r="F6" i="2"/>
  <c r="F198" i="2"/>
  <c r="F335" i="2"/>
  <c r="F449" i="2"/>
  <c r="F541" i="2"/>
  <c r="F605" i="2"/>
  <c r="F627" i="2"/>
  <c r="F709" i="2"/>
  <c r="F763" i="2"/>
  <c r="F70" i="2"/>
  <c r="F113" i="2"/>
  <c r="F159" i="2"/>
  <c r="F193" i="2"/>
  <c r="F225" i="2"/>
  <c r="F262" i="2"/>
  <c r="F296" i="2"/>
  <c r="F328" i="2"/>
  <c r="F361" i="2"/>
  <c r="F391" i="2"/>
  <c r="F417" i="2"/>
  <c r="F447" i="2"/>
  <c r="F475" i="2"/>
  <c r="F495" i="2"/>
  <c r="F517" i="2"/>
  <c r="F539" i="2"/>
  <c r="F559" i="2"/>
  <c r="F581" i="2"/>
  <c r="F603" i="2"/>
  <c r="F623" i="2"/>
  <c r="F645" i="2"/>
  <c r="F661" i="2"/>
  <c r="F677" i="2"/>
  <c r="F693" i="2"/>
  <c r="F707" i="2"/>
  <c r="F719" i="2"/>
  <c r="F729" i="2"/>
  <c r="F740" i="2"/>
  <c r="F751" i="2"/>
  <c r="F761" i="2"/>
  <c r="F772" i="2"/>
  <c r="F77" i="2"/>
  <c r="F232" i="2"/>
  <c r="F363" i="2"/>
  <c r="F499" i="2"/>
  <c r="F679" i="2"/>
  <c r="F752" i="2"/>
  <c r="N7" i="1"/>
  <c r="O7" i="1"/>
  <c r="E4" i="3"/>
  <c r="D4" i="3"/>
  <c r="C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E6" i="1"/>
  <c r="G6" i="1"/>
  <c r="F6" i="1"/>
  <c r="M6" i="1"/>
  <c r="E7" i="1" l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J21" i="3" l="1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E22" i="3" l="1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H23" i="3" l="1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C24" i="3" l="1"/>
  <c r="K24" i="3"/>
  <c r="D24" i="3"/>
  <c r="L24" i="3"/>
  <c r="E24" i="3"/>
  <c r="M24" i="3"/>
  <c r="J24" i="3"/>
  <c r="F24" i="3"/>
  <c r="N24" i="3"/>
  <c r="G24" i="3"/>
  <c r="B25" i="3"/>
  <c r="I24" i="3"/>
  <c r="H24" i="3"/>
  <c r="F25" i="3" l="1"/>
  <c r="N25" i="3"/>
  <c r="G25" i="3"/>
  <c r="B26" i="3"/>
  <c r="H25" i="3"/>
  <c r="I25" i="3"/>
  <c r="D25" i="3"/>
  <c r="E25" i="3"/>
  <c r="J25" i="3"/>
  <c r="L25" i="3"/>
  <c r="M25" i="3"/>
  <c r="C25" i="3"/>
  <c r="K25" i="3"/>
  <c r="I26" i="3" l="1"/>
  <c r="J26" i="3"/>
  <c r="C26" i="3"/>
  <c r="K26" i="3"/>
  <c r="G26" i="3"/>
  <c r="D26" i="3"/>
  <c r="L26" i="3"/>
  <c r="E26" i="3"/>
  <c r="M26" i="3"/>
  <c r="F26" i="3"/>
  <c r="N26" i="3"/>
  <c r="B27" i="3"/>
  <c r="H26" i="3"/>
  <c r="D27" i="3" l="1"/>
  <c r="L27" i="3"/>
  <c r="E27" i="3"/>
  <c r="M27" i="3"/>
  <c r="F27" i="3"/>
  <c r="N27" i="3"/>
  <c r="C27" i="3"/>
  <c r="G27" i="3"/>
  <c r="H27" i="3"/>
  <c r="J27" i="3"/>
  <c r="I27" i="3"/>
  <c r="K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&quot;M2 Seasonally Adjusted&quot;;Extended Properties=&quot;&quot;" command="SELECT * FROM [M2 Seasonally Adjusted]"/>
  </connection>
</connections>
</file>

<file path=xl/sharedStrings.xml><?xml version="1.0" encoding="utf-8"?>
<sst xmlns="http://schemas.openxmlformats.org/spreadsheetml/2006/main" count="82" uniqueCount="52">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</sst>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-1.2208546457006864E-2</c:v>
                </c:pt>
                <c:pt idx="1">
                  <c:v>-6.4397510842918448E-3</c:v>
                </c:pt>
                <c:pt idx="2">
                  <c:v>-6.8218956161010258E-3</c:v>
                </c:pt>
                <c:pt idx="3">
                  <c:v>-1.8320410900645179E-3</c:v>
                </c:pt>
                <c:pt idx="4">
                  <c:v>-1.6051289469140029E-3</c:v>
                </c:pt>
                <c:pt idx="5">
                  <c:v>-4.2651848479076104E-3</c:v>
                </c:pt>
                <c:pt idx="6">
                  <c:v>-6.2561753760630445E-3</c:v>
                </c:pt>
                <c:pt idx="7">
                  <c:v>-2.0549964982123914E-3</c:v>
                </c:pt>
                <c:pt idx="8">
                  <c:v>1.6799896616022103E-3</c:v>
                </c:pt>
                <c:pt idx="9">
                  <c:v>5.5387342146051566E-5</c:v>
                </c:pt>
                <c:pt idx="10">
                  <c:v>-5.7200848786798097E-4</c:v>
                </c:pt>
                <c:pt idx="11">
                  <c:v>-9.0793033362990272E-4</c:v>
                </c:pt>
                <c:pt idx="12">
                  <c:v>5.9062692683922169E-3</c:v>
                </c:pt>
                <c:pt idx="13">
                  <c:v>3.8957605776857029E-4</c:v>
                </c:pt>
                <c:pt idx="14">
                  <c:v>5.3827556924979092E-4</c:v>
                </c:pt>
                <c:pt idx="15">
                  <c:v>1.0991743291424161E-2</c:v>
                </c:pt>
                <c:pt idx="16">
                  <c:v>9.4762714352691901E-3</c:v>
                </c:pt>
                <c:pt idx="17">
                  <c:v>7.2361454288740745E-3</c:v>
                </c:pt>
                <c:pt idx="18">
                  <c:v>5.5640295085426228E-3</c:v>
                </c:pt>
                <c:pt idx="19">
                  <c:v>8.9531147160168967E-3</c:v>
                </c:pt>
                <c:pt idx="20">
                  <c:v>7.6218248491970453E-3</c:v>
                </c:pt>
                <c:pt idx="21">
                  <c:v>3.6461698087351113E-3</c:v>
                </c:pt>
                <c:pt idx="22">
                  <c:v>1.5668184439186383E-2</c:v>
                </c:pt>
                <c:pt idx="23">
                  <c:v>1.3956442190894425E-2</c:v>
                </c:pt>
                <c:pt idx="24">
                  <c:v>1.2234381775975134E-2</c:v>
                </c:pt>
                <c:pt idx="25">
                  <c:v>1.2610816060837582E-2</c:v>
                </c:pt>
                <c:pt idx="26">
                  <c:v>1.2681803913362044E-2</c:v>
                </c:pt>
                <c:pt idx="27">
                  <c:v>8.6916139382458013E-3</c:v>
                </c:pt>
                <c:pt idx="28">
                  <c:v>1.175710525332252E-2</c:v>
                </c:pt>
                <c:pt idx="29">
                  <c:v>8.1712627776910907E-3</c:v>
                </c:pt>
                <c:pt idx="30">
                  <c:v>1.2607652894363941E-2</c:v>
                </c:pt>
                <c:pt idx="31">
                  <c:v>3.2647391763231948E-3</c:v>
                </c:pt>
                <c:pt idx="32">
                  <c:v>8.5265033063639528E-3</c:v>
                </c:pt>
                <c:pt idx="33">
                  <c:v>1.5718919282285304E-2</c:v>
                </c:pt>
                <c:pt idx="34">
                  <c:v>5.021297124299906E-2</c:v>
                </c:pt>
                <c:pt idx="35">
                  <c:v>6.376613867210712E-2</c:v>
                </c:pt>
                <c:pt idx="36">
                  <c:v>3.4199983171847803E-2</c:v>
                </c:pt>
                <c:pt idx="37">
                  <c:v>3.5268901013250087E-3</c:v>
                </c:pt>
                <c:pt idx="38">
                  <c:v>4.9149190311146285E-3</c:v>
                </c:pt>
                <c:pt idx="39">
                  <c:v>5.1501751715632427E-3</c:v>
                </c:pt>
                <c:pt idx="40">
                  <c:v>6.6971362147312252E-3</c:v>
                </c:pt>
                <c:pt idx="41">
                  <c:v>8.8418920449622185E-3</c:v>
                </c:pt>
                <c:pt idx="42">
                  <c:v>6.2690249822321409E-3</c:v>
                </c:pt>
                <c:pt idx="43">
                  <c:v>4.9863213077638857E-3</c:v>
                </c:pt>
                <c:pt idx="44">
                  <c:v>5.6174065064338308E-3</c:v>
                </c:pt>
                <c:pt idx="45">
                  <c:v>7.8193291083916705E-3</c:v>
                </c:pt>
                <c:pt idx="46">
                  <c:v>7.0284024482498708E-3</c:v>
                </c:pt>
                <c:pt idx="47">
                  <c:v>2.1433641858317198E-3</c:v>
                </c:pt>
                <c:pt idx="48">
                  <c:v>2.7643591178929672E-3</c:v>
                </c:pt>
                <c:pt idx="49">
                  <c:v>2.7650727650727625E-3</c:v>
                </c:pt>
                <c:pt idx="50">
                  <c:v>4.6857485013263034E-3</c:v>
                </c:pt>
                <c:pt idx="51">
                  <c:v>8.8432793886268346E-3</c:v>
                </c:pt>
                <c:pt idx="52">
                  <c:v>1.0054491123219211E-3</c:v>
                </c:pt>
                <c:pt idx="53">
                  <c:v>6.7544273160291546E-4</c:v>
                </c:pt>
                <c:pt idx="54">
                  <c:v>2.2282865463674195E-3</c:v>
                </c:pt>
                <c:pt idx="55">
                  <c:v>2.9775376258911468E-3</c:v>
                </c:pt>
                <c:pt idx="56">
                  <c:v>2.5241782239995292E-3</c:v>
                </c:pt>
                <c:pt idx="57">
                  <c:v>4.0150350247736277E-3</c:v>
                </c:pt>
                <c:pt idx="58">
                  <c:v>4.1747683861375062E-3</c:v>
                </c:pt>
                <c:pt idx="59">
                  <c:v>1.3314054201083447E-3</c:v>
                </c:pt>
                <c:pt idx="60">
                  <c:v>4.1617848953805492E-3</c:v>
                </c:pt>
                <c:pt idx="61">
                  <c:v>3.0714435063483592E-3</c:v>
                </c:pt>
                <c:pt idx="62">
                  <c:v>8.5149986650212561E-4</c:v>
                </c:pt>
                <c:pt idx="63">
                  <c:v>4.2029290067320257E-3</c:v>
                </c:pt>
                <c:pt idx="64">
                  <c:v>2.1641091931068335E-3</c:v>
                </c:pt>
                <c:pt idx="65">
                  <c:v>3.8052471588216896E-3</c:v>
                </c:pt>
                <c:pt idx="66">
                  <c:v>3.2324827954393065E-3</c:v>
                </c:pt>
                <c:pt idx="67">
                  <c:v>4.0385646207052872E-3</c:v>
                </c:pt>
                <c:pt idx="68">
                  <c:v>4.3881644934804509E-3</c:v>
                </c:pt>
                <c:pt idx="69">
                  <c:v>1.5585643480251488E-3</c:v>
                </c:pt>
                <c:pt idx="70">
                  <c:v>3.9451534679530997E-3</c:v>
                </c:pt>
                <c:pt idx="71">
                  <c:v>4.3196865992893851E-3</c:v>
                </c:pt>
                <c:pt idx="72">
                  <c:v>5.0977632721502797E-3</c:v>
                </c:pt>
                <c:pt idx="73">
                  <c:v>5.6762575846545094E-3</c:v>
                </c:pt>
                <c:pt idx="74">
                  <c:v>5.2976523831866906E-3</c:v>
                </c:pt>
                <c:pt idx="75">
                  <c:v>3.0364218804561638E-3</c:v>
                </c:pt>
                <c:pt idx="76">
                  <c:v>5.5646731040799313E-3</c:v>
                </c:pt>
                <c:pt idx="77">
                  <c:v>5.1328873066536218E-3</c:v>
                </c:pt>
                <c:pt idx="78">
                  <c:v>4.6867291563887914E-3</c:v>
                </c:pt>
                <c:pt idx="79">
                  <c:v>6.6031952947382955E-3</c:v>
                </c:pt>
                <c:pt idx="80">
                  <c:v>4.5442499259513713E-3</c:v>
                </c:pt>
                <c:pt idx="81">
                  <c:v>4.9505726057870181E-3</c:v>
                </c:pt>
                <c:pt idx="82">
                  <c:v>5.1809391830179852E-3</c:v>
                </c:pt>
                <c:pt idx="83">
                  <c:v>6.6340643749949191E-3</c:v>
                </c:pt>
                <c:pt idx="84">
                  <c:v>4.7783255154618676E-3</c:v>
                </c:pt>
                <c:pt idx="85">
                  <c:v>6.9607615137250445E-3</c:v>
                </c:pt>
                <c:pt idx="86">
                  <c:v>9.9701947063206564E-3</c:v>
                </c:pt>
                <c:pt idx="87">
                  <c:v>5.0632499226672678E-3</c:v>
                </c:pt>
                <c:pt idx="88">
                  <c:v>7.2729359866841037E-3</c:v>
                </c:pt>
                <c:pt idx="89">
                  <c:v>2.8863232682061479E-3</c:v>
                </c:pt>
                <c:pt idx="90">
                  <c:v>4.8670043546881203E-3</c:v>
                </c:pt>
                <c:pt idx="91">
                  <c:v>4.1987171508468535E-3</c:v>
                </c:pt>
                <c:pt idx="92">
                  <c:v>4.1327478607195989E-3</c:v>
                </c:pt>
                <c:pt idx="93">
                  <c:v>3.6628505005060763E-3</c:v>
                </c:pt>
                <c:pt idx="94">
                  <c:v>2.4310707609251914E-3</c:v>
                </c:pt>
                <c:pt idx="95">
                  <c:v>3.5417437830198573E-3</c:v>
                </c:pt>
                <c:pt idx="96">
                  <c:v>6.5662092768747904E-4</c:v>
                </c:pt>
                <c:pt idx="97">
                  <c:v>1.1357444489851432E-2</c:v>
                </c:pt>
                <c:pt idx="98">
                  <c:v>5.1947385086736908E-3</c:v>
                </c:pt>
                <c:pt idx="99">
                  <c:v>6.9023162829173756E-3</c:v>
                </c:pt>
                <c:pt idx="100">
                  <c:v>3.3546602109630896E-3</c:v>
                </c:pt>
                <c:pt idx="101">
                  <c:v>5.7566218542932646E-3</c:v>
                </c:pt>
                <c:pt idx="102">
                  <c:v>3.569278028431988E-3</c:v>
                </c:pt>
                <c:pt idx="103">
                  <c:v>2.5372050499128385E-3</c:v>
                </c:pt>
                <c:pt idx="104">
                  <c:v>4.8352073424822173E-3</c:v>
                </c:pt>
                <c:pt idx="105">
                  <c:v>4.7610635102905974E-3</c:v>
                </c:pt>
                <c:pt idx="106">
                  <c:v>5.6228181600148641E-3</c:v>
                </c:pt>
                <c:pt idx="107">
                  <c:v>4.4253709370902783E-3</c:v>
                </c:pt>
                <c:pt idx="108">
                  <c:v>2.6210326689806163E-3</c:v>
                </c:pt>
                <c:pt idx="109">
                  <c:v>8.8441267778500698E-3</c:v>
                </c:pt>
                <c:pt idx="110">
                  <c:v>4.1504304485726617E-3</c:v>
                </c:pt>
                <c:pt idx="111">
                  <c:v>5.9527607865301757E-3</c:v>
                </c:pt>
                <c:pt idx="112">
                  <c:v>7.3894321996781365E-4</c:v>
                </c:pt>
                <c:pt idx="113">
                  <c:v>1.1478979810283008E-2</c:v>
                </c:pt>
                <c:pt idx="114">
                  <c:v>5.6232949167640545E-3</c:v>
                </c:pt>
                <c:pt idx="115">
                  <c:v>5.429914912673528E-3</c:v>
                </c:pt>
                <c:pt idx="116">
                  <c:v>3.7176809911316777E-3</c:v>
                </c:pt>
                <c:pt idx="117">
                  <c:v>5.4326334620093952E-3</c:v>
                </c:pt>
                <c:pt idx="118">
                  <c:v>3.2778213351218888E-3</c:v>
                </c:pt>
                <c:pt idx="119">
                  <c:v>2.6519420740080957E-3</c:v>
                </c:pt>
                <c:pt idx="120">
                  <c:v>5.4278994029310912E-3</c:v>
                </c:pt>
                <c:pt idx="121">
                  <c:v>1.7552394852569098E-3</c:v>
                </c:pt>
                <c:pt idx="122">
                  <c:v>2.2180368461810485E-3</c:v>
                </c:pt>
                <c:pt idx="123">
                  <c:v>1.1811252128153482E-2</c:v>
                </c:pt>
                <c:pt idx="124">
                  <c:v>6.8469802187527407E-3</c:v>
                </c:pt>
                <c:pt idx="125">
                  <c:v>6.5190965414476665E-3</c:v>
                </c:pt>
                <c:pt idx="126">
                  <c:v>7.8547222194778055E-3</c:v>
                </c:pt>
                <c:pt idx="127">
                  <c:v>6.9141845241649236E-3</c:v>
                </c:pt>
                <c:pt idx="128">
                  <c:v>5.2503675257267179E-3</c:v>
                </c:pt>
                <c:pt idx="129">
                  <c:v>7.1411304943393983E-3</c:v>
                </c:pt>
                <c:pt idx="130">
                  <c:v>4.431135301377731E-3</c:v>
                </c:pt>
                <c:pt idx="131">
                  <c:v>5.4930523060647829E-3</c:v>
                </c:pt>
                <c:pt idx="132">
                  <c:v>4.5883278661720261E-3</c:v>
                </c:pt>
                <c:pt idx="133">
                  <c:v>5.3835800807537915E-3</c:v>
                </c:pt>
                <c:pt idx="134">
                  <c:v>7.5775613088890914E-3</c:v>
                </c:pt>
                <c:pt idx="135">
                  <c:v>4.9414310384288118E-3</c:v>
                </c:pt>
                <c:pt idx="136">
                  <c:v>5.2812666673638375E-3</c:v>
                </c:pt>
                <c:pt idx="137">
                  <c:v>3.5473274351145445E-3</c:v>
                </c:pt>
                <c:pt idx="138">
                  <c:v>2.1772056039377485E-3</c:v>
                </c:pt>
                <c:pt idx="139">
                  <c:v>2.0501041152351629E-2</c:v>
                </c:pt>
                <c:pt idx="140">
                  <c:v>1.8096382908971753E-2</c:v>
                </c:pt>
                <c:pt idx="141">
                  <c:v>8.3191008759848639E-3</c:v>
                </c:pt>
                <c:pt idx="142">
                  <c:v>7.8401759042299179E-3</c:v>
                </c:pt>
                <c:pt idx="143">
                  <c:v>6.8653211829821092E-3</c:v>
                </c:pt>
                <c:pt idx="144">
                  <c:v>6.3689250469793901E-3</c:v>
                </c:pt>
                <c:pt idx="145">
                  <c:v>7.2310185762372026E-3</c:v>
                </c:pt>
                <c:pt idx="146">
                  <c:v>2.4199595537277574E-3</c:v>
                </c:pt>
                <c:pt idx="147">
                  <c:v>3.6259977194981197E-3</c:v>
                </c:pt>
                <c:pt idx="148">
                  <c:v>2.3544471620911001E-3</c:v>
                </c:pt>
                <c:pt idx="149">
                  <c:v>5.6666015333155517E-3</c:v>
                </c:pt>
                <c:pt idx="150">
                  <c:v>3.5759190688768872E-3</c:v>
                </c:pt>
                <c:pt idx="151">
                  <c:v>5.8360792685758778E-3</c:v>
                </c:pt>
                <c:pt idx="152">
                  <c:v>1.1383435939131825E-3</c:v>
                </c:pt>
                <c:pt idx="153">
                  <c:v>2.2235416011828768E-3</c:v>
                </c:pt>
                <c:pt idx="154">
                  <c:v>6.4087543349891085E-3</c:v>
                </c:pt>
                <c:pt idx="155">
                  <c:v>3.6098536069140152E-3</c:v>
                </c:pt>
                <c:pt idx="156">
                  <c:v>-3.4087970472762574E-4</c:v>
                </c:pt>
                <c:pt idx="157">
                  <c:v>5.8287322211842962E-3</c:v>
                </c:pt>
                <c:pt idx="158">
                  <c:v>-4.4609227871938995E-3</c:v>
                </c:pt>
                <c:pt idx="159">
                  <c:v>-5.646527385656519E-4</c:v>
                </c:pt>
                <c:pt idx="160">
                  <c:v>3.5060381768601268E-3</c:v>
                </c:pt>
                <c:pt idx="161">
                  <c:v>3.185618531062806E-3</c:v>
                </c:pt>
                <c:pt idx="162">
                  <c:v>-9.4730609828230783E-5</c:v>
                </c:pt>
                <c:pt idx="163">
                  <c:v>-1.1841186013272775E-5</c:v>
                </c:pt>
                <c:pt idx="164">
                  <c:v>5.4499141046160382E-4</c:v>
                </c:pt>
                <c:pt idx="165">
                  <c:v>1.1624183045297887E-3</c:v>
                </c:pt>
                <c:pt idx="166">
                  <c:v>6.903223494846511E-3</c:v>
                </c:pt>
                <c:pt idx="167">
                  <c:v>4.3014350065129214E-4</c:v>
                </c:pt>
                <c:pt idx="168">
                  <c:v>7.9729257747105375E-3</c:v>
                </c:pt>
                <c:pt idx="169">
                  <c:v>3.5534283331519756E-3</c:v>
                </c:pt>
                <c:pt idx="170">
                  <c:v>9.960815908008902E-3</c:v>
                </c:pt>
                <c:pt idx="171">
                  <c:v>2.1994061728087155E-2</c:v>
                </c:pt>
                <c:pt idx="172">
                  <c:v>6.3399997489108628E-3</c:v>
                </c:pt>
                <c:pt idx="173">
                  <c:v>1.3461416120618352E-2</c:v>
                </c:pt>
                <c:pt idx="174">
                  <c:v>8.8957921491104042E-3</c:v>
                </c:pt>
                <c:pt idx="175">
                  <c:v>1.9034390513672506E-3</c:v>
                </c:pt>
                <c:pt idx="176">
                  <c:v>6.0163800799595268E-3</c:v>
                </c:pt>
                <c:pt idx="177">
                  <c:v>2.2953625894801544E-3</c:v>
                </c:pt>
                <c:pt idx="178">
                  <c:v>1.5586034912717928E-3</c:v>
                </c:pt>
                <c:pt idx="179">
                  <c:v>5.616363208902575E-3</c:v>
                </c:pt>
                <c:pt idx="180">
                  <c:v>8.642268068400405E-3</c:v>
                </c:pt>
                <c:pt idx="181">
                  <c:v>1.1338351875291419E-2</c:v>
                </c:pt>
                <c:pt idx="182">
                  <c:v>4.5371807912628626E-3</c:v>
                </c:pt>
                <c:pt idx="183">
                  <c:v>4.0044075358112163E-3</c:v>
                </c:pt>
                <c:pt idx="184">
                  <c:v>3.3166154343957643E-3</c:v>
                </c:pt>
                <c:pt idx="185">
                  <c:v>1.8910741301059186E-3</c:v>
                </c:pt>
                <c:pt idx="186">
                  <c:v>2.4508808276122451E-3</c:v>
                </c:pt>
                <c:pt idx="187">
                  <c:v>1.041182104255034E-2</c:v>
                </c:pt>
                <c:pt idx="188">
                  <c:v>4.1766273733958581E-3</c:v>
                </c:pt>
                <c:pt idx="189">
                  <c:v>4.5822176829437566E-3</c:v>
                </c:pt>
                <c:pt idx="190">
                  <c:v>1.9498568722082776E-3</c:v>
                </c:pt>
                <c:pt idx="191">
                  <c:v>1.0085066558645606E-2</c:v>
                </c:pt>
                <c:pt idx="192">
                  <c:v>4.7436599160737281E-3</c:v>
                </c:pt>
                <c:pt idx="193">
                  <c:v>2.2082817598738647E-3</c:v>
                </c:pt>
                <c:pt idx="194">
                  <c:v>5.3736071044743206E-3</c:v>
                </c:pt>
                <c:pt idx="195">
                  <c:v>6.1464913778386254E-3</c:v>
                </c:pt>
                <c:pt idx="196">
                  <c:v>5.0190897001414214E-3</c:v>
                </c:pt>
                <c:pt idx="197">
                  <c:v>7.0706488868408357E-3</c:v>
                </c:pt>
                <c:pt idx="198">
                  <c:v>3.9178268349451262E-3</c:v>
                </c:pt>
                <c:pt idx="199">
                  <c:v>4.4726485921322556E-3</c:v>
                </c:pt>
                <c:pt idx="200">
                  <c:v>6.0482987333636551E-3</c:v>
                </c:pt>
                <c:pt idx="201">
                  <c:v>5.5825706268639586E-3</c:v>
                </c:pt>
                <c:pt idx="202">
                  <c:v>9.9998529433387162E-4</c:v>
                </c:pt>
                <c:pt idx="203">
                  <c:v>5.5005988555205665E-3</c:v>
                </c:pt>
                <c:pt idx="204">
                  <c:v>2.118958006104954E-3</c:v>
                </c:pt>
                <c:pt idx="205">
                  <c:v>3.6137590529869978E-3</c:v>
                </c:pt>
                <c:pt idx="206">
                  <c:v>6.3455005312860191E-3</c:v>
                </c:pt>
                <c:pt idx="207">
                  <c:v>4.0420736288504511E-3</c:v>
                </c:pt>
                <c:pt idx="208">
                  <c:v>2.4704003856235168E-3</c:v>
                </c:pt>
                <c:pt idx="209">
                  <c:v>5.193585997002037E-3</c:v>
                </c:pt>
                <c:pt idx="210">
                  <c:v>5.1901007579677749E-3</c:v>
                </c:pt>
                <c:pt idx="211">
                  <c:v>5.0172851592376055E-3</c:v>
                </c:pt>
                <c:pt idx="212">
                  <c:v>4.857204340741994E-3</c:v>
                </c:pt>
                <c:pt idx="213">
                  <c:v>5.0206231751965813E-3</c:v>
                </c:pt>
                <c:pt idx="214">
                  <c:v>2.6952090335972123E-3</c:v>
                </c:pt>
                <c:pt idx="215">
                  <c:v>2.1732718607863077E-3</c:v>
                </c:pt>
                <c:pt idx="216">
                  <c:v>1.414625046635809E-3</c:v>
                </c:pt>
                <c:pt idx="217">
                  <c:v>1.2919293330220238E-3</c:v>
                </c:pt>
                <c:pt idx="218">
                  <c:v>9.6598787841006839E-4</c:v>
                </c:pt>
                <c:pt idx="219">
                  <c:v>2.8907153348542991E-3</c:v>
                </c:pt>
                <c:pt idx="220">
                  <c:v>4.1579715375079651E-3</c:v>
                </c:pt>
                <c:pt idx="221">
                  <c:v>4.4127149228563312E-3</c:v>
                </c:pt>
                <c:pt idx="222">
                  <c:v>5.498684752638372E-3</c:v>
                </c:pt>
                <c:pt idx="223">
                  <c:v>4.1850325414127809E-3</c:v>
                </c:pt>
                <c:pt idx="224">
                  <c:v>2.200781436886956E-3</c:v>
                </c:pt>
                <c:pt idx="225">
                  <c:v>3.8289114723744078E-4</c:v>
                </c:pt>
                <c:pt idx="226">
                  <c:v>1.2420855407675457E-2</c:v>
                </c:pt>
                <c:pt idx="227">
                  <c:v>6.6828181655582686E-3</c:v>
                </c:pt>
                <c:pt idx="228">
                  <c:v>5.8551265067137148E-3</c:v>
                </c:pt>
                <c:pt idx="229">
                  <c:v>6.3863056538557839E-3</c:v>
                </c:pt>
                <c:pt idx="230">
                  <c:v>1.351507260231033E-3</c:v>
                </c:pt>
                <c:pt idx="231">
                  <c:v>-2.9658433705159748E-4</c:v>
                </c:pt>
                <c:pt idx="232">
                  <c:v>9.0705191635342963E-4</c:v>
                </c:pt>
                <c:pt idx="233">
                  <c:v>-1.5149519167434455E-3</c:v>
                </c:pt>
                <c:pt idx="234">
                  <c:v>-4.5895620246525493E-3</c:v>
                </c:pt>
                <c:pt idx="235">
                  <c:v>9.6149072434508209E-3</c:v>
                </c:pt>
                <c:pt idx="236">
                  <c:v>7.7885256837890715E-3</c:v>
                </c:pt>
                <c:pt idx="237">
                  <c:v>6.1584414276845134E-3</c:v>
                </c:pt>
                <c:pt idx="238">
                  <c:v>1.0256323319997263E-2</c:v>
                </c:pt>
                <c:pt idx="239">
                  <c:v>6.3807281536836236E-3</c:v>
                </c:pt>
                <c:pt idx="240">
                  <c:v>3.5440957419488051E-3</c:v>
                </c:pt>
                <c:pt idx="241">
                  <c:v>6.2192054577403511E-3</c:v>
                </c:pt>
                <c:pt idx="242">
                  <c:v>5.6479556479556159E-3</c:v>
                </c:pt>
                <c:pt idx="243">
                  <c:v>3.7213508155669039E-3</c:v>
                </c:pt>
                <c:pt idx="244">
                  <c:v>8.8063995509088944E-3</c:v>
                </c:pt>
                <c:pt idx="245">
                  <c:v>7.8500707213577936E-3</c:v>
                </c:pt>
                <c:pt idx="246">
                  <c:v>4.3326940833865457E-3</c:v>
                </c:pt>
                <c:pt idx="247">
                  <c:v>7.604086525558662E-3</c:v>
                </c:pt>
                <c:pt idx="248">
                  <c:v>7.6805192463715866E-3</c:v>
                </c:pt>
                <c:pt idx="249">
                  <c:v>4.5277551390021653E-3</c:v>
                </c:pt>
                <c:pt idx="250">
                  <c:v>4.7494267933181344E-3</c:v>
                </c:pt>
                <c:pt idx="251">
                  <c:v>3.6395399621413915E-5</c:v>
                </c:pt>
                <c:pt idx="252">
                  <c:v>2.1519495203705663E-3</c:v>
                </c:pt>
                <c:pt idx="253">
                  <c:v>5.3721053886066628E-3</c:v>
                </c:pt>
                <c:pt idx="254">
                  <c:v>3.7358754462806232E-3</c:v>
                </c:pt>
                <c:pt idx="255">
                  <c:v>9.849836455545713E-3</c:v>
                </c:pt>
                <c:pt idx="256">
                  <c:v>8.1879672481308674E-3</c:v>
                </c:pt>
                <c:pt idx="257">
                  <c:v>-2.1127813925658767E-3</c:v>
                </c:pt>
                <c:pt idx="258">
                  <c:v>2.1232719773925046E-2</c:v>
                </c:pt>
                <c:pt idx="259">
                  <c:v>6.4957527770304058E-3</c:v>
                </c:pt>
                <c:pt idx="260">
                  <c:v>5.7794529815404783E-3</c:v>
                </c:pt>
                <c:pt idx="261">
                  <c:v>7.8901227352425884E-3</c:v>
                </c:pt>
                <c:pt idx="262">
                  <c:v>-5.6465273856576292E-4</c:v>
                </c:pt>
                <c:pt idx="263">
                  <c:v>1.2598580441640417E-2</c:v>
                </c:pt>
                <c:pt idx="264">
                  <c:v>1.1547436229831787E-2</c:v>
                </c:pt>
                <c:pt idx="265">
                  <c:v>7.7175070844304194E-3</c:v>
                </c:pt>
                <c:pt idx="266">
                  <c:v>1.029441624365468E-2</c:v>
                </c:pt>
                <c:pt idx="267">
                  <c:v>9.1592729955125574E-3</c:v>
                </c:pt>
                <c:pt idx="268">
                  <c:v>2.2796352583587254E-3</c:v>
                </c:pt>
                <c:pt idx="269">
                  <c:v>3.2967938679633324E-3</c:v>
                </c:pt>
                <c:pt idx="270">
                  <c:v>7.4104826154643977E-3</c:v>
                </c:pt>
                <c:pt idx="271">
                  <c:v>5.8671232304674525E-3</c:v>
                </c:pt>
                <c:pt idx="272">
                  <c:v>3.6883356385430943E-3</c:v>
                </c:pt>
                <c:pt idx="273">
                  <c:v>3.7653295189215008E-3</c:v>
                </c:pt>
                <c:pt idx="274">
                  <c:v>-2.5597448647742826E-3</c:v>
                </c:pt>
                <c:pt idx="275">
                  <c:v>1.186786123731487E-2</c:v>
                </c:pt>
                <c:pt idx="276">
                  <c:v>6.5820404325340753E-3</c:v>
                </c:pt>
                <c:pt idx="277">
                  <c:v>2.8288543140027045E-3</c:v>
                </c:pt>
                <c:pt idx="278">
                  <c:v>6.0802069857697205E-3</c:v>
                </c:pt>
                <c:pt idx="279">
                  <c:v>5.9646459169286903E-3</c:v>
                </c:pt>
                <c:pt idx="280">
                  <c:v>4.1380812370686026E-3</c:v>
                </c:pt>
                <c:pt idx="281">
                  <c:v>5.2104998139108627E-3</c:v>
                </c:pt>
                <c:pt idx="282">
                  <c:v>3.5151701562052828E-3</c:v>
                </c:pt>
                <c:pt idx="283">
                  <c:v>3.7931414709448941E-3</c:v>
                </c:pt>
                <c:pt idx="284">
                  <c:v>6.056975505857265E-3</c:v>
                </c:pt>
                <c:pt idx="285">
                  <c:v>4.8826165473880856E-3</c:v>
                </c:pt>
                <c:pt idx="286">
                  <c:v>5.5148295110634127E-3</c:v>
                </c:pt>
                <c:pt idx="287">
                  <c:v>6.4529229936145516E-3</c:v>
                </c:pt>
                <c:pt idx="288">
                  <c:v>1.5366189862835444E-3</c:v>
                </c:pt>
                <c:pt idx="289">
                  <c:v>5.156044155726125E-3</c:v>
                </c:pt>
                <c:pt idx="290">
                  <c:v>6.2625708539039149E-3</c:v>
                </c:pt>
                <c:pt idx="291">
                  <c:v>6.6261733848702598E-3</c:v>
                </c:pt>
                <c:pt idx="292">
                  <c:v>8.9839125287276556E-3</c:v>
                </c:pt>
                <c:pt idx="293">
                  <c:v>9.3963820414282306E-3</c:v>
                </c:pt>
                <c:pt idx="294">
                  <c:v>9.1990446236434043E-3</c:v>
                </c:pt>
                <c:pt idx="295">
                  <c:v>5.9232123316999008E-3</c:v>
                </c:pt>
                <c:pt idx="296">
                  <c:v>4.7083004708299292E-3</c:v>
                </c:pt>
                <c:pt idx="297">
                  <c:v>4.7305734319471604E-3</c:v>
                </c:pt>
                <c:pt idx="298">
                  <c:v>5.8451282546736483E-3</c:v>
                </c:pt>
                <c:pt idx="299">
                  <c:v>6.2951170308436222E-3</c:v>
                </c:pt>
                <c:pt idx="300">
                  <c:v>6.2119396414683781E-3</c:v>
                </c:pt>
                <c:pt idx="301">
                  <c:v>8.061732656180709E-3</c:v>
                </c:pt>
                <c:pt idx="302">
                  <c:v>5.7774802251480128E-3</c:v>
                </c:pt>
                <c:pt idx="303">
                  <c:v>4.5083192188901666E-3</c:v>
                </c:pt>
                <c:pt idx="304">
                  <c:v>5.6358490093428859E-3</c:v>
                </c:pt>
                <c:pt idx="305">
                  <c:v>4.8324985527674613E-3</c:v>
                </c:pt>
                <c:pt idx="306">
                  <c:v>3.967251225552193E-3</c:v>
                </c:pt>
                <c:pt idx="307">
                  <c:v>8.5374245011340388E-3</c:v>
                </c:pt>
                <c:pt idx="308">
                  <c:v>4.5826932923707098E-3</c:v>
                </c:pt>
                <c:pt idx="309">
                  <c:v>4.3196544276458138E-3</c:v>
                </c:pt>
                <c:pt idx="310">
                  <c:v>3.1467629610522074E-3</c:v>
                </c:pt>
                <c:pt idx="311">
                  <c:v>4.0919921268001147E-3</c:v>
                </c:pt>
                <c:pt idx="312">
                  <c:v>3.8738527935937572E-3</c:v>
                </c:pt>
                <c:pt idx="313">
                  <c:v>3.0511657017682214E-3</c:v>
                </c:pt>
                <c:pt idx="314">
                  <c:v>4.1900172838214012E-3</c:v>
                </c:pt>
                <c:pt idx="315">
                  <c:v>6.1921951990724367E-3</c:v>
                </c:pt>
                <c:pt idx="316">
                  <c:v>5.9107294317217729E-3</c:v>
                </c:pt>
                <c:pt idx="317">
                  <c:v>5.1686470933021145E-3</c:v>
                </c:pt>
                <c:pt idx="318">
                  <c:v>2.5106837606838628E-3</c:v>
                </c:pt>
                <c:pt idx="319">
                  <c:v>1.8463514489845956E-3</c:v>
                </c:pt>
                <c:pt idx="320">
                  <c:v>3.9220953660175084E-3</c:v>
                </c:pt>
                <c:pt idx="321">
                  <c:v>3.4774638775070255E-3</c:v>
                </c:pt>
                <c:pt idx="322">
                  <c:v>3.2182167293182129E-3</c:v>
                </c:pt>
                <c:pt idx="323">
                  <c:v>2.9292901895900947E-3</c:v>
                </c:pt>
                <c:pt idx="324">
                  <c:v>6.8545524059204777E-3</c:v>
                </c:pt>
                <c:pt idx="325">
                  <c:v>3.8104114696126956E-3</c:v>
                </c:pt>
                <c:pt idx="326">
                  <c:v>5.0695688111310755E-3</c:v>
                </c:pt>
                <c:pt idx="327">
                  <c:v>2.6520069615183495E-3</c:v>
                </c:pt>
                <c:pt idx="328">
                  <c:v>1.7988597996347888E-3</c:v>
                </c:pt>
                <c:pt idx="329">
                  <c:v>3.1370589378418856E-3</c:v>
                </c:pt>
                <c:pt idx="330">
                  <c:v>3.6500417943716723E-3</c:v>
                </c:pt>
                <c:pt idx="331">
                  <c:v>6.0548298480684881E-3</c:v>
                </c:pt>
                <c:pt idx="332">
                  <c:v>5.2128828651132331E-3</c:v>
                </c:pt>
                <c:pt idx="333">
                  <c:v>7.0086828216333608E-3</c:v>
                </c:pt>
                <c:pt idx="334">
                  <c:v>7.1444901691815055E-3</c:v>
                </c:pt>
                <c:pt idx="335">
                  <c:v>2.3201856148491462E-3</c:v>
                </c:pt>
                <c:pt idx="336">
                  <c:v>3.4384939396536751E-4</c:v>
                </c:pt>
                <c:pt idx="337">
                  <c:v>-7.1584010995306979E-4</c:v>
                </c:pt>
                <c:pt idx="338">
                  <c:v>1.7209729233593762E-3</c:v>
                </c:pt>
                <c:pt idx="339">
                  <c:v>-2.2941041523272254E-4</c:v>
                </c:pt>
                <c:pt idx="340">
                  <c:v>8.3230491059893552E-4</c:v>
                </c:pt>
                <c:pt idx="341">
                  <c:v>-5.1633630704794875E-4</c:v>
                </c:pt>
                <c:pt idx="342">
                  <c:v>1.1475456866638645E-4</c:v>
                </c:pt>
                <c:pt idx="343">
                  <c:v>-7.1670202396656446E-4</c:v>
                </c:pt>
                <c:pt idx="344">
                  <c:v>2.5003592470183023E-3</c:v>
                </c:pt>
                <c:pt idx="345">
                  <c:v>-3.2370803254269109E-3</c:v>
                </c:pt>
                <c:pt idx="346">
                  <c:v>2.7288656536350597E-3</c:v>
                </c:pt>
                <c:pt idx="347">
                  <c:v>3.4481767765304205E-4</c:v>
                </c:pt>
                <c:pt idx="348">
                  <c:v>1.2659320424663889E-3</c:v>
                </c:pt>
                <c:pt idx="349">
                  <c:v>2.3022245244463946E-4</c:v>
                </c:pt>
                <c:pt idx="350">
                  <c:v>1.1512447834216566E-4</c:v>
                </c:pt>
                <c:pt idx="351">
                  <c:v>1.267974986311593E-3</c:v>
                </c:pt>
                <c:pt idx="352">
                  <c:v>3.8765296380942615E-3</c:v>
                </c:pt>
                <c:pt idx="353">
                  <c:v>1.3035165981114538E-3</c:v>
                </c:pt>
                <c:pt idx="354">
                  <c:v>1.8864091476333833E-3</c:v>
                </c:pt>
                <c:pt idx="355">
                  <c:v>1.0749564206855577E-3</c:v>
                </c:pt>
                <c:pt idx="356">
                  <c:v>-1.161980013943964E-4</c:v>
                </c:pt>
                <c:pt idx="357">
                  <c:v>1.6002793214815458E-3</c:v>
                </c:pt>
                <c:pt idx="358">
                  <c:v>7.5044704364903847E-3</c:v>
                </c:pt>
                <c:pt idx="359">
                  <c:v>-1.1724360289577795E-4</c:v>
                </c:pt>
                <c:pt idx="360">
                  <c:v>-8.2003221555138062E-4</c:v>
                </c:pt>
                <c:pt idx="361">
                  <c:v>-1.345383287999713E-3</c:v>
                </c:pt>
                <c:pt idx="362">
                  <c:v>-1.6351797237713628E-3</c:v>
                </c:pt>
                <c:pt idx="363">
                  <c:v>-5.2531737924998989E-4</c:v>
                </c:pt>
                <c:pt idx="364">
                  <c:v>7.8859746480519632E-4</c:v>
                </c:pt>
                <c:pt idx="365">
                  <c:v>3.9585960179455704E-3</c:v>
                </c:pt>
                <c:pt idx="366">
                  <c:v>3.3835471342826828E-3</c:v>
                </c:pt>
                <c:pt idx="367">
                  <c:v>1.443766758006948E-3</c:v>
                </c:pt>
                <c:pt idx="368">
                  <c:v>1.4734484587730634E-4</c:v>
                </c:pt>
                <c:pt idx="369">
                  <c:v>-1.5300417819101853E-3</c:v>
                </c:pt>
                <c:pt idx="370">
                  <c:v>-3.2355796099647893E-4</c:v>
                </c:pt>
                <c:pt idx="371">
                  <c:v>-1.2338787860983746E-3</c:v>
                </c:pt>
                <c:pt idx="372">
                  <c:v>1.1470588235293899E-3</c:v>
                </c:pt>
                <c:pt idx="373">
                  <c:v>5.5601561575773228E-3</c:v>
                </c:pt>
                <c:pt idx="374">
                  <c:v>2.6688808492971727E-3</c:v>
                </c:pt>
                <c:pt idx="375">
                  <c:v>1.9907888872381374E-3</c:v>
                </c:pt>
                <c:pt idx="376">
                  <c:v>1.6070950269337914E-3</c:v>
                </c:pt>
                <c:pt idx="377">
                  <c:v>1.5499716832094723E-3</c:v>
                </c:pt>
                <c:pt idx="378">
                  <c:v>-2.9806259314479888E-5</c:v>
                </c:pt>
                <c:pt idx="379">
                  <c:v>-3.2776138970824764E-4</c:v>
                </c:pt>
                <c:pt idx="380">
                  <c:v>1.253020674841121E-3</c:v>
                </c:pt>
                <c:pt idx="381">
                  <c:v>2.6622793897697061E-3</c:v>
                </c:pt>
                <c:pt idx="382">
                  <c:v>3.1808906493817624E-3</c:v>
                </c:pt>
                <c:pt idx="383">
                  <c:v>3.160841686986382E-3</c:v>
                </c:pt>
                <c:pt idx="384">
                  <c:v>5.2655469813891465E-3</c:v>
                </c:pt>
                <c:pt idx="385">
                  <c:v>5.1099552878912657E-3</c:v>
                </c:pt>
                <c:pt idx="386">
                  <c:v>4.8597102512377699E-3</c:v>
                </c:pt>
                <c:pt idx="387">
                  <c:v>2.8198369398639844E-3</c:v>
                </c:pt>
                <c:pt idx="388">
                  <c:v>1.0124873439081306E-3</c:v>
                </c:pt>
                <c:pt idx="389">
                  <c:v>1.444109875253563E-3</c:v>
                </c:pt>
                <c:pt idx="390">
                  <c:v>3.8864898210979604E-3</c:v>
                </c:pt>
                <c:pt idx="391">
                  <c:v>5.4271980151960886E-3</c:v>
                </c:pt>
                <c:pt idx="392">
                  <c:v>3.3606123782556896E-3</c:v>
                </c:pt>
                <c:pt idx="393">
                  <c:v>4.0929825657689545E-3</c:v>
                </c:pt>
                <c:pt idx="394">
                  <c:v>-3.1234382808598138E-4</c:v>
                </c:pt>
                <c:pt idx="395">
                  <c:v>3.6049026676279183E-3</c:v>
                </c:pt>
                <c:pt idx="396">
                  <c:v>3.4285354806240509E-3</c:v>
                </c:pt>
                <c:pt idx="397">
                  <c:v>3.9156246052796106E-3</c:v>
                </c:pt>
                <c:pt idx="398">
                  <c:v>4.5360824742268768E-3</c:v>
                </c:pt>
                <c:pt idx="399">
                  <c:v>6.127724763029363E-3</c:v>
                </c:pt>
                <c:pt idx="400">
                  <c:v>6.1655052824252099E-3</c:v>
                </c:pt>
                <c:pt idx="401">
                  <c:v>6.9846402586903888E-3</c:v>
                </c:pt>
                <c:pt idx="402">
                  <c:v>5.8873276086390813E-3</c:v>
                </c:pt>
                <c:pt idx="403">
                  <c:v>7.2074433232864887E-3</c:v>
                </c:pt>
                <c:pt idx="404">
                  <c:v>8.0914164932792687E-3</c:v>
                </c:pt>
                <c:pt idx="405">
                  <c:v>5.4124053659185822E-3</c:v>
                </c:pt>
                <c:pt idx="406">
                  <c:v>1.8629407850965229E-3</c:v>
                </c:pt>
                <c:pt idx="407">
                  <c:v>2.1002100210021357E-3</c:v>
                </c:pt>
                <c:pt idx="408">
                  <c:v>2.5065169440545709E-3</c:v>
                </c:pt>
                <c:pt idx="409">
                  <c:v>1.6712905705795755E-4</c:v>
                </c:pt>
                <c:pt idx="410">
                  <c:v>1.171273676460638E-3</c:v>
                </c:pt>
                <c:pt idx="411">
                  <c:v>2.6843835984162734E-3</c:v>
                </c:pt>
                <c:pt idx="412">
                  <c:v>5.0247866994905799E-3</c:v>
                </c:pt>
                <c:pt idx="413">
                  <c:v>2.840813013629262E-3</c:v>
                </c:pt>
                <c:pt idx="414">
                  <c:v>1.6598915989161078E-3</c:v>
                </c:pt>
                <c:pt idx="415">
                  <c:v>1.6286644951140072E-3</c:v>
                </c:pt>
                <c:pt idx="416">
                  <c:v>2.9948271167981044E-3</c:v>
                </c:pt>
                <c:pt idx="417">
                  <c:v>4.2378673957621515E-3</c:v>
                </c:pt>
                <c:pt idx="418">
                  <c:v>5.2564675164050723E-3</c:v>
                </c:pt>
                <c:pt idx="419">
                  <c:v>6.9187394056802187E-3</c:v>
                </c:pt>
                <c:pt idx="420">
                  <c:v>7.0721850613153503E-3</c:v>
                </c:pt>
                <c:pt idx="421">
                  <c:v>8.0775444264944429E-3</c:v>
                </c:pt>
                <c:pt idx="422">
                  <c:v>7.4299462213416323E-3</c:v>
                </c:pt>
                <c:pt idx="423">
                  <c:v>2.6606122955763478E-3</c:v>
                </c:pt>
                <c:pt idx="424">
                  <c:v>1.4565866136138084E-3</c:v>
                </c:pt>
                <c:pt idx="425">
                  <c:v>5.4652616538668486E-3</c:v>
                </c:pt>
                <c:pt idx="426">
                  <c:v>4.0527939172225746E-3</c:v>
                </c:pt>
                <c:pt idx="427">
                  <c:v>3.3105433609210699E-3</c:v>
                </c:pt>
                <c:pt idx="428">
                  <c:v>1.5858141714122365E-3</c:v>
                </c:pt>
                <c:pt idx="429">
                  <c:v>6.1307656244369291E-4</c:v>
                </c:pt>
                <c:pt idx="430">
                  <c:v>1.8788163457024165E-3</c:v>
                </c:pt>
                <c:pt idx="431">
                  <c:v>5.0840687075570656E-3</c:v>
                </c:pt>
                <c:pt idx="432">
                  <c:v>2.2565969062784408E-3</c:v>
                </c:pt>
                <c:pt idx="433">
                  <c:v>1.31200116622332E-3</c:v>
                </c:pt>
                <c:pt idx="434">
                  <c:v>5.8284457478006146E-3</c:v>
                </c:pt>
                <c:pt idx="435">
                  <c:v>9.8841298633989272E-3</c:v>
                </c:pt>
                <c:pt idx="436">
                  <c:v>5.1722854803899487E-3</c:v>
                </c:pt>
                <c:pt idx="437">
                  <c:v>7.3468775770297867E-3</c:v>
                </c:pt>
                <c:pt idx="438">
                  <c:v>8.0483657661063468E-3</c:v>
                </c:pt>
                <c:pt idx="439">
                  <c:v>7.5763344247317121E-3</c:v>
                </c:pt>
                <c:pt idx="440">
                  <c:v>8.2917466410747931E-3</c:v>
                </c:pt>
                <c:pt idx="441">
                  <c:v>7.8149179820488079E-3</c:v>
                </c:pt>
                <c:pt idx="442">
                  <c:v>1.0555946516537684E-2</c:v>
                </c:pt>
                <c:pt idx="443">
                  <c:v>9.7508981090363989E-3</c:v>
                </c:pt>
                <c:pt idx="444">
                  <c:v>8.0385212304507903E-3</c:v>
                </c:pt>
                <c:pt idx="445">
                  <c:v>4.3163742456338028E-3</c:v>
                </c:pt>
                <c:pt idx="446">
                  <c:v>4.0126800690181152E-3</c:v>
                </c:pt>
                <c:pt idx="447">
                  <c:v>5.7712486883525482E-3</c:v>
                </c:pt>
                <c:pt idx="448">
                  <c:v>3.9708265802269604E-3</c:v>
                </c:pt>
                <c:pt idx="449">
                  <c:v>4.7223579221624679E-3</c:v>
                </c:pt>
                <c:pt idx="450">
                  <c:v>5.0736497545007531E-3</c:v>
                </c:pt>
                <c:pt idx="451">
                  <c:v>5.9683062358510952E-3</c:v>
                </c:pt>
                <c:pt idx="452">
                  <c:v>7.0048909889746103E-3</c:v>
                </c:pt>
                <c:pt idx="453">
                  <c:v>9.667294413057137E-3</c:v>
                </c:pt>
                <c:pt idx="454">
                  <c:v>5.9358423844404484E-3</c:v>
                </c:pt>
                <c:pt idx="455">
                  <c:v>3.8880906094160839E-3</c:v>
                </c:pt>
                <c:pt idx="456">
                  <c:v>5.1399685654813787E-3</c:v>
                </c:pt>
                <c:pt idx="457">
                  <c:v>9.3037214885953734E-3</c:v>
                </c:pt>
                <c:pt idx="458">
                  <c:v>1.1272979535206451E-2</c:v>
                </c:pt>
                <c:pt idx="459">
                  <c:v>1.0958183571491142E-2</c:v>
                </c:pt>
                <c:pt idx="460">
                  <c:v>9.9606002921777126E-3</c:v>
                </c:pt>
                <c:pt idx="461">
                  <c:v>6.4605239707717921E-3</c:v>
                </c:pt>
                <c:pt idx="462">
                  <c:v>6.276901004304225E-3</c:v>
                </c:pt>
                <c:pt idx="463">
                  <c:v>3.1032156510006903E-3</c:v>
                </c:pt>
                <c:pt idx="464">
                  <c:v>3.7921538530991672E-3</c:v>
                </c:pt>
                <c:pt idx="465">
                  <c:v>4.9906991515811239E-3</c:v>
                </c:pt>
                <c:pt idx="466">
                  <c:v>5.657708628005631E-3</c:v>
                </c:pt>
                <c:pt idx="467">
                  <c:v>7.585509378448041E-3</c:v>
                </c:pt>
                <c:pt idx="468">
                  <c:v>7.8769344824389798E-3</c:v>
                </c:pt>
                <c:pt idx="469">
                  <c:v>9.3536619586567227E-3</c:v>
                </c:pt>
                <c:pt idx="470">
                  <c:v>6.922533553096244E-3</c:v>
                </c:pt>
                <c:pt idx="471">
                  <c:v>5.3022771386639356E-3</c:v>
                </c:pt>
                <c:pt idx="472">
                  <c:v>6.2404725609757072E-3</c:v>
                </c:pt>
                <c:pt idx="473">
                  <c:v>7.6804915514592231E-3</c:v>
                </c:pt>
                <c:pt idx="474">
                  <c:v>4.4358727097395523E-3</c:v>
                </c:pt>
                <c:pt idx="475">
                  <c:v>4.4556373498643165E-3</c:v>
                </c:pt>
                <c:pt idx="476">
                  <c:v>5.5028000973946778E-3</c:v>
                </c:pt>
                <c:pt idx="477">
                  <c:v>5.0903039498801927E-3</c:v>
                </c:pt>
                <c:pt idx="478">
                  <c:v>7.1477866508922183E-3</c:v>
                </c:pt>
                <c:pt idx="479">
                  <c:v>6.6494640730447863E-3</c:v>
                </c:pt>
                <c:pt idx="480">
                  <c:v>9.2147435897436125E-3</c:v>
                </c:pt>
                <c:pt idx="481">
                  <c:v>1.9087475757884942E-2</c:v>
                </c:pt>
                <c:pt idx="482">
                  <c:v>2.8070727740175272E-2</c:v>
                </c:pt>
                <c:pt idx="483">
                  <c:v>1.1785316133142265E-2</c:v>
                </c:pt>
                <c:pt idx="484">
                  <c:v>7.4878322725571156E-3</c:v>
                </c:pt>
                <c:pt idx="485">
                  <c:v>6.0804993542831198E-3</c:v>
                </c:pt>
                <c:pt idx="486">
                  <c:v>7.1536960763061153E-3</c:v>
                </c:pt>
                <c:pt idx="487">
                  <c:v>7.4802074802076124E-3</c:v>
                </c:pt>
                <c:pt idx="488">
                  <c:v>3.0120481927711218E-3</c:v>
                </c:pt>
                <c:pt idx="489">
                  <c:v>5.8389335683595167E-3</c:v>
                </c:pt>
                <c:pt idx="490">
                  <c:v>6.3750762237375636E-3</c:v>
                </c:pt>
                <c:pt idx="491">
                  <c:v>9.7397145256088447E-3</c:v>
                </c:pt>
                <c:pt idx="492">
                  <c:v>6.762468300929747E-3</c:v>
                </c:pt>
                <c:pt idx="493">
                  <c:v>2.315860822412974E-3</c:v>
                </c:pt>
                <c:pt idx="494">
                  <c:v>8.4876103674167425E-3</c:v>
                </c:pt>
                <c:pt idx="495">
                  <c:v>1.1174471516617768E-2</c:v>
                </c:pt>
                <c:pt idx="496">
                  <c:v>8.305261935183994E-3</c:v>
                </c:pt>
                <c:pt idx="497">
                  <c:v>9.2614302461899722E-3</c:v>
                </c:pt>
                <c:pt idx="498">
                  <c:v>6.9055066989316405E-3</c:v>
                </c:pt>
                <c:pt idx="499">
                  <c:v>7.372614305249936E-3</c:v>
                </c:pt>
                <c:pt idx="500">
                  <c:v>6.9448602047537111E-3</c:v>
                </c:pt>
                <c:pt idx="501">
                  <c:v>3.6654248287464331E-3</c:v>
                </c:pt>
                <c:pt idx="502">
                  <c:v>3.0135004821600919E-3</c:v>
                </c:pt>
                <c:pt idx="503">
                  <c:v>1.3809116460955728E-2</c:v>
                </c:pt>
                <c:pt idx="504">
                  <c:v>1.1058256625687157E-2</c:v>
                </c:pt>
                <c:pt idx="505">
                  <c:v>7.3433318812621273E-3</c:v>
                </c:pt>
                <c:pt idx="506">
                  <c:v>4.4380547568447781E-3</c:v>
                </c:pt>
                <c:pt idx="507">
                  <c:v>2.5065797719012739E-3</c:v>
                </c:pt>
                <c:pt idx="508">
                  <c:v>6.9409389197374605E-3</c:v>
                </c:pt>
                <c:pt idx="509">
                  <c:v>6.8614993646760603E-3</c:v>
                </c:pt>
                <c:pt idx="510">
                  <c:v>8.0051232788984628E-3</c:v>
                </c:pt>
                <c:pt idx="511">
                  <c:v>1.0352636687156247E-2</c:v>
                </c:pt>
                <c:pt idx="512">
                  <c:v>1.0659168192518997E-2</c:v>
                </c:pt>
                <c:pt idx="513">
                  <c:v>1.1175031409111913E-2</c:v>
                </c:pt>
                <c:pt idx="514">
                  <c:v>6.7234722407134573E-3</c:v>
                </c:pt>
                <c:pt idx="515">
                  <c:v>1.6002133617816217E-3</c:v>
                </c:pt>
                <c:pt idx="516">
                  <c:v>3.4791917569918507E-3</c:v>
                </c:pt>
                <c:pt idx="517">
                  <c:v>8.0258986983205993E-3</c:v>
                </c:pt>
                <c:pt idx="518">
                  <c:v>6.1070774241704928E-3</c:v>
                </c:pt>
                <c:pt idx="519">
                  <c:v>5.320963230779796E-3</c:v>
                </c:pt>
                <c:pt idx="520">
                  <c:v>3.7660914817858604E-3</c:v>
                </c:pt>
                <c:pt idx="521">
                  <c:v>4.3325768516608854E-3</c:v>
                </c:pt>
                <c:pt idx="522">
                  <c:v>5.1845707175446343E-3</c:v>
                </c:pt>
                <c:pt idx="523">
                  <c:v>8.2241427376636977E-3</c:v>
                </c:pt>
                <c:pt idx="524">
                  <c:v>8.2923401264933805E-3</c:v>
                </c:pt>
                <c:pt idx="525">
                  <c:v>9.0767267054319145E-3</c:v>
                </c:pt>
                <c:pt idx="526">
                  <c:v>5.777048712645394E-3</c:v>
                </c:pt>
                <c:pt idx="527">
                  <c:v>1.0304078397463501E-2</c:v>
                </c:pt>
                <c:pt idx="528">
                  <c:v>7.2579474524603338E-3</c:v>
                </c:pt>
                <c:pt idx="529">
                  <c:v>4.5202682997957933E-3</c:v>
                </c:pt>
                <c:pt idx="530">
                  <c:v>4.0995607613469875E-3</c:v>
                </c:pt>
                <c:pt idx="531">
                  <c:v>5.0768891177985775E-3</c:v>
                </c:pt>
                <c:pt idx="532">
                  <c:v>5.028470014050157E-3</c:v>
                </c:pt>
                <c:pt idx="533">
                  <c:v>5.4275092936801883E-3</c:v>
                </c:pt>
                <c:pt idx="534">
                  <c:v>8.623922009748819E-3</c:v>
                </c:pt>
                <c:pt idx="535">
                  <c:v>7.0991616947360114E-3</c:v>
                </c:pt>
                <c:pt idx="536">
                  <c:v>4.2472506636328511E-3</c:v>
                </c:pt>
                <c:pt idx="537">
                  <c:v>6.1045402518122849E-3</c:v>
                </c:pt>
                <c:pt idx="538">
                  <c:v>7.7668409720086373E-3</c:v>
                </c:pt>
                <c:pt idx="539">
                  <c:v>6.3457669091471214E-3</c:v>
                </c:pt>
                <c:pt idx="540">
                  <c:v>5.2119797744067942E-3</c:v>
                </c:pt>
                <c:pt idx="541">
                  <c:v>4.5323122606859556E-3</c:v>
                </c:pt>
                <c:pt idx="542">
                  <c:v>7.3998268125641253E-3</c:v>
                </c:pt>
                <c:pt idx="543">
                  <c:v>6.2579214195181976E-3</c:v>
                </c:pt>
                <c:pt idx="544">
                  <c:v>6.698564593301537E-3</c:v>
                </c:pt>
                <c:pt idx="545">
                  <c:v>6.2590274434279891E-3</c:v>
                </c:pt>
                <c:pt idx="546">
                  <c:v>7.4373484236054388E-3</c:v>
                </c:pt>
                <c:pt idx="547">
                  <c:v>8.3965109643759916E-3</c:v>
                </c:pt>
                <c:pt idx="548">
                  <c:v>7.3082607981607151E-3</c:v>
                </c:pt>
                <c:pt idx="549">
                  <c:v>7.2787427626137546E-3</c:v>
                </c:pt>
                <c:pt idx="550">
                  <c:v>7.8359453151051195E-3</c:v>
                </c:pt>
                <c:pt idx="551">
                  <c:v>9.3395035759360479E-3</c:v>
                </c:pt>
                <c:pt idx="552">
                  <c:v>9.2561141304348116E-3</c:v>
                </c:pt>
                <c:pt idx="553">
                  <c:v>1.06419498798489E-2</c:v>
                </c:pt>
                <c:pt idx="554">
                  <c:v>1.1458333333333348E-2</c:v>
                </c:pt>
                <c:pt idx="555">
                  <c:v>1.212440695835526E-2</c:v>
                </c:pt>
                <c:pt idx="556">
                  <c:v>1.1733333333333373E-2</c:v>
                </c:pt>
                <c:pt idx="557">
                  <c:v>1.2783579402232625E-2</c:v>
                </c:pt>
                <c:pt idx="558">
                  <c:v>1.1013015381814872E-2</c:v>
                </c:pt>
                <c:pt idx="559">
                  <c:v>1.1414894596336378E-2</c:v>
                </c:pt>
                <c:pt idx="560">
                  <c:v>8.0734966592428403E-3</c:v>
                </c:pt>
                <c:pt idx="561">
                  <c:v>5.1301184590990534E-3</c:v>
                </c:pt>
                <c:pt idx="562">
                  <c:v>1.0652337858220173E-2</c:v>
                </c:pt>
                <c:pt idx="563">
                  <c:v>1.0285714285714231E-2</c:v>
                </c:pt>
                <c:pt idx="564">
                  <c:v>9.3242333942131772E-3</c:v>
                </c:pt>
                <c:pt idx="565">
                  <c:v>1.3345022404052331E-2</c:v>
                </c:pt>
                <c:pt idx="566">
                  <c:v>1.0234205864987134E-2</c:v>
                </c:pt>
                <c:pt idx="567">
                  <c:v>9.2362697388024273E-3</c:v>
                </c:pt>
                <c:pt idx="568">
                  <c:v>9.1200641411104399E-3</c:v>
                </c:pt>
                <c:pt idx="569">
                  <c:v>6.3540090771558866E-3</c:v>
                </c:pt>
                <c:pt idx="570">
                  <c:v>8.5444003661885315E-3</c:v>
                </c:pt>
                <c:pt idx="571">
                  <c:v>8.2042867398215424E-3</c:v>
                </c:pt>
                <c:pt idx="572">
                  <c:v>1.2564901349948032E-2</c:v>
                </c:pt>
                <c:pt idx="573">
                  <c:v>1.5929950416710748E-2</c:v>
                </c:pt>
                <c:pt idx="574">
                  <c:v>1.3688375574804734E-2</c:v>
                </c:pt>
                <c:pt idx="575">
                  <c:v>1.0918918918918941E-2</c:v>
                </c:pt>
                <c:pt idx="576">
                  <c:v>1.1924297122853034E-2</c:v>
                </c:pt>
                <c:pt idx="577">
                  <c:v>8.6064217146641919E-3</c:v>
                </c:pt>
                <c:pt idx="578">
                  <c:v>4.655803126039082E-3</c:v>
                </c:pt>
                <c:pt idx="579">
                  <c:v>3.8949476964167395E-3</c:v>
                </c:pt>
                <c:pt idx="580">
                  <c:v>5.9330572036271345E-3</c:v>
                </c:pt>
                <c:pt idx="581">
                  <c:v>6.0817659646357214E-3</c:v>
                </c:pt>
                <c:pt idx="582">
                  <c:v>4.2981563171586856E-3</c:v>
                </c:pt>
                <c:pt idx="583">
                  <c:v>3.0633083730429167E-3</c:v>
                </c:pt>
                <c:pt idx="584">
                  <c:v>4.1011619958988277E-3</c:v>
                </c:pt>
                <c:pt idx="585">
                  <c:v>3.6588154584953347E-3</c:v>
                </c:pt>
                <c:pt idx="586">
                  <c:v>1.9475312177799076E-3</c:v>
                </c:pt>
                <c:pt idx="587">
                  <c:v>3.2180209171359664E-3</c:v>
                </c:pt>
                <c:pt idx="588">
                  <c:v>6.8271233510761586E-3</c:v>
                </c:pt>
                <c:pt idx="589">
                  <c:v>5.2343840874724545E-3</c:v>
                </c:pt>
                <c:pt idx="590">
                  <c:v>4.9094097019286576E-3</c:v>
                </c:pt>
                <c:pt idx="591">
                  <c:v>7.7747673459771516E-3</c:v>
                </c:pt>
                <c:pt idx="592">
                  <c:v>7.4768573463090959E-3</c:v>
                </c:pt>
                <c:pt idx="593">
                  <c:v>3.9318479685452878E-3</c:v>
                </c:pt>
                <c:pt idx="594">
                  <c:v>5.9608965188373553E-4</c:v>
                </c:pt>
                <c:pt idx="595">
                  <c:v>2.7495517035265316E-3</c:v>
                </c:pt>
                <c:pt idx="596">
                  <c:v>3.8401536061443142E-3</c:v>
                </c:pt>
                <c:pt idx="597">
                  <c:v>7.8616352201257289E-3</c:v>
                </c:pt>
                <c:pt idx="598">
                  <c:v>8.6617055020128397E-3</c:v>
                </c:pt>
                <c:pt idx="599">
                  <c:v>5.3967864589723469E-3</c:v>
                </c:pt>
                <c:pt idx="600">
                  <c:v>1.4740203906153937E-3</c:v>
                </c:pt>
                <c:pt idx="601">
                  <c:v>4.6896211279774391E-3</c:v>
                </c:pt>
                <c:pt idx="602">
                  <c:v>9.9713324192944874E-3</c:v>
                </c:pt>
                <c:pt idx="603">
                  <c:v>1.0580677667212379E-2</c:v>
                </c:pt>
                <c:pt idx="604">
                  <c:v>8.8956665395856227E-3</c:v>
                </c:pt>
                <c:pt idx="605">
                  <c:v>1.1049723756906049E-2</c:v>
                </c:pt>
                <c:pt idx="606">
                  <c:v>1.2488617145830494E-2</c:v>
                </c:pt>
                <c:pt idx="607">
                  <c:v>1.2113232389730166E-2</c:v>
                </c:pt>
                <c:pt idx="608">
                  <c:v>1.3071895424836555E-2</c:v>
                </c:pt>
                <c:pt idx="609">
                  <c:v>8.6102515807884306E-3</c:v>
                </c:pt>
                <c:pt idx="610">
                  <c:v>6.6359696641387078E-3</c:v>
                </c:pt>
                <c:pt idx="611">
                  <c:v>6.6802999318336109E-3</c:v>
                </c:pt>
                <c:pt idx="612">
                  <c:v>1.0748243075651143E-2</c:v>
                </c:pt>
                <c:pt idx="613">
                  <c:v>1.1146718684687196E-2</c:v>
                </c:pt>
                <c:pt idx="614">
                  <c:v>1.0418133183162093E-2</c:v>
                </c:pt>
                <c:pt idx="615">
                  <c:v>8.0896962815781848E-3</c:v>
                </c:pt>
                <c:pt idx="616">
                  <c:v>8.8774341351660624E-3</c:v>
                </c:pt>
                <c:pt idx="617">
                  <c:v>8.5198555956678135E-3</c:v>
                </c:pt>
                <c:pt idx="618">
                  <c:v>1.0211524434719177E-2</c:v>
                </c:pt>
                <c:pt idx="619">
                  <c:v>8.681577398469642E-3</c:v>
                </c:pt>
                <c:pt idx="620">
                  <c:v>9.8068350668647497E-3</c:v>
                </c:pt>
                <c:pt idx="621">
                  <c:v>9.4495275236237131E-3</c:v>
                </c:pt>
                <c:pt idx="622">
                  <c:v>1.2606318347509138E-2</c:v>
                </c:pt>
                <c:pt idx="623">
                  <c:v>1.3078935220803167E-2</c:v>
                </c:pt>
                <c:pt idx="624">
                  <c:v>1.3884555382215336E-2</c:v>
                </c:pt>
                <c:pt idx="625">
                  <c:v>1.2798230368146646E-2</c:v>
                </c:pt>
                <c:pt idx="626">
                  <c:v>1.0215482841181123E-2</c:v>
                </c:pt>
                <c:pt idx="627">
                  <c:v>8.6942521333117639E-3</c:v>
                </c:pt>
                <c:pt idx="628">
                  <c:v>7.6249188838417581E-3</c:v>
                </c:pt>
                <c:pt idx="629">
                  <c:v>8.5078534031413078E-3</c:v>
                </c:pt>
                <c:pt idx="630">
                  <c:v>1.0414944618945432E-2</c:v>
                </c:pt>
                <c:pt idx="631">
                  <c:v>9.6811884493406275E-3</c:v>
                </c:pt>
                <c:pt idx="632">
                  <c:v>6.5524193548387455E-3</c:v>
                </c:pt>
                <c:pt idx="633">
                  <c:v>6.2552831783602159E-3</c:v>
                </c:pt>
                <c:pt idx="634">
                  <c:v>5.2685248130523998E-3</c:v>
                </c:pt>
                <c:pt idx="635">
                  <c:v>1.8729780350759118E-3</c:v>
                </c:pt>
                <c:pt idx="636">
                  <c:v>1.7056114617091112E-3</c:v>
                </c:pt>
                <c:pt idx="637">
                  <c:v>-5.5970149253732338E-3</c:v>
                </c:pt>
                <c:pt idx="638">
                  <c:v>2.8916482394965026E-3</c:v>
                </c:pt>
                <c:pt idx="639">
                  <c:v>4.2705842159207474E-3</c:v>
                </c:pt>
                <c:pt idx="640">
                  <c:v>3.4281796366129047E-3</c:v>
                </c:pt>
                <c:pt idx="641">
                  <c:v>2.2332932485826795E-3</c:v>
                </c:pt>
                <c:pt idx="642">
                  <c:v>3.4476814342354611E-3</c:v>
                </c:pt>
                <c:pt idx="643">
                  <c:v>1.0353753235547991E-3</c:v>
                </c:pt>
                <c:pt idx="644">
                  <c:v>1.7286084701815252E-3</c:v>
                </c:pt>
                <c:pt idx="645">
                  <c:v>3.4692107545533091E-3</c:v>
                </c:pt>
                <c:pt idx="646">
                  <c:v>1.3896126454751023E-3</c:v>
                </c:pt>
                <c:pt idx="647">
                  <c:v>2.2632311977717201E-3</c:v>
                </c:pt>
                <c:pt idx="648">
                  <c:v>4.371393600279827E-3</c:v>
                </c:pt>
                <c:pt idx="649">
                  <c:v>4.56701212014754E-3</c:v>
                </c:pt>
                <c:pt idx="650">
                  <c:v>4.4107268877910943E-3</c:v>
                </c:pt>
                <c:pt idx="651">
                  <c:v>7.8236130867710418E-3</c:v>
                </c:pt>
                <c:pt idx="652">
                  <c:v>8.6083213773313627E-3</c:v>
                </c:pt>
                <c:pt idx="653">
                  <c:v>7.225433526011571E-3</c:v>
                </c:pt>
                <c:pt idx="654">
                  <c:v>7.644703312704948E-3</c:v>
                </c:pt>
                <c:pt idx="655">
                  <c:v>6.9648093841641057E-3</c:v>
                </c:pt>
                <c:pt idx="656">
                  <c:v>5.5289347585698589E-3</c:v>
                </c:pt>
                <c:pt idx="657">
                  <c:v>6.865837817777054E-3</c:v>
                </c:pt>
                <c:pt idx="658">
                  <c:v>5.9734926264698451E-3</c:v>
                </c:pt>
                <c:pt idx="659">
                  <c:v>4.6886721680419186E-3</c:v>
                </c:pt>
                <c:pt idx="660">
                  <c:v>5.2790346907996E-3</c:v>
                </c:pt>
                <c:pt idx="661">
                  <c:v>5.6882821387940208E-3</c:v>
                </c:pt>
                <c:pt idx="662">
                  <c:v>4.9542682926828618E-3</c:v>
                </c:pt>
                <c:pt idx="663">
                  <c:v>6.9071373752875864E-3</c:v>
                </c:pt>
                <c:pt idx="664">
                  <c:v>5.7892705519104748E-3</c:v>
                </c:pt>
                <c:pt idx="665">
                  <c:v>6.8000777151739911E-3</c:v>
                </c:pt>
                <c:pt idx="666">
                  <c:v>7.635082223962586E-3</c:v>
                </c:pt>
                <c:pt idx="667">
                  <c:v>8.8880110606359697E-3</c:v>
                </c:pt>
                <c:pt idx="668">
                  <c:v>8.5657370517928655E-3</c:v>
                </c:pt>
                <c:pt idx="669">
                  <c:v>9.6540627514078992E-3</c:v>
                </c:pt>
                <c:pt idx="670">
                  <c:v>1.0363747205852425E-2</c:v>
                </c:pt>
                <c:pt idx="671">
                  <c:v>4.9009597712885711E-3</c:v>
                </c:pt>
                <c:pt idx="672">
                  <c:v>9.482580911152283E-3</c:v>
                </c:pt>
                <c:pt idx="673">
                  <c:v>7.2674418604650182E-3</c:v>
                </c:pt>
                <c:pt idx="674">
                  <c:v>2.9154518950438302E-3</c:v>
                </c:pt>
                <c:pt idx="675">
                  <c:v>6.0758432851455435E-3</c:v>
                </c:pt>
                <c:pt idx="676">
                  <c:v>3.3634643682993737E-3</c:v>
                </c:pt>
                <c:pt idx="677">
                  <c:v>6.3104753891463083E-4</c:v>
                </c:pt>
                <c:pt idx="678">
                  <c:v>5.9246720270840214E-3</c:v>
                </c:pt>
                <c:pt idx="679">
                  <c:v>3.6101083032491488E-3</c:v>
                </c:pt>
                <c:pt idx="680">
                  <c:v>-6.366723259763063E-4</c:v>
                </c:pt>
                <c:pt idx="681">
                  <c:v>2.3399276749627163E-3</c:v>
                </c:pt>
                <c:pt idx="682">
                  <c:v>1.7046665246112092E-3</c:v>
                </c:pt>
                <c:pt idx="683">
                  <c:v>4.4948630136987244E-3</c:v>
                </c:pt>
                <c:pt idx="684">
                  <c:v>5.5962117950925094E-3</c:v>
                </c:pt>
                <c:pt idx="685">
                  <c:v>5.6277056277056481E-3</c:v>
                </c:pt>
                <c:pt idx="686">
                  <c:v>6.0975609756097615E-3</c:v>
                </c:pt>
                <c:pt idx="687">
                  <c:v>7.6804915514592231E-3</c:v>
                </c:pt>
                <c:pt idx="688">
                  <c:v>6.8493150684931781E-3</c:v>
                </c:pt>
                <c:pt idx="689">
                  <c:v>6.8965517241379448E-3</c:v>
                </c:pt>
                <c:pt idx="690">
                  <c:v>8.2996859578285953E-3</c:v>
                </c:pt>
                <c:pt idx="691">
                  <c:v>6.5477534432152318E-3</c:v>
                </c:pt>
                <c:pt idx="692">
                  <c:v>6.3621904112700634E-3</c:v>
                </c:pt>
                <c:pt idx="693">
                  <c:v>6.8634179821551733E-3</c:v>
                </c:pt>
                <c:pt idx="694">
                  <c:v>3.9044556729446178E-3</c:v>
                </c:pt>
                <c:pt idx="695">
                  <c:v>5.078485687904033E-3</c:v>
                </c:pt>
                <c:pt idx="696">
                  <c:v>6.5055762081784874E-3</c:v>
                </c:pt>
                <c:pt idx="697">
                  <c:v>6.7836257309941139E-3</c:v>
                </c:pt>
                <c:pt idx="698">
                  <c:v>6.5928890981870047E-3</c:v>
                </c:pt>
                <c:pt idx="699">
                  <c:v>6.3981042654028819E-3</c:v>
                </c:pt>
                <c:pt idx="700">
                  <c:v>6.9195895967548715E-3</c:v>
                </c:pt>
                <c:pt idx="701">
                  <c:v>5.2770448548813409E-3</c:v>
                </c:pt>
                <c:pt idx="702">
                  <c:v>8.4663763909047507E-3</c:v>
                </c:pt>
                <c:pt idx="703">
                  <c:v>8.0468178493049436E-3</c:v>
                </c:pt>
                <c:pt idx="704">
                  <c:v>7.3691967575533202E-3</c:v>
                </c:pt>
                <c:pt idx="705">
                  <c:v>7.1746660069273993E-3</c:v>
                </c:pt>
                <c:pt idx="706">
                  <c:v>6.2235499128702187E-3</c:v>
                </c:pt>
                <c:pt idx="707">
                  <c:v>4.7523761880940985E-3</c:v>
                </c:pt>
                <c:pt idx="708">
                  <c:v>5.5331991951710346E-3</c:v>
                </c:pt>
                <c:pt idx="709">
                  <c:v>6.0728744939271273E-3</c:v>
                </c:pt>
                <c:pt idx="710">
                  <c:v>5.0864699898269805E-3</c:v>
                </c:pt>
                <c:pt idx="711">
                  <c:v>4.3422733077904674E-3</c:v>
                </c:pt>
                <c:pt idx="712">
                  <c:v>8.2410507339685246E-3</c:v>
                </c:pt>
                <c:pt idx="713">
                  <c:v>5.9585492227980374E-3</c:v>
                </c:pt>
                <c:pt idx="714">
                  <c:v>6.2565172054223073E-3</c:v>
                </c:pt>
                <c:pt idx="715">
                  <c:v>6.559958016268741E-3</c:v>
                </c:pt>
                <c:pt idx="716">
                  <c:v>7.1353065539112581E-3</c:v>
                </c:pt>
                <c:pt idx="717">
                  <c:v>6.1153948417973503E-3</c:v>
                </c:pt>
                <c:pt idx="718">
                  <c:v>7.500669702652063E-3</c:v>
                </c:pt>
                <c:pt idx="719">
                  <c:v>7.0137577555975383E-3</c:v>
                </c:pt>
                <c:pt idx="720">
                  <c:v>7.6107637945093121E-3</c:v>
                </c:pt>
                <c:pt idx="721">
                  <c:v>7.3932092004380667E-3</c:v>
                </c:pt>
                <c:pt idx="722">
                  <c:v>6.8927488282326532E-3</c:v>
                </c:pt>
                <c:pt idx="723">
                  <c:v>8.060033351862117E-3</c:v>
                </c:pt>
                <c:pt idx="724">
                  <c:v>7.2788353863382227E-3</c:v>
                </c:pt>
                <c:pt idx="725">
                  <c:v>6.4806987883911926E-3</c:v>
                </c:pt>
                <c:pt idx="726">
                  <c:v>5.9523809523809312E-3</c:v>
                </c:pt>
                <c:pt idx="727">
                  <c:v>5.7012542759407037E-3</c:v>
                </c:pt>
                <c:pt idx="728">
                  <c:v>4.294302891497237E-3</c:v>
                </c:pt>
                <c:pt idx="729">
                  <c:v>5.1798561151079614E-3</c:v>
                </c:pt>
                <c:pt idx="730">
                  <c:v>5.7887120115773794E-3</c:v>
                </c:pt>
                <c:pt idx="731">
                  <c:v>6.9950451763334254E-3</c:v>
                </c:pt>
                <c:pt idx="732">
                  <c:v>8.820935019111964E-3</c:v>
                </c:pt>
                <c:pt idx="733">
                  <c:v>7.7037037037037681E-3</c:v>
                </c:pt>
                <c:pt idx="734">
                  <c:v>5.9612518628913147E-3</c:v>
                </c:pt>
                <c:pt idx="735">
                  <c:v>6.2987402519496527E-3</c:v>
                </c:pt>
                <c:pt idx="736">
                  <c:v>6.9465418302625537E-3</c:v>
                </c:pt>
                <c:pt idx="737">
                  <c:v>4.8558421851290223E-3</c:v>
                </c:pt>
                <c:pt idx="738">
                  <c:v>5.7997557997557792E-3</c:v>
                </c:pt>
                <c:pt idx="739">
                  <c:v>6.1425061425062211E-3</c:v>
                </c:pt>
                <c:pt idx="740">
                  <c:v>4.0086339808820259E-3</c:v>
                </c:pt>
                <c:pt idx="741">
                  <c:v>6.5176908752329066E-3</c:v>
                </c:pt>
                <c:pt idx="742">
                  <c:v>7.1897467958736971E-3</c:v>
                </c:pt>
                <c:pt idx="743">
                  <c:v>5.0267043669494083E-3</c:v>
                </c:pt>
                <c:pt idx="744">
                  <c:v>5.687203791469253E-3</c:v>
                </c:pt>
                <c:pt idx="745">
                  <c:v>7.6408787010504575E-3</c:v>
                </c:pt>
                <c:pt idx="746">
                  <c:v>5.4417413572345197E-3</c:v>
                </c:pt>
                <c:pt idx="747">
                  <c:v>4.8247024766805424E-3</c:v>
                </c:pt>
                <c:pt idx="748">
                  <c:v>4.5234248788368348E-3</c:v>
                </c:pt>
                <c:pt idx="749">
                  <c:v>3.5667963683527759E-3</c:v>
                </c:pt>
                <c:pt idx="750">
                  <c:v>4.8875855327468187E-3</c:v>
                </c:pt>
                <c:pt idx="751">
                  <c:v>9.2074975337059772E-3</c:v>
                </c:pt>
                <c:pt idx="752">
                  <c:v>5.9543499834602276E-3</c:v>
                </c:pt>
                <c:pt idx="753">
                  <c:v>4.6527085410437152E-3</c:v>
                </c:pt>
                <c:pt idx="754">
                  <c:v>2.6657780739751669E-3</c:v>
                </c:pt>
                <c:pt idx="755">
                  <c:v>2.6729034413632835E-3</c:v>
                </c:pt>
                <c:pt idx="756">
                  <c:v>3.0160857908847483E-3</c:v>
                </c:pt>
                <c:pt idx="757">
                  <c:v>6.7069081153592336E-4</c:v>
                </c:pt>
                <c:pt idx="758">
                  <c:v>1.343183344526544E-3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-4.0538858957401169E-2</c:v>
                </c:pt>
                <c:pt idx="1">
                  <c:v>-2.2943584465677236E-2</c:v>
                </c:pt>
                <c:pt idx="2">
                  <c:v>-1.6227697930145335E-2</c:v>
                </c:pt>
                <c:pt idx="3">
                  <c:v>-8.9372305721961975E-3</c:v>
                </c:pt>
                <c:pt idx="4">
                  <c:v>3.7952711578157494E-3</c:v>
                </c:pt>
                <c:pt idx="5">
                  <c:v>1.493661174754557E-2</c:v>
                </c:pt>
                <c:pt idx="6">
                  <c:v>2.6659734213563935E-2</c:v>
                </c:pt>
                <c:pt idx="7">
                  <c:v>3.8871461325198142E-2</c:v>
                </c:pt>
                <c:pt idx="8">
                  <c:v>5.0331023268419317E-2</c:v>
                </c:pt>
                <c:pt idx="9">
                  <c:v>5.656145004852009E-2</c:v>
                </c:pt>
                <c:pt idx="10">
                  <c:v>6.0355122256807725E-2</c:v>
                </c:pt>
                <c:pt idx="11">
                  <c:v>7.7585349849879748E-2</c:v>
                </c:pt>
                <c:pt idx="12">
                  <c:v>9.3617536025160986E-2</c:v>
                </c:pt>
                <c:pt idx="13">
                  <c:v>0.1004974362898905</c:v>
                </c:pt>
                <c:pt idx="14">
                  <c:v>0.11394164204087542</c:v>
                </c:pt>
                <c:pt idx="15">
                  <c:v>0.12746154651041119</c:v>
                </c:pt>
                <c:pt idx="16">
                  <c:v>0.12489643416907215</c:v>
                </c:pt>
                <c:pt idx="17">
                  <c:v>0.12743805094745619</c:v>
                </c:pt>
                <c:pt idx="18">
                  <c:v>0.12848476366318051</c:v>
                </c:pt>
                <c:pt idx="19">
                  <c:v>0.13638940368472685</c:v>
                </c:pt>
                <c:pt idx="20">
                  <c:v>0.12998255524627744</c:v>
                </c:pt>
                <c:pt idx="21">
                  <c:v>0.13099709348820032</c:v>
                </c:pt>
                <c:pt idx="22">
                  <c:v>0.14460173322652392</c:v>
                </c:pt>
                <c:pt idx="23">
                  <c:v>0.18353179272367881</c:v>
                </c:pt>
                <c:pt idx="24">
                  <c:v>0.24167172548455129</c:v>
                </c:pt>
                <c:pt idx="25">
                  <c:v>0.26861614337585693</c:v>
                </c:pt>
                <c:pt idx="26">
                  <c:v>0.25723564562223955</c:v>
                </c:pt>
                <c:pt idx="27">
                  <c:v>0.24759312564047331</c:v>
                </c:pt>
                <c:pt idx="28">
                  <c:v>0.24321292201913103</c:v>
                </c:pt>
                <c:pt idx="29">
                  <c:v>0.23699540314910705</c:v>
                </c:pt>
                <c:pt idx="30">
                  <c:v>0.23781824481446678</c:v>
                </c:pt>
                <c:pt idx="31">
                  <c:v>0.23006986442814426</c:v>
                </c:pt>
                <c:pt idx="32">
                  <c:v>0.23218063959678181</c:v>
                </c:pt>
                <c:pt idx="33">
                  <c:v>0.22862641197476563</c:v>
                </c:pt>
                <c:pt idx="34">
                  <c:v>0.2190709680944054</c:v>
                </c:pt>
                <c:pt idx="35">
                  <c:v>0.16894298879031688</c:v>
                </c:pt>
                <c:pt idx="36">
                  <c:v>0.10122743781831733</c:v>
                </c:pt>
                <c:pt idx="37">
                  <c:v>6.7754441979557489E-2</c:v>
                </c:pt>
                <c:pt idx="38">
                  <c:v>6.6943866943866892E-2</c:v>
                </c:pt>
                <c:pt idx="39">
                  <c:v>6.6700550732104791E-2</c:v>
                </c:pt>
                <c:pt idx="40">
                  <c:v>7.0619802202742221E-2</c:v>
                </c:pt>
                <c:pt idx="41">
                  <c:v>6.4566707681490643E-2</c:v>
                </c:pt>
                <c:pt idx="42">
                  <c:v>5.5949172934447011E-2</c:v>
                </c:pt>
                <c:pt idx="43">
                  <c:v>5.1708940647190449E-2</c:v>
                </c:pt>
                <c:pt idx="44">
                  <c:v>4.9606767002376317E-2</c:v>
                </c:pt>
                <c:pt idx="45">
                  <c:v>4.6378229671856896E-2</c:v>
                </c:pt>
                <c:pt idx="46">
                  <c:v>4.2428384304345368E-2</c:v>
                </c:pt>
                <c:pt idx="47">
                  <c:v>3.9474436692211068E-2</c:v>
                </c:pt>
                <c:pt idx="48">
                  <c:v>3.8632231464116318E-2</c:v>
                </c:pt>
                <c:pt idx="49">
                  <c:v>4.0079641755856432E-2</c:v>
                </c:pt>
                <c:pt idx="50">
                  <c:v>4.039741306589173E-2</c:v>
                </c:pt>
                <c:pt idx="51">
                  <c:v>3.6426875644939072E-2</c:v>
                </c:pt>
                <c:pt idx="52">
                  <c:v>3.1659649707606485E-2</c:v>
                </c:pt>
                <c:pt idx="53">
                  <c:v>3.2853791911460206E-2</c:v>
                </c:pt>
                <c:pt idx="54">
                  <c:v>3.6084240299171233E-2</c:v>
                </c:pt>
                <c:pt idx="55">
                  <c:v>3.7122358981109604E-2</c:v>
                </c:pt>
                <c:pt idx="56">
                  <c:v>3.821950700140242E-2</c:v>
                </c:pt>
                <c:pt idx="57">
                  <c:v>4.0149861348752092E-2</c:v>
                </c:pt>
                <c:pt idx="58">
                  <c:v>3.7604981496665024E-2</c:v>
                </c:pt>
                <c:pt idx="59">
                  <c:v>3.7367722415442506E-2</c:v>
                </c:pt>
                <c:pt idx="60">
                  <c:v>4.0463547058516847E-2</c:v>
                </c:pt>
                <c:pt idx="61">
                  <c:v>4.1433362278048946E-2</c:v>
                </c:pt>
                <c:pt idx="62">
                  <c:v>4.4137796046193056E-2</c:v>
                </c:pt>
                <c:pt idx="63">
                  <c:v>4.8776242299483963E-2</c:v>
                </c:pt>
                <c:pt idx="64">
                  <c:v>4.7557957702643261E-2</c:v>
                </c:pt>
                <c:pt idx="65">
                  <c:v>5.111255295599415E-2</c:v>
                </c:pt>
                <c:pt idx="66">
                  <c:v>5.250276209182414E-2</c:v>
                </c:pt>
                <c:pt idx="67">
                  <c:v>5.4028428712382892E-2</c:v>
                </c:pt>
                <c:pt idx="68">
                  <c:v>5.6720749241524926E-2</c:v>
                </c:pt>
                <c:pt idx="69">
                  <c:v>5.6884967340639525E-2</c:v>
                </c:pt>
                <c:pt idx="70">
                  <c:v>6.0464351177327513E-2</c:v>
                </c:pt>
                <c:pt idx="71">
                  <c:v>6.1769708040691595E-2</c:v>
                </c:pt>
                <c:pt idx="72">
                  <c:v>6.4216474989498007E-2</c:v>
                </c:pt>
                <c:pt idx="73">
                  <c:v>6.3878248265865967E-2</c:v>
                </c:pt>
                <c:pt idx="74">
                  <c:v>6.5237090914923135E-2</c:v>
                </c:pt>
                <c:pt idx="75">
                  <c:v>7.018822690899662E-2</c:v>
                </c:pt>
                <c:pt idx="76">
                  <c:v>7.2350748091105865E-2</c:v>
                </c:pt>
                <c:pt idx="77">
                  <c:v>7.4172467796554509E-2</c:v>
                </c:pt>
                <c:pt idx="78">
                  <c:v>7.1771593974080838E-2</c:v>
                </c:pt>
                <c:pt idx="79">
                  <c:v>7.1963906494021623E-2</c:v>
                </c:pt>
                <c:pt idx="80">
                  <c:v>6.9403300888700947E-2</c:v>
                </c:pt>
                <c:pt idx="81">
                  <c:v>6.8965229925760374E-2</c:v>
                </c:pt>
                <c:pt idx="82">
                  <c:v>6.7595480811848407E-2</c:v>
                </c:pt>
                <c:pt idx="83">
                  <c:v>6.4674865243232738E-2</c:v>
                </c:pt>
                <c:pt idx="84">
                  <c:v>6.1404246727462475E-2</c:v>
                </c:pt>
                <c:pt idx="85">
                  <c:v>5.7050256755619255E-2</c:v>
                </c:pt>
                <c:pt idx="86">
                  <c:v>6.1665645007492165E-2</c:v>
                </c:pt>
                <c:pt idx="87">
                  <c:v>5.664575648914405E-2</c:v>
                </c:pt>
                <c:pt idx="88">
                  <c:v>5.8579208603336541E-2</c:v>
                </c:pt>
                <c:pt idx="89">
                  <c:v>5.4461352239322025E-2</c:v>
                </c:pt>
                <c:pt idx="90">
                  <c:v>5.7479260508878527E-2</c:v>
                </c:pt>
                <c:pt idx="91">
                  <c:v>5.6113588564347339E-2</c:v>
                </c:pt>
                <c:pt idx="92">
                  <c:v>5.4366179931582881E-2</c:v>
                </c:pt>
                <c:pt idx="93">
                  <c:v>5.5103781132141982E-2</c:v>
                </c:pt>
                <c:pt idx="94">
                  <c:v>5.6258281070576732E-2</c:v>
                </c:pt>
                <c:pt idx="95">
                  <c:v>5.9621414676177098E-2</c:v>
                </c:pt>
                <c:pt idx="96">
                  <c:v>6.0554420463771574E-2</c:v>
                </c:pt>
                <c:pt idx="97">
                  <c:v>6.2636418935842819E-2</c:v>
                </c:pt>
                <c:pt idx="98">
                  <c:v>5.9995668182802886E-2</c:v>
                </c:pt>
                <c:pt idx="99">
                  <c:v>5.8894426823742574E-2</c:v>
                </c:pt>
                <c:pt idx="100">
                  <c:v>5.7895840360264961E-2</c:v>
                </c:pt>
                <c:pt idx="101">
                  <c:v>5.5137936067727322E-2</c:v>
                </c:pt>
                <c:pt idx="102">
                  <c:v>6.1141254198501249E-2</c:v>
                </c:pt>
                <c:pt idx="103">
                  <c:v>6.3313104318616142E-2</c:v>
                </c:pt>
                <c:pt idx="104">
                  <c:v>6.6381176294969313E-2</c:v>
                </c:pt>
                <c:pt idx="105">
                  <c:v>6.5195201663123648E-2</c:v>
                </c:pt>
                <c:pt idx="106">
                  <c:v>6.5907165050371974E-2</c:v>
                </c:pt>
                <c:pt idx="107">
                  <c:v>6.3421592057659515E-2</c:v>
                </c:pt>
                <c:pt idx="108">
                  <c:v>6.1543998560374513E-2</c:v>
                </c:pt>
                <c:pt idx="109">
                  <c:v>6.4515821850628097E-2</c:v>
                </c:pt>
                <c:pt idx="110">
                  <c:v>5.7035743925822002E-2</c:v>
                </c:pt>
                <c:pt idx="111">
                  <c:v>5.5001577483101638E-2</c:v>
                </c:pt>
                <c:pt idx="112">
                  <c:v>6.1145720476706522E-2</c:v>
                </c:pt>
                <c:pt idx="113">
                  <c:v>6.7622451861735877E-2</c:v>
                </c:pt>
                <c:pt idx="114">
                  <c:v>6.2387263744020149E-2</c:v>
                </c:pt>
                <c:pt idx="115">
                  <c:v>6.4744647426714153E-2</c:v>
                </c:pt>
                <c:pt idx="116">
                  <c:v>6.6316480630334906E-2</c:v>
                </c:pt>
                <c:pt idx="117">
                  <c:v>6.7944756132929385E-2</c:v>
                </c:pt>
                <c:pt idx="118">
                  <c:v>6.9759477861488284E-2</c:v>
                </c:pt>
                <c:pt idx="119">
                  <c:v>7.0989215547416995E-2</c:v>
                </c:pt>
                <c:pt idx="120">
                  <c:v>7.4023965983764928E-2</c:v>
                </c:pt>
                <c:pt idx="121">
                  <c:v>7.3127114054180931E-2</c:v>
                </c:pt>
                <c:pt idx="122">
                  <c:v>7.7013962376583533E-2</c:v>
                </c:pt>
                <c:pt idx="123">
                  <c:v>8.2773470253931114E-2</c:v>
                </c:pt>
                <c:pt idx="124">
                  <c:v>7.5421842165491082E-2</c:v>
                </c:pt>
                <c:pt idx="125">
                  <c:v>7.3749490174752186E-2</c:v>
                </c:pt>
                <c:pt idx="126">
                  <c:v>7.057922189687571E-2</c:v>
                </c:pt>
                <c:pt idx="127">
                  <c:v>6.4548361310951208E-2</c:v>
                </c:pt>
                <c:pt idx="128">
                  <c:v>7.8912908142455329E-2</c:v>
                </c:pt>
                <c:pt idx="129">
                  <c:v>9.2700251338651452E-2</c:v>
                </c:pt>
                <c:pt idx="130">
                  <c:v>9.3978293206985697E-2</c:v>
                </c:pt>
                <c:pt idx="131">
                  <c:v>9.7691256982309627E-2</c:v>
                </c:pt>
                <c:pt idx="132">
                  <c:v>9.9189355397774959E-2</c:v>
                </c:pt>
                <c:pt idx="133">
                  <c:v>0.1011376295446107</c:v>
                </c:pt>
                <c:pt idx="134">
                  <c:v>0.10316102050299758</c:v>
                </c:pt>
                <c:pt idx="135">
                  <c:v>9.7514144834011329E-2</c:v>
                </c:pt>
                <c:pt idx="136">
                  <c:v>9.6077537058152807E-2</c:v>
                </c:pt>
                <c:pt idx="137">
                  <c:v>9.2886369351041331E-2</c:v>
                </c:pt>
                <c:pt idx="138">
                  <c:v>9.5194308111400838E-2</c:v>
                </c:pt>
                <c:pt idx="139">
                  <c:v>9.6722843201716424E-2</c:v>
                </c:pt>
                <c:pt idx="140">
                  <c:v>8.0962546990300366E-2</c:v>
                </c:pt>
                <c:pt idx="141">
                  <c:v>6.2957370193982953E-2</c:v>
                </c:pt>
                <c:pt idx="142">
                  <c:v>5.6531507933736069E-2</c:v>
                </c:pt>
                <c:pt idx="143">
                  <c:v>5.5030930733901862E-2</c:v>
                </c:pt>
                <c:pt idx="144">
                  <c:v>5.1619730730789515E-2</c:v>
                </c:pt>
                <c:pt idx="145">
                  <c:v>4.4608223429014826E-2</c:v>
                </c:pt>
                <c:pt idx="146">
                  <c:v>4.3153899812014451E-2</c:v>
                </c:pt>
                <c:pt idx="147">
                  <c:v>3.5993408662900128E-2</c:v>
                </c:pt>
                <c:pt idx="148">
                  <c:v>3.1667607754564342E-2</c:v>
                </c:pt>
                <c:pt idx="149">
                  <c:v>3.2852876249837681E-2</c:v>
                </c:pt>
                <c:pt idx="150">
                  <c:v>3.0304824613343939E-2</c:v>
                </c:pt>
                <c:pt idx="151">
                  <c:v>2.6536412078152827E-2</c:v>
                </c:pt>
                <c:pt idx="152">
                  <c:v>2.0568140104912702E-2</c:v>
                </c:pt>
                <c:pt idx="153">
                  <c:v>1.9963272317990555E-2</c:v>
                </c:pt>
                <c:pt idx="154">
                  <c:v>1.8883366742974861E-2</c:v>
                </c:pt>
                <c:pt idx="155">
                  <c:v>1.9383964934491127E-2</c:v>
                </c:pt>
                <c:pt idx="156">
                  <c:v>1.6154278135567024E-2</c:v>
                </c:pt>
                <c:pt idx="157">
                  <c:v>2.4605267911984585E-2</c:v>
                </c:pt>
                <c:pt idx="158">
                  <c:v>2.2287489273239203E-2</c:v>
                </c:pt>
                <c:pt idx="159">
                  <c:v>3.7096715127989066E-2</c:v>
                </c:pt>
                <c:pt idx="160">
                  <c:v>6.0505501634272152E-2</c:v>
                </c:pt>
                <c:pt idx="161">
                  <c:v>6.3500433128695688E-2</c:v>
                </c:pt>
                <c:pt idx="162">
                  <c:v>7.4394045422736976E-2</c:v>
                </c:pt>
                <c:pt idx="163">
                  <c:v>8.4054324664321944E-2</c:v>
                </c:pt>
                <c:pt idx="164">
                  <c:v>8.6130617074362759E-2</c:v>
                </c:pt>
                <c:pt idx="165">
                  <c:v>9.2070022901059811E-2</c:v>
                </c:pt>
                <c:pt idx="166">
                  <c:v>9.33058408548606E-2</c:v>
                </c:pt>
                <c:pt idx="167">
                  <c:v>8.7502597672485471E-2</c:v>
                </c:pt>
                <c:pt idx="168">
                  <c:v>9.3140200099265824E-2</c:v>
                </c:pt>
                <c:pt idx="169">
                  <c:v>9.3866097541696281E-2</c:v>
                </c:pt>
                <c:pt idx="170">
                  <c:v>0.10235160882019856</c:v>
                </c:pt>
                <c:pt idx="171">
                  <c:v>9.6431821832003939E-2</c:v>
                </c:pt>
                <c:pt idx="172">
                  <c:v>7.7131876696498125E-2</c:v>
                </c:pt>
                <c:pt idx="173">
                  <c:v>7.3895809739524365E-2</c:v>
                </c:pt>
                <c:pt idx="174">
                  <c:v>6.1635508969094532E-2</c:v>
                </c:pt>
                <c:pt idx="175">
                  <c:v>5.4853691893136158E-2</c:v>
                </c:pt>
                <c:pt idx="176">
                  <c:v>6.3811738951977004E-2</c:v>
                </c:pt>
                <c:pt idx="177">
                  <c:v>6.1866292968427938E-2</c:v>
                </c:pt>
                <c:pt idx="178">
                  <c:v>6.4289066166119291E-2</c:v>
                </c:pt>
                <c:pt idx="179">
                  <c:v>6.4704824858600851E-2</c:v>
                </c:pt>
                <c:pt idx="180">
                  <c:v>6.9436102303362057E-2</c:v>
                </c:pt>
                <c:pt idx="181">
                  <c:v>6.5302513578375576E-2</c:v>
                </c:pt>
                <c:pt idx="182">
                  <c:v>5.5685270620006611E-2</c:v>
                </c:pt>
                <c:pt idx="183">
                  <c:v>5.6564285310255036E-2</c:v>
                </c:pt>
                <c:pt idx="184">
                  <c:v>5.8818507768482187E-2</c:v>
                </c:pt>
                <c:pt idx="185">
                  <c:v>6.0615160224786635E-2</c:v>
                </c:pt>
                <c:pt idx="186">
                  <c:v>6.6098326661098383E-2</c:v>
                </c:pt>
                <c:pt idx="187">
                  <c:v>6.7658411762154591E-2</c:v>
                </c:pt>
                <c:pt idx="188">
                  <c:v>6.1382745451113108E-2</c:v>
                </c:pt>
                <c:pt idx="189">
                  <c:v>6.3361042528013778E-2</c:v>
                </c:pt>
                <c:pt idx="190">
                  <c:v>6.4419926838942931E-2</c:v>
                </c:pt>
                <c:pt idx="191">
                  <c:v>6.3410832193644184E-2</c:v>
                </c:pt>
                <c:pt idx="192">
                  <c:v>5.8584335122506825E-2</c:v>
                </c:pt>
                <c:pt idx="193">
                  <c:v>5.5818984678303707E-2</c:v>
                </c:pt>
                <c:pt idx="194">
                  <c:v>5.7299644572669228E-2</c:v>
                </c:pt>
                <c:pt idx="195">
                  <c:v>5.8321734835899974E-2</c:v>
                </c:pt>
                <c:pt idx="196">
                  <c:v>5.6108189331329772E-2</c:v>
                </c:pt>
                <c:pt idx="197">
                  <c:v>5.3429940047600377E-2</c:v>
                </c:pt>
                <c:pt idx="198">
                  <c:v>5.1466468815771549E-2</c:v>
                </c:pt>
                <c:pt idx="199">
                  <c:v>5.2799001552464198E-2</c:v>
                </c:pt>
                <c:pt idx="200">
                  <c:v>5.3369841221280634E-2</c:v>
                </c:pt>
                <c:pt idx="201">
                  <c:v>5.2122721264102667E-2</c:v>
                </c:pt>
                <c:pt idx="202">
                  <c:v>5.1534765884479139E-2</c:v>
                </c:pt>
                <c:pt idx="203">
                  <c:v>5.331557180253732E-2</c:v>
                </c:pt>
                <c:pt idx="204">
                  <c:v>4.9830019093745737E-2</c:v>
                </c:pt>
                <c:pt idx="205">
                  <c:v>4.9092152717323811E-2</c:v>
                </c:pt>
                <c:pt idx="206">
                  <c:v>4.6665110125301501E-2</c:v>
                </c:pt>
                <c:pt idx="207">
                  <c:v>4.1070065282083901E-2</c:v>
                </c:pt>
                <c:pt idx="208">
                  <c:v>3.9876246132691584E-2</c:v>
                </c:pt>
                <c:pt idx="209">
                  <c:v>4.1626786750976752E-2</c:v>
                </c:pt>
                <c:pt idx="210">
                  <c:v>4.0817613036420619E-2</c:v>
                </c:pt>
                <c:pt idx="211">
                  <c:v>4.1137134345387016E-2</c:v>
                </c:pt>
                <c:pt idx="212">
                  <c:v>4.0274970959374823E-2</c:v>
                </c:pt>
                <c:pt idx="213">
                  <c:v>3.7524918268080798E-2</c:v>
                </c:pt>
                <c:pt idx="214">
                  <c:v>3.2737193088814731E-2</c:v>
                </c:pt>
                <c:pt idx="215">
                  <c:v>4.2754231812895727E-2</c:v>
                </c:pt>
                <c:pt idx="216">
                  <c:v>4.744638298564241E-2</c:v>
                </c:pt>
                <c:pt idx="217">
                  <c:v>5.209099978738374E-2</c:v>
                </c:pt>
                <c:pt idx="218">
                  <c:v>5.7443831783392296E-2</c:v>
                </c:pt>
                <c:pt idx="219">
                  <c:v>5.7851103456232567E-2</c:v>
                </c:pt>
                <c:pt idx="220">
                  <c:v>5.4489133479428631E-2</c:v>
                </c:pt>
                <c:pt idx="221">
                  <c:v>5.1075268817204256E-2</c:v>
                </c:pt>
                <c:pt idx="222">
                  <c:v>4.4872217099196421E-2</c:v>
                </c:pt>
                <c:pt idx="223">
                  <c:v>3.4388932599003441E-2</c:v>
                </c:pt>
                <c:pt idx="224">
                  <c:v>3.9982127194797101E-2</c:v>
                </c:pt>
                <c:pt idx="225">
                  <c:v>4.5780520346897946E-2</c:v>
                </c:pt>
                <c:pt idx="226">
                  <c:v>5.181816656318694E-2</c:v>
                </c:pt>
                <c:pt idx="227">
                  <c:v>4.9569403946565282E-2</c:v>
                </c:pt>
                <c:pt idx="228">
                  <c:v>4.9254444330706137E-2</c:v>
                </c:pt>
                <c:pt idx="229">
                  <c:v>4.6843700241409492E-2</c:v>
                </c:pt>
                <c:pt idx="230">
                  <c:v>4.6669882506977123E-2</c:v>
                </c:pt>
                <c:pt idx="231">
                  <c:v>5.1160776160776189E-2</c:v>
                </c:pt>
                <c:pt idx="232">
                  <c:v>5.5385524988696755E-2</c:v>
                </c:pt>
                <c:pt idx="233">
                  <c:v>6.3714827029682342E-2</c:v>
                </c:pt>
                <c:pt idx="234">
                  <c:v>7.3691654879773694E-2</c:v>
                </c:pt>
                <c:pt idx="235">
                  <c:v>8.3315576390368573E-2</c:v>
                </c:pt>
                <c:pt idx="236">
                  <c:v>8.1157968188080298E-2</c:v>
                </c:pt>
                <c:pt idx="237">
                  <c:v>8.1042098620751846E-2</c:v>
                </c:pt>
                <c:pt idx="238">
                  <c:v>7.9290047994204471E-2</c:v>
                </c:pt>
                <c:pt idx="239">
                  <c:v>7.3406849364923588E-2</c:v>
                </c:pt>
                <c:pt idx="240">
                  <c:v>6.6639976706944104E-2</c:v>
                </c:pt>
                <c:pt idx="241">
                  <c:v>6.5160302002407411E-2</c:v>
                </c:pt>
                <c:pt idx="242">
                  <c:v>6.4263581525824565E-2</c:v>
                </c:pt>
                <c:pt idx="243">
                  <c:v>6.2240053001582751E-2</c:v>
                </c:pt>
                <c:pt idx="244">
                  <c:v>6.8725840023788232E-2</c:v>
                </c:pt>
                <c:pt idx="245">
                  <c:v>6.8070675085720511E-2</c:v>
                </c:pt>
                <c:pt idx="246">
                  <c:v>5.7512527110911815E-2</c:v>
                </c:pt>
                <c:pt idx="247">
                  <c:v>7.5307416176582986E-2</c:v>
                </c:pt>
                <c:pt idx="248">
                  <c:v>7.4124610831379556E-2</c:v>
                </c:pt>
                <c:pt idx="249">
                  <c:v>7.2098192712863662E-2</c:v>
                </c:pt>
                <c:pt idx="250">
                  <c:v>7.5686732904734155E-2</c:v>
                </c:pt>
                <c:pt idx="251">
                  <c:v>6.9997468798068452E-2</c:v>
                </c:pt>
                <c:pt idx="252">
                  <c:v>8.3438485804416374E-2</c:v>
                </c:pt>
                <c:pt idx="253">
                  <c:v>9.3596059113300267E-2</c:v>
                </c:pt>
                <c:pt idx="254">
                  <c:v>9.6147275760194661E-2</c:v>
                </c:pt>
                <c:pt idx="255">
                  <c:v>0.10330964467005077</c:v>
                </c:pt>
                <c:pt idx="256">
                  <c:v>0.10255517078868093</c:v>
                </c:pt>
                <c:pt idx="257">
                  <c:v>9.6093814178920711E-2</c:v>
                </c:pt>
                <c:pt idx="258">
                  <c:v>0.10203577021346733</c:v>
                </c:pt>
                <c:pt idx="259">
                  <c:v>8.7119875454073625E-2</c:v>
                </c:pt>
                <c:pt idx="260">
                  <c:v>8.6440890299411155E-2</c:v>
                </c:pt>
                <c:pt idx="261">
                  <c:v>8.4182069659248127E-2</c:v>
                </c:pt>
                <c:pt idx="262">
                  <c:v>7.9745051431456382E-2</c:v>
                </c:pt>
                <c:pt idx="263">
                  <c:v>7.7589643524055063E-2</c:v>
                </c:pt>
                <c:pt idx="264">
                  <c:v>7.6812024967092718E-2</c:v>
                </c:pt>
                <c:pt idx="265">
                  <c:v>7.1526264050946864E-2</c:v>
                </c:pt>
                <c:pt idx="266">
                  <c:v>6.6328061377566305E-2</c:v>
                </c:pt>
                <c:pt idx="267">
                  <c:v>6.1880120741699018E-2</c:v>
                </c:pt>
                <c:pt idx="268">
                  <c:v>5.8518598850450187E-2</c:v>
                </c:pt>
                <c:pt idx="269">
                  <c:v>6.0481324185995833E-2</c:v>
                </c:pt>
                <c:pt idx="270">
                  <c:v>6.2504104910567682E-2</c:v>
                </c:pt>
                <c:pt idx="271">
                  <c:v>5.8395764219961732E-2</c:v>
                </c:pt>
                <c:pt idx="272">
                  <c:v>5.6213474473481018E-2</c:v>
                </c:pt>
                <c:pt idx="273">
                  <c:v>5.8706070287539935E-2</c:v>
                </c:pt>
                <c:pt idx="274">
                  <c:v>5.9884511626869807E-2</c:v>
                </c:pt>
                <c:pt idx="275">
                  <c:v>6.8464590759298005E-2</c:v>
                </c:pt>
                <c:pt idx="276">
                  <c:v>6.2746779179170042E-2</c:v>
                </c:pt>
                <c:pt idx="277">
                  <c:v>5.7419835943325781E-2</c:v>
                </c:pt>
                <c:pt idx="278">
                  <c:v>5.9873710988960882E-2</c:v>
                </c:pt>
                <c:pt idx="279">
                  <c:v>6.0065825562260144E-2</c:v>
                </c:pt>
                <c:pt idx="280">
                  <c:v>6.0762930241119228E-2</c:v>
                </c:pt>
                <c:pt idx="281">
                  <c:v>6.5882025210669326E-2</c:v>
                </c:pt>
                <c:pt idx="282">
                  <c:v>7.0320554878620101E-2</c:v>
                </c:pt>
                <c:pt idx="283">
                  <c:v>7.6382812684749446E-2</c:v>
                </c:pt>
                <c:pt idx="284">
                  <c:v>7.8666920405347396E-2</c:v>
                </c:pt>
                <c:pt idx="285">
                  <c:v>7.722090772209067E-2</c:v>
                </c:pt>
                <c:pt idx="286">
                  <c:v>7.7057919508212613E-2</c:v>
                </c:pt>
                <c:pt idx="287">
                  <c:v>7.7411719240616295E-2</c:v>
                </c:pt>
                <c:pt idx="288">
                  <c:v>7.7242787351432751E-2</c:v>
                </c:pt>
                <c:pt idx="289">
                  <c:v>8.2271515566533893E-2</c:v>
                </c:pt>
                <c:pt idx="290">
                  <c:v>8.5400128198806824E-2</c:v>
                </c:pt>
                <c:pt idx="291">
                  <c:v>8.4876887599494077E-2</c:v>
                </c:pt>
                <c:pt idx="292">
                  <c:v>8.2594400717345584E-2</c:v>
                </c:pt>
                <c:pt idx="293">
                  <c:v>7.9002079002078895E-2</c:v>
                </c:pt>
                <c:pt idx="294">
                  <c:v>7.4123480405728692E-2</c:v>
                </c:pt>
                <c:pt idx="295">
                  <c:v>6.855511194218411E-2</c:v>
                </c:pt>
                <c:pt idx="296">
                  <c:v>7.1332093070669567E-2</c:v>
                </c:pt>
                <c:pt idx="297">
                  <c:v>7.1198156682027669E-2</c:v>
                </c:pt>
                <c:pt idx="298">
                  <c:v>7.0760053481435659E-2</c:v>
                </c:pt>
                <c:pt idx="299">
                  <c:v>6.7887541913850935E-2</c:v>
                </c:pt>
                <c:pt idx="300">
                  <c:v>6.5549570081840036E-2</c:v>
                </c:pt>
                <c:pt idx="301">
                  <c:v>6.307360320307831E-2</c:v>
                </c:pt>
                <c:pt idx="302">
                  <c:v>5.7789599958274707E-2</c:v>
                </c:pt>
                <c:pt idx="303">
                  <c:v>5.6120043995181446E-2</c:v>
                </c:pt>
                <c:pt idx="304">
                  <c:v>5.789043766962676E-2</c:v>
                </c:pt>
                <c:pt idx="305">
                  <c:v>5.8179601357082333E-2</c:v>
                </c:pt>
                <c:pt idx="306">
                  <c:v>5.8533596206106431E-2</c:v>
                </c:pt>
                <c:pt idx="307">
                  <c:v>5.6997863247863378E-2</c:v>
                </c:pt>
                <c:pt idx="308">
                  <c:v>4.9985282705841572E-2</c:v>
                </c:pt>
                <c:pt idx="309">
                  <c:v>4.9294828744123498E-2</c:v>
                </c:pt>
                <c:pt idx="310">
                  <c:v>4.8414923441880475E-2</c:v>
                </c:pt>
                <c:pt idx="311">
                  <c:v>4.8489601644265301E-2</c:v>
                </c:pt>
                <c:pt idx="312">
                  <c:v>4.7275488893107953E-2</c:v>
                </c:pt>
                <c:pt idx="313">
                  <c:v>5.0385056529575589E-2</c:v>
                </c:pt>
                <c:pt idx="314">
                  <c:v>5.1180131034293641E-2</c:v>
                </c:pt>
                <c:pt idx="315">
                  <c:v>5.2100840336134491E-2</c:v>
                </c:pt>
                <c:pt idx="316">
                  <c:v>4.8399127047708435E-2</c:v>
                </c:pt>
                <c:pt idx="317">
                  <c:v>4.4113577240272317E-2</c:v>
                </c:pt>
                <c:pt idx="318">
                  <c:v>4.2003275866855594E-2</c:v>
                </c:pt>
                <c:pt idx="319">
                  <c:v>4.3187517414321475E-2</c:v>
                </c:pt>
                <c:pt idx="320">
                  <c:v>4.7569658574872387E-2</c:v>
                </c:pt>
                <c:pt idx="321">
                  <c:v>4.8916565696413006E-2</c:v>
                </c:pt>
                <c:pt idx="322">
                  <c:v>5.2607684013393108E-2</c:v>
                </c:pt>
                <c:pt idx="323">
                  <c:v>5.6727251943301304E-2</c:v>
                </c:pt>
                <c:pt idx="324">
                  <c:v>5.6085474492280518E-2</c:v>
                </c:pt>
                <c:pt idx="325">
                  <c:v>4.9256425685549665E-2</c:v>
                </c:pt>
                <c:pt idx="326">
                  <c:v>4.4525254839079098E-2</c:v>
                </c:pt>
                <c:pt idx="327">
                  <c:v>4.1045204222120102E-2</c:v>
                </c:pt>
                <c:pt idx="328">
                  <c:v>3.8053452626749307E-2</c:v>
                </c:pt>
                <c:pt idx="329">
                  <c:v>3.7051918606319845E-2</c:v>
                </c:pt>
                <c:pt idx="330">
                  <c:v>3.3275006454203782E-2</c:v>
                </c:pt>
                <c:pt idx="331">
                  <c:v>2.9635367358062936E-2</c:v>
                </c:pt>
                <c:pt idx="332">
                  <c:v>2.2705120119259403E-2</c:v>
                </c:pt>
                <c:pt idx="333">
                  <c:v>1.9945394453225962E-2</c:v>
                </c:pt>
                <c:pt idx="334">
                  <c:v>9.5680073335624449E-3</c:v>
                </c:pt>
                <c:pt idx="335">
                  <c:v>5.14175738948075E-3</c:v>
                </c:pt>
                <c:pt idx="336">
                  <c:v>3.160828711818553E-3</c:v>
                </c:pt>
                <c:pt idx="337">
                  <c:v>4.0855079552322149E-3</c:v>
                </c:pt>
                <c:pt idx="338">
                  <c:v>5.0361161472272098E-3</c:v>
                </c:pt>
                <c:pt idx="339">
                  <c:v>3.4249532306807051E-3</c:v>
                </c:pt>
                <c:pt idx="340">
                  <c:v>4.9278118786202363E-3</c:v>
                </c:pt>
                <c:pt idx="341">
                  <c:v>7.9844938814477295E-3</c:v>
                </c:pt>
                <c:pt idx="342">
                  <c:v>9.8198250391055009E-3</c:v>
                </c:pt>
                <c:pt idx="343">
                  <c:v>1.1608671677743265E-2</c:v>
                </c:pt>
                <c:pt idx="344">
                  <c:v>1.3422428820453192E-2</c:v>
                </c:pt>
                <c:pt idx="345">
                  <c:v>1.0777364629328323E-2</c:v>
                </c:pt>
                <c:pt idx="346">
                  <c:v>1.5682737350519282E-2</c:v>
                </c:pt>
                <c:pt idx="347">
                  <c:v>2.0520036349778614E-2</c:v>
                </c:pt>
                <c:pt idx="348">
                  <c:v>2.0048656095201789E-2</c:v>
                </c:pt>
                <c:pt idx="349">
                  <c:v>1.7923561282764622E-2</c:v>
                </c:pt>
                <c:pt idx="350">
                  <c:v>1.6320084232692933E-2</c:v>
                </c:pt>
                <c:pt idx="351">
                  <c:v>1.4541419686395995E-2</c:v>
                </c:pt>
                <c:pt idx="352">
                  <c:v>1.2724354297388052E-2</c:v>
                </c:pt>
                <c:pt idx="353">
                  <c:v>9.6092061452186517E-3</c:v>
                </c:pt>
                <c:pt idx="354">
                  <c:v>1.2286309122364392E-2</c:v>
                </c:pt>
                <c:pt idx="355">
                  <c:v>1.3798987878074431E-2</c:v>
                </c:pt>
                <c:pt idx="356">
                  <c:v>1.4172485930640244E-2</c:v>
                </c:pt>
                <c:pt idx="357">
                  <c:v>1.4439794895974467E-2</c:v>
                </c:pt>
                <c:pt idx="358">
                  <c:v>1.1269346201377095E-2</c:v>
                </c:pt>
                <c:pt idx="359">
                  <c:v>3.4120657705092317E-3</c:v>
                </c:pt>
                <c:pt idx="360">
                  <c:v>2.2914891741825372E-3</c:v>
                </c:pt>
                <c:pt idx="361">
                  <c:v>4.2647058823528372E-3</c:v>
                </c:pt>
                <c:pt idx="362">
                  <c:v>1.1209038211285938E-2</c:v>
                </c:pt>
                <c:pt idx="363">
                  <c:v>1.5568471620900359E-2</c:v>
                </c:pt>
                <c:pt idx="364">
                  <c:v>1.8125092853959357E-2</c:v>
                </c:pt>
                <c:pt idx="365">
                  <c:v>1.8957769114014589E-2</c:v>
                </c:pt>
                <c:pt idx="366">
                  <c:v>1.6513159855733539E-2</c:v>
                </c:pt>
                <c:pt idx="367">
                  <c:v>1.3055141579731755E-2</c:v>
                </c:pt>
                <c:pt idx="368">
                  <c:v>1.1263073209975882E-2</c:v>
                </c:pt>
                <c:pt idx="369">
                  <c:v>1.2381037620454061E-2</c:v>
                </c:pt>
                <c:pt idx="370">
                  <c:v>1.663176787316778E-2</c:v>
                </c:pt>
                <c:pt idx="371">
                  <c:v>2.019565478333929E-2</c:v>
                </c:pt>
                <c:pt idx="372">
                  <c:v>2.4684668412655375E-2</c:v>
                </c:pt>
                <c:pt idx="373">
                  <c:v>2.8899984869117823E-2</c:v>
                </c:pt>
                <c:pt idx="374">
                  <c:v>2.8439334489156476E-2</c:v>
                </c:pt>
                <c:pt idx="375">
                  <c:v>3.0686472278256494E-2</c:v>
                </c:pt>
                <c:pt idx="376">
                  <c:v>3.1539263164347409E-2</c:v>
                </c:pt>
                <c:pt idx="377">
                  <c:v>3.0926886141195986E-2</c:v>
                </c:pt>
                <c:pt idx="378">
                  <c:v>3.0817919252750015E-2</c:v>
                </c:pt>
                <c:pt idx="379">
                  <c:v>3.4855027760641644E-2</c:v>
                </c:pt>
                <c:pt idx="380">
                  <c:v>4.0812529074275128E-2</c:v>
                </c:pt>
                <c:pt idx="381">
                  <c:v>4.3003391729159679E-2</c:v>
                </c:pt>
                <c:pt idx="382">
                  <c:v>4.4491657814159868E-2</c:v>
                </c:pt>
                <c:pt idx="383">
                  <c:v>4.0854572713643345E-2</c:v>
                </c:pt>
                <c:pt idx="384">
                  <c:v>4.1315319268988571E-2</c:v>
                </c:pt>
                <c:pt idx="385">
                  <c:v>3.9412430800201292E-2</c:v>
                </c:pt>
                <c:pt idx="386">
                  <c:v>3.8177339901477758E-2</c:v>
                </c:pt>
                <c:pt idx="387">
                  <c:v>3.7842981760507488E-2</c:v>
                </c:pt>
                <c:pt idx="388">
                  <c:v>4.1266396451026033E-2</c:v>
                </c:pt>
                <c:pt idx="389">
                  <c:v>4.6626633698339859E-2</c:v>
                </c:pt>
                <c:pt idx="390">
                  <c:v>5.241713823767169E-2</c:v>
                </c:pt>
                <c:pt idx="391">
                  <c:v>5.4514702055685538E-2</c:v>
                </c:pt>
                <c:pt idx="392">
                  <c:v>5.6381863451710146E-2</c:v>
                </c:pt>
                <c:pt idx="393">
                  <c:v>6.1362660589847629E-2</c:v>
                </c:pt>
                <c:pt idx="394">
                  <c:v>6.2757338291937748E-2</c:v>
                </c:pt>
                <c:pt idx="395">
                  <c:v>6.5069860279441061E-2</c:v>
                </c:pt>
                <c:pt idx="396">
                  <c:v>6.3473013968063485E-2</c:v>
                </c:pt>
                <c:pt idx="397">
                  <c:v>6.2495822471759999E-2</c:v>
                </c:pt>
                <c:pt idx="398">
                  <c:v>5.8528595781662807E-2</c:v>
                </c:pt>
                <c:pt idx="399">
                  <c:v>5.4982932869285905E-2</c:v>
                </c:pt>
                <c:pt idx="400">
                  <c:v>5.1372391114690386E-2</c:v>
                </c:pt>
                <c:pt idx="401">
                  <c:v>5.0180420193572273E-2</c:v>
                </c:pt>
                <c:pt idx="402">
                  <c:v>4.5858838648584532E-2</c:v>
                </c:pt>
                <c:pt idx="403">
                  <c:v>4.1463414634146378E-2</c:v>
                </c:pt>
                <c:pt idx="404">
                  <c:v>3.5694896851248714E-2</c:v>
                </c:pt>
                <c:pt idx="405">
                  <c:v>3.0458753062891475E-2</c:v>
                </c:pt>
                <c:pt idx="406">
                  <c:v>2.9254955570745089E-2</c:v>
                </c:pt>
                <c:pt idx="407">
                  <c:v>3.2741264987803609E-2</c:v>
                </c:pt>
                <c:pt idx="408">
                  <c:v>3.770712976095747E-2</c:v>
                </c:pt>
                <c:pt idx="409">
                  <c:v>4.243311036789299E-2</c:v>
                </c:pt>
                <c:pt idx="410">
                  <c:v>5.0677811336657941E-2</c:v>
                </c:pt>
                <c:pt idx="411">
                  <c:v>5.7245966600622644E-2</c:v>
                </c:pt>
                <c:pt idx="412">
                  <c:v>5.7220901770193899E-2</c:v>
                </c:pt>
                <c:pt idx="413">
                  <c:v>5.3467386670456252E-2</c:v>
                </c:pt>
                <c:pt idx="414">
                  <c:v>5.6224325772459505E-2</c:v>
                </c:pt>
                <c:pt idx="415">
                  <c:v>5.8747579083279655E-2</c:v>
                </c:pt>
                <c:pt idx="416">
                  <c:v>6.0525368837711424E-2</c:v>
                </c:pt>
                <c:pt idx="417">
                  <c:v>5.903553665393213E-2</c:v>
                </c:pt>
                <c:pt idx="418">
                  <c:v>5.5212953947131105E-2</c:v>
                </c:pt>
                <c:pt idx="419">
                  <c:v>5.1667449506810792E-2</c:v>
                </c:pt>
                <c:pt idx="420">
                  <c:v>4.9751243781094523E-2</c:v>
                </c:pt>
                <c:pt idx="421">
                  <c:v>4.4731574158325849E-2</c:v>
                </c:pt>
                <c:pt idx="422">
                  <c:v>3.7720033528918728E-2</c:v>
                </c:pt>
                <c:pt idx="423">
                  <c:v>3.6070381231671611E-2</c:v>
                </c:pt>
                <c:pt idx="424">
                  <c:v>4.3534594454521791E-2</c:v>
                </c:pt>
                <c:pt idx="425">
                  <c:v>4.7406415122423162E-2</c:v>
                </c:pt>
                <c:pt idx="426">
                  <c:v>4.9366519229327555E-2</c:v>
                </c:pt>
                <c:pt idx="427">
                  <c:v>5.3542414509729852E-2</c:v>
                </c:pt>
                <c:pt idx="428">
                  <c:v>5.8021777202467151E-2</c:v>
                </c:pt>
                <c:pt idx="429">
                  <c:v>6.5105566218810029E-2</c:v>
                </c:pt>
                <c:pt idx="430">
                  <c:v>7.2771587743732491E-2</c:v>
                </c:pt>
                <c:pt idx="431">
                  <c:v>8.2062710141527662E-2</c:v>
                </c:pt>
                <c:pt idx="432">
                  <c:v>8.7086968536575604E-2</c:v>
                </c:pt>
                <c:pt idx="433">
                  <c:v>9.335827131998875E-2</c:v>
                </c:pt>
                <c:pt idx="434">
                  <c:v>9.6638823388353945E-2</c:v>
                </c:pt>
                <c:pt idx="435">
                  <c:v>9.4659122828137043E-2</c:v>
                </c:pt>
                <c:pt idx="436">
                  <c:v>9.0200984744531532E-2</c:v>
                </c:pt>
                <c:pt idx="437">
                  <c:v>8.8897893030794206E-2</c:v>
                </c:pt>
                <c:pt idx="438">
                  <c:v>8.6060902133203054E-2</c:v>
                </c:pt>
                <c:pt idx="439">
                  <c:v>8.2855973813420691E-2</c:v>
                </c:pt>
                <c:pt idx="440">
                  <c:v>8.1127804074912602E-2</c:v>
                </c:pt>
                <c:pt idx="441">
                  <c:v>7.9747989720633461E-2</c:v>
                </c:pt>
                <c:pt idx="442">
                  <c:v>8.1732580037664926E-2</c:v>
                </c:pt>
                <c:pt idx="443">
                  <c:v>7.6787067441273171E-2</c:v>
                </c:pt>
                <c:pt idx="444">
                  <c:v>7.053503507733927E-2</c:v>
                </c:pt>
                <c:pt idx="445">
                  <c:v>6.745677753706314E-2</c:v>
                </c:pt>
                <c:pt idx="446">
                  <c:v>7.2757674498370672E-2</c:v>
                </c:pt>
                <c:pt idx="447">
                  <c:v>8.0515088449531591E-2</c:v>
                </c:pt>
                <c:pt idx="448">
                  <c:v>8.6087490137634726E-2</c:v>
                </c:pt>
                <c:pt idx="449">
                  <c:v>9.2567178715303955E-2</c:v>
                </c:pt>
                <c:pt idx="450">
                  <c:v>9.4457315986455237E-2</c:v>
                </c:pt>
                <c:pt idx="451">
                  <c:v>9.5767575322811993E-2</c:v>
                </c:pt>
                <c:pt idx="452">
                  <c:v>9.2646728131324574E-2</c:v>
                </c:pt>
                <c:pt idx="453">
                  <c:v>8.9160760236558279E-2</c:v>
                </c:pt>
                <c:pt idx="454">
                  <c:v>8.41159657002859E-2</c:v>
                </c:pt>
                <c:pt idx="455">
                  <c:v>8.3816215722954945E-2</c:v>
                </c:pt>
                <c:pt idx="456">
                  <c:v>8.7808017653549175E-2</c:v>
                </c:pt>
                <c:pt idx="457">
                  <c:v>9.0770086182930365E-2</c:v>
                </c:pt>
                <c:pt idx="458">
                  <c:v>9.0824057618557719E-2</c:v>
                </c:pt>
                <c:pt idx="459">
                  <c:v>8.613138686131383E-2</c:v>
                </c:pt>
                <c:pt idx="460">
                  <c:v>8.0054916441793189E-2</c:v>
                </c:pt>
                <c:pt idx="461">
                  <c:v>7.6076600609756184E-2</c:v>
                </c:pt>
                <c:pt idx="462">
                  <c:v>7.738095238095255E-2</c:v>
                </c:pt>
                <c:pt idx="463">
                  <c:v>7.5409836065573721E-2</c:v>
                </c:pt>
                <c:pt idx="464">
                  <c:v>7.6859744285160625E-2</c:v>
                </c:pt>
                <c:pt idx="465">
                  <c:v>7.8694911127343614E-2</c:v>
                </c:pt>
                <c:pt idx="466">
                  <c:v>7.8801820762566699E-2</c:v>
                </c:pt>
                <c:pt idx="467">
                  <c:v>8.0400276052449815E-2</c:v>
                </c:pt>
                <c:pt idx="468">
                  <c:v>7.939658594680421E-2</c:v>
                </c:pt>
                <c:pt idx="469">
                  <c:v>8.0829326923076872E-2</c:v>
                </c:pt>
                <c:pt idx="470">
                  <c:v>9.1252424211493155E-2</c:v>
                </c:pt>
                <c:pt idx="471">
                  <c:v>0.11417178236003989</c:v>
                </c:pt>
                <c:pt idx="472">
                  <c:v>0.12135690396559973</c:v>
                </c:pt>
                <c:pt idx="473">
                  <c:v>0.12274696475370361</c:v>
                </c:pt>
                <c:pt idx="474">
                  <c:v>0.12096427034007728</c:v>
                </c:pt>
                <c:pt idx="475">
                  <c:v>0.12399739865597215</c:v>
                </c:pt>
                <c:pt idx="476">
                  <c:v>0.12738192738192744</c:v>
                </c:pt>
                <c:pt idx="477">
                  <c:v>0.12458926615553123</c:v>
                </c:pt>
                <c:pt idx="478">
                  <c:v>0.12542690316183758</c:v>
                </c:pt>
                <c:pt idx="479">
                  <c:v>0.12456344586728751</c:v>
                </c:pt>
                <c:pt idx="480">
                  <c:v>0.12801567310383444</c:v>
                </c:pt>
                <c:pt idx="481">
                  <c:v>0.12527472527472527</c:v>
                </c:pt>
                <c:pt idx="482">
                  <c:v>0.10675553547220962</c:v>
                </c:pt>
                <c:pt idx="483">
                  <c:v>8.5673597265736312E-2</c:v>
                </c:pt>
                <c:pt idx="484">
                  <c:v>8.5018144116122407E-2</c:v>
                </c:pt>
                <c:pt idx="485">
                  <c:v>8.5898478336624562E-2</c:v>
                </c:pt>
                <c:pt idx="486">
                  <c:v>8.9331770222743412E-2</c:v>
                </c:pt>
                <c:pt idx="487">
                  <c:v>8.9063329988785966E-2</c:v>
                </c:pt>
                <c:pt idx="488">
                  <c:v>8.8947024198822611E-2</c:v>
                </c:pt>
                <c:pt idx="489">
                  <c:v>9.3216787403460399E-2</c:v>
                </c:pt>
                <c:pt idx="490">
                  <c:v>9.0854464607619256E-2</c:v>
                </c:pt>
                <c:pt idx="491">
                  <c:v>8.7210703953712665E-2</c:v>
                </c:pt>
                <c:pt idx="492">
                  <c:v>9.1592325552975806E-2</c:v>
                </c:pt>
                <c:pt idx="493">
                  <c:v>9.6250077222462371E-2</c:v>
                </c:pt>
                <c:pt idx="494">
                  <c:v>0.10174870869375807</c:v>
                </c:pt>
                <c:pt idx="495">
                  <c:v>9.7324665583197856E-2</c:v>
                </c:pt>
                <c:pt idx="496">
                  <c:v>8.7918285499436033E-2</c:v>
                </c:pt>
                <c:pt idx="497">
                  <c:v>8.6446239273094472E-2</c:v>
                </c:pt>
                <c:pt idx="498">
                  <c:v>8.3862770012706589E-2</c:v>
                </c:pt>
                <c:pt idx="499">
                  <c:v>8.5046429715017524E-2</c:v>
                </c:pt>
                <c:pt idx="500">
                  <c:v>8.8256227758007233E-2</c:v>
                </c:pt>
                <c:pt idx="501">
                  <c:v>9.2270468218676349E-2</c:v>
                </c:pt>
                <c:pt idx="502">
                  <c:v>0.10044303378959207</c:v>
                </c:pt>
                <c:pt idx="503">
                  <c:v>0.10451338037544944</c:v>
                </c:pt>
                <c:pt idx="504">
                  <c:v>9.1212161621549548E-2</c:v>
                </c:pt>
                <c:pt idx="505">
                  <c:v>8.3032249431286065E-2</c:v>
                </c:pt>
                <c:pt idx="506">
                  <c:v>8.3766102380791851E-2</c:v>
                </c:pt>
                <c:pt idx="507">
                  <c:v>8.556694035421053E-2</c:v>
                </c:pt>
                <c:pt idx="508">
                  <c:v>8.861450303567775E-2</c:v>
                </c:pt>
                <c:pt idx="509">
                  <c:v>8.5182141878937134E-2</c:v>
                </c:pt>
                <c:pt idx="510">
                  <c:v>8.2456502303830614E-2</c:v>
                </c:pt>
                <c:pt idx="511">
                  <c:v>7.9427623392783087E-2</c:v>
                </c:pt>
                <c:pt idx="512">
                  <c:v>7.7153610259269589E-2</c:v>
                </c:pt>
                <c:pt idx="513">
                  <c:v>7.463106113843998E-2</c:v>
                </c:pt>
                <c:pt idx="514">
                  <c:v>7.2401077861296237E-2</c:v>
                </c:pt>
                <c:pt idx="515">
                  <c:v>7.1392910634048956E-2</c:v>
                </c:pt>
                <c:pt idx="516">
                  <c:v>8.0703271364749973E-2</c:v>
                </c:pt>
                <c:pt idx="517">
                  <c:v>8.4772826244738031E-2</c:v>
                </c:pt>
                <c:pt idx="518">
                  <c:v>8.100029163021305E-2</c:v>
                </c:pt>
                <c:pt idx="519">
                  <c:v>7.884333821376277E-2</c:v>
                </c:pt>
                <c:pt idx="520">
                  <c:v>7.8581414171142727E-2</c:v>
                </c:pt>
                <c:pt idx="521">
                  <c:v>7.993788360570897E-2</c:v>
                </c:pt>
                <c:pt idx="522">
                  <c:v>8.1115241635687729E-2</c:v>
                </c:pt>
                <c:pt idx="523">
                  <c:v>8.4814398200224961E-2</c:v>
                </c:pt>
                <c:pt idx="524">
                  <c:v>8.3603957405029794E-2</c:v>
                </c:pt>
                <c:pt idx="525">
                  <c:v>7.9256731133864333E-2</c:v>
                </c:pt>
                <c:pt idx="526">
                  <c:v>7.6077832888210573E-2</c:v>
                </c:pt>
                <c:pt idx="527">
                  <c:v>7.8206705629036977E-2</c:v>
                </c:pt>
                <c:pt idx="528">
                  <c:v>7.3982355672496336E-2</c:v>
                </c:pt>
                <c:pt idx="529">
                  <c:v>7.1800855698171961E-2</c:v>
                </c:pt>
                <c:pt idx="530">
                  <c:v>7.1813706337422678E-2</c:v>
                </c:pt>
                <c:pt idx="531">
                  <c:v>7.5336534676847977E-2</c:v>
                </c:pt>
                <c:pt idx="532">
                  <c:v>7.6600126742712105E-2</c:v>
                </c:pt>
                <c:pt idx="533">
                  <c:v>7.8389154704944231E-2</c:v>
                </c:pt>
                <c:pt idx="534">
                  <c:v>7.9281014283421491E-2</c:v>
                </c:pt>
                <c:pt idx="535">
                  <c:v>7.801131770412284E-2</c:v>
                </c:pt>
                <c:pt idx="536">
                  <c:v>7.9400016303904586E-2</c:v>
                </c:pt>
                <c:pt idx="537">
                  <c:v>8.2690096896042009E-2</c:v>
                </c:pt>
                <c:pt idx="538">
                  <c:v>8.3953680727874236E-2</c:v>
                </c:pt>
                <c:pt idx="539">
                  <c:v>8.4028009336445608E-2</c:v>
                </c:pt>
                <c:pt idx="540">
                  <c:v>8.7252839713925168E-2</c:v>
                </c:pt>
                <c:pt idx="541">
                  <c:v>9.1627038043478271E-2</c:v>
                </c:pt>
                <c:pt idx="542">
                  <c:v>9.8266392035702088E-2</c:v>
                </c:pt>
                <c:pt idx="543">
                  <c:v>0.10269097222222223</c:v>
                </c:pt>
                <c:pt idx="544">
                  <c:v>0.10911966262519779</c:v>
                </c:pt>
                <c:pt idx="545">
                  <c:v>0.11466666666666669</c:v>
                </c:pt>
                <c:pt idx="546">
                  <c:v>0.12189413035649999</c:v>
                </c:pt>
                <c:pt idx="547">
                  <c:v>0.12587603531446256</c:v>
                </c:pt>
                <c:pt idx="548">
                  <c:v>0.12924606462303245</c:v>
                </c:pt>
                <c:pt idx="549">
                  <c:v>0.13010393466963621</c:v>
                </c:pt>
                <c:pt idx="550">
                  <c:v>0.12769331219102709</c:v>
                </c:pt>
                <c:pt idx="551">
                  <c:v>0.13084464555052788</c:v>
                </c:pt>
                <c:pt idx="552">
                  <c:v>0.13190476190476197</c:v>
                </c:pt>
                <c:pt idx="553">
                  <c:v>0.13198115928097653</c:v>
                </c:pt>
                <c:pt idx="554">
                  <c:v>0.1350087668030393</c:v>
                </c:pt>
                <c:pt idx="555">
                  <c:v>0.13363511119858296</c:v>
                </c:pt>
                <c:pt idx="556">
                  <c:v>0.1304002383553482</c:v>
                </c:pt>
                <c:pt idx="557">
                  <c:v>0.127480457005412</c:v>
                </c:pt>
                <c:pt idx="558">
                  <c:v>0.12032274331820458</c:v>
                </c:pt>
                <c:pt idx="559">
                  <c:v>0.11758722408707145</c:v>
                </c:pt>
                <c:pt idx="560">
                  <c:v>0.11403958568351946</c:v>
                </c:pt>
                <c:pt idx="561">
                  <c:v>0.11900311526479745</c:v>
                </c:pt>
                <c:pt idx="562">
                  <c:v>0.13102647958645419</c:v>
                </c:pt>
                <c:pt idx="563">
                  <c:v>0.13442412576195051</c:v>
                </c:pt>
                <c:pt idx="564">
                  <c:v>0.13513513513513509</c:v>
                </c:pt>
                <c:pt idx="565">
                  <c:v>0.13805929329395017</c:v>
                </c:pt>
                <c:pt idx="566">
                  <c:v>0.1327375041377028</c:v>
                </c:pt>
                <c:pt idx="567">
                  <c:v>0.12648265159073269</c:v>
                </c:pt>
                <c:pt idx="568">
                  <c:v>0.12052081014912086</c:v>
                </c:pt>
                <c:pt idx="569">
                  <c:v>0.11698197693943801</c:v>
                </c:pt>
                <c:pt idx="570">
                  <c:v>0.11667980628449159</c:v>
                </c:pt>
                <c:pt idx="571">
                  <c:v>0.11197828299966073</c:v>
                </c:pt>
                <c:pt idx="572">
                  <c:v>0.10630814613115502</c:v>
                </c:pt>
                <c:pt idx="573">
                  <c:v>9.7060833902939292E-2</c:v>
                </c:pt>
                <c:pt idx="574">
                  <c:v>8.3809741596158283E-2</c:v>
                </c:pt>
                <c:pt idx="575">
                  <c:v>7.1256730438767457E-2</c:v>
                </c:pt>
                <c:pt idx="576">
                  <c:v>6.3096195839558611E-2</c:v>
                </c:pt>
                <c:pt idx="577">
                  <c:v>5.7741263596389647E-2</c:v>
                </c:pt>
                <c:pt idx="578">
                  <c:v>5.4204955216936135E-2</c:v>
                </c:pt>
                <c:pt idx="579">
                  <c:v>5.447106954997083E-2</c:v>
                </c:pt>
                <c:pt idx="580">
                  <c:v>5.8546354105312837E-2</c:v>
                </c:pt>
                <c:pt idx="581">
                  <c:v>6.0170899596486915E-2</c:v>
                </c:pt>
                <c:pt idx="582">
                  <c:v>5.7905397354938604E-2</c:v>
                </c:pt>
                <c:pt idx="583">
                  <c:v>5.4005722460658268E-2</c:v>
                </c:pt>
                <c:pt idx="584">
                  <c:v>5.3676031081888897E-2</c:v>
                </c:pt>
                <c:pt idx="585">
                  <c:v>5.340213608544353E-2</c:v>
                </c:pt>
                <c:pt idx="586">
                  <c:v>5.7813255926463469E-2</c:v>
                </c:pt>
                <c:pt idx="587">
                  <c:v>6.4901793339026348E-2</c:v>
                </c:pt>
                <c:pt idx="588">
                  <c:v>6.7214522261744181E-2</c:v>
                </c:pt>
                <c:pt idx="589">
                  <c:v>6.1540351308193131E-2</c:v>
                </c:pt>
                <c:pt idx="590">
                  <c:v>6.0965074663704932E-2</c:v>
                </c:pt>
                <c:pt idx="591">
                  <c:v>6.6309360588308719E-2</c:v>
                </c:pt>
                <c:pt idx="592">
                  <c:v>6.9278246630557927E-2</c:v>
                </c:pt>
                <c:pt idx="593">
                  <c:v>7.0784089464989153E-2</c:v>
                </c:pt>
                <c:pt idx="594">
                  <c:v>7.8375947578054772E-2</c:v>
                </c:pt>
                <c:pt idx="595">
                  <c:v>9.1192923116950597E-2</c:v>
                </c:pt>
                <c:pt idx="596">
                  <c:v>0.10138248847926268</c:v>
                </c:pt>
                <c:pt idx="597">
                  <c:v>0.11151127117513648</c:v>
                </c:pt>
                <c:pt idx="598">
                  <c:v>0.11233687609309828</c:v>
                </c:pt>
                <c:pt idx="599">
                  <c:v>0.11010292524377041</c:v>
                </c:pt>
                <c:pt idx="600">
                  <c:v>0.11152010906612131</c:v>
                </c:pt>
                <c:pt idx="601">
                  <c:v>0.12181342152404562</c:v>
                </c:pt>
                <c:pt idx="602">
                  <c:v>0.12902326877525416</c:v>
                </c:pt>
                <c:pt idx="603">
                  <c:v>0.12952273687174443</c:v>
                </c:pt>
                <c:pt idx="604">
                  <c:v>0.1267385750780583</c:v>
                </c:pt>
                <c:pt idx="605">
                  <c:v>0.12671821305841924</c:v>
                </c:pt>
                <c:pt idx="606">
                  <c:v>0.12389891696750888</c:v>
                </c:pt>
                <c:pt idx="607">
                  <c:v>0.12137126185266234</c:v>
                </c:pt>
                <c:pt idx="608">
                  <c:v>0.1175691583284284</c:v>
                </c:pt>
                <c:pt idx="609">
                  <c:v>0.11396731054977716</c:v>
                </c:pt>
                <c:pt idx="610">
                  <c:v>0.1148942552872354</c:v>
                </c:pt>
                <c:pt idx="611">
                  <c:v>0.12150668286755772</c:v>
                </c:pt>
                <c:pt idx="612">
                  <c:v>0.12863517464225271</c:v>
                </c:pt>
                <c:pt idx="613">
                  <c:v>0.13213728549141979</c:v>
                </c:pt>
                <c:pt idx="614">
                  <c:v>0.13398641175541171</c:v>
                </c:pt>
                <c:pt idx="615">
                  <c:v>0.13375897845171592</c:v>
                </c:pt>
                <c:pt idx="616">
                  <c:v>0.13443889872806314</c:v>
                </c:pt>
                <c:pt idx="617">
                  <c:v>0.13303049967553537</c:v>
                </c:pt>
                <c:pt idx="618">
                  <c:v>0.13301701570680624</c:v>
                </c:pt>
                <c:pt idx="619">
                  <c:v>0.13324516448999835</c:v>
                </c:pt>
                <c:pt idx="620">
                  <c:v>0.13436821899515938</c:v>
                </c:pt>
                <c:pt idx="621">
                  <c:v>0.13071236559139776</c:v>
                </c:pt>
                <c:pt idx="622">
                  <c:v>0.12713440405748111</c:v>
                </c:pt>
                <c:pt idx="623">
                  <c:v>0.11896668932698851</c:v>
                </c:pt>
                <c:pt idx="624">
                  <c:v>0.10658947726885759</c:v>
                </c:pt>
                <c:pt idx="625">
                  <c:v>9.3296946955483628E-2</c:v>
                </c:pt>
                <c:pt idx="626">
                  <c:v>7.3439620081411139E-2</c:v>
                </c:pt>
                <c:pt idx="627">
                  <c:v>6.5657424732097347E-2</c:v>
                </c:pt>
                <c:pt idx="628">
                  <c:v>6.0983942603348273E-2</c:v>
                </c:pt>
                <c:pt idx="629">
                  <c:v>5.6564964004113927E-2</c:v>
                </c:pt>
                <c:pt idx="630">
                  <c:v>4.9991410410582304E-2</c:v>
                </c:pt>
                <c:pt idx="631">
                  <c:v>4.275124978451994E-2</c:v>
                </c:pt>
                <c:pt idx="632">
                  <c:v>3.3822260569456475E-2</c:v>
                </c:pt>
                <c:pt idx="633">
                  <c:v>2.8867761452031182E-2</c:v>
                </c:pt>
                <c:pt idx="634">
                  <c:v>2.601908065915004E-2</c:v>
                </c:pt>
                <c:pt idx="635">
                  <c:v>2.2060100746916778E-2</c:v>
                </c:pt>
                <c:pt idx="636">
                  <c:v>2.2458217270195036E-2</c:v>
                </c:pt>
                <c:pt idx="637">
                  <c:v>2.5179227137611448E-2</c:v>
                </c:pt>
                <c:pt idx="638">
                  <c:v>3.5657825399613596E-2</c:v>
                </c:pt>
                <c:pt idx="639">
                  <c:v>3.7226534932957023E-2</c:v>
                </c:pt>
                <c:pt idx="640">
                  <c:v>4.0896159317211911E-2</c:v>
                </c:pt>
                <c:pt idx="641">
                  <c:v>4.6269727403156269E-2</c:v>
                </c:pt>
                <c:pt idx="642">
                  <c:v>5.1481213872832443E-2</c:v>
                </c:pt>
                <c:pt idx="643">
                  <c:v>5.5879140880961131E-2</c:v>
                </c:pt>
                <c:pt idx="644">
                  <c:v>6.2133431085043878E-2</c:v>
                </c:pt>
                <c:pt idx="645">
                  <c:v>6.6162919277552579E-2</c:v>
                </c:pt>
                <c:pt idx="646">
                  <c:v>6.977175728335494E-2</c:v>
                </c:pt>
                <c:pt idx="647">
                  <c:v>7.4668657830875507E-2</c:v>
                </c:pt>
                <c:pt idx="648">
                  <c:v>7.7269317329332177E-2</c:v>
                </c:pt>
                <c:pt idx="649">
                  <c:v>7.8242835595776716E-2</c:v>
                </c:pt>
                <c:pt idx="650">
                  <c:v>7.9446340538490645E-2</c:v>
                </c:pt>
                <c:pt idx="651">
                  <c:v>8.0030487804878092E-2</c:v>
                </c:pt>
                <c:pt idx="652">
                  <c:v>7.9048349961626796E-2</c:v>
                </c:pt>
                <c:pt idx="653">
                  <c:v>7.6032419915090577E-2</c:v>
                </c:pt>
                <c:pt idx="654">
                  <c:v>7.5578006605789838E-2</c:v>
                </c:pt>
                <c:pt idx="655">
                  <c:v>7.5567736883320302E-2</c:v>
                </c:pt>
                <c:pt idx="656">
                  <c:v>7.7621963262887617E-2</c:v>
                </c:pt>
                <c:pt idx="657">
                  <c:v>8.0876494023904399E-2</c:v>
                </c:pt>
                <c:pt idx="658">
                  <c:v>8.3869670152856068E-2</c:v>
                </c:pt>
                <c:pt idx="659">
                  <c:v>8.8599878073562399E-2</c:v>
                </c:pt>
                <c:pt idx="660">
                  <c:v>8.882989585460499E-2</c:v>
                </c:pt>
                <c:pt idx="661">
                  <c:v>9.3382807668521917E-2</c:v>
                </c:pt>
                <c:pt idx="662">
                  <c:v>9.5099667774086294E-2</c:v>
                </c:pt>
                <c:pt idx="663">
                  <c:v>9.2877967513536053E-2</c:v>
                </c:pt>
                <c:pt idx="664">
                  <c:v>9.1975696626859449E-2</c:v>
                </c:pt>
                <c:pt idx="665">
                  <c:v>8.9342022282951516E-2</c:v>
                </c:pt>
                <c:pt idx="666">
                  <c:v>8.266722759781242E-2</c:v>
                </c:pt>
                <c:pt idx="667">
                  <c:v>8.0829454083791719E-2</c:v>
                </c:pt>
                <c:pt idx="668">
                  <c:v>7.51751964323637E-2</c:v>
                </c:pt>
                <c:pt idx="669">
                  <c:v>6.5365025466893156E-2</c:v>
                </c:pt>
                <c:pt idx="670">
                  <c:v>5.7647309083173726E-2</c:v>
                </c:pt>
                <c:pt idx="671">
                  <c:v>4.8582995951417018E-2</c:v>
                </c:pt>
                <c:pt idx="672">
                  <c:v>4.8159246575342429E-2</c:v>
                </c:pt>
                <c:pt idx="673">
                  <c:v>4.4123977615152743E-2</c:v>
                </c:pt>
                <c:pt idx="674">
                  <c:v>4.2424242424242475E-2</c:v>
                </c:pt>
                <c:pt idx="675">
                  <c:v>4.57317073170731E-2</c:v>
                </c:pt>
                <c:pt idx="676">
                  <c:v>4.7399605003291656E-2</c:v>
                </c:pt>
                <c:pt idx="677">
                  <c:v>5.1038444542642392E-2</c:v>
                </c:pt>
                <c:pt idx="678">
                  <c:v>5.7619577308120062E-2</c:v>
                </c:pt>
                <c:pt idx="679">
                  <c:v>6.0116644235083116E-2</c:v>
                </c:pt>
                <c:pt idx="680">
                  <c:v>6.3219688417250008E-2</c:v>
                </c:pt>
                <c:pt idx="681">
                  <c:v>7.0665757782322203E-2</c:v>
                </c:pt>
                <c:pt idx="682">
                  <c:v>7.549759780370624E-2</c:v>
                </c:pt>
                <c:pt idx="683">
                  <c:v>7.7859439595774127E-2</c:v>
                </c:pt>
                <c:pt idx="684">
                  <c:v>7.8485687903970369E-2</c:v>
                </c:pt>
                <c:pt idx="685">
                  <c:v>7.9460966542751033E-2</c:v>
                </c:pt>
                <c:pt idx="686">
                  <c:v>8.0701754385964941E-2</c:v>
                </c:pt>
                <c:pt idx="687">
                  <c:v>8.1233812102660785E-2</c:v>
                </c:pt>
                <c:pt idx="688">
                  <c:v>7.9857819905213345E-2</c:v>
                </c:pt>
                <c:pt idx="689">
                  <c:v>7.9933190169410695E-2</c:v>
                </c:pt>
                <c:pt idx="690">
                  <c:v>7.8196210122331467E-2</c:v>
                </c:pt>
                <c:pt idx="691">
                  <c:v>7.8374455732946435E-2</c:v>
                </c:pt>
                <c:pt idx="692">
                  <c:v>7.9980492562789385E-2</c:v>
                </c:pt>
                <c:pt idx="693">
                  <c:v>8.1061164333087632E-2</c:v>
                </c:pt>
                <c:pt idx="694">
                  <c:v>8.1395348837209447E-2</c:v>
                </c:pt>
                <c:pt idx="695">
                  <c:v>8.3893452825491543E-2</c:v>
                </c:pt>
                <c:pt idx="696">
                  <c:v>8.3541770885442679E-2</c:v>
                </c:pt>
                <c:pt idx="697">
                  <c:v>8.2494969818913466E-2</c:v>
                </c:pt>
                <c:pt idx="698">
                  <c:v>8.1730769230769162E-2</c:v>
                </c:pt>
                <c:pt idx="699">
                  <c:v>8.0111902339776275E-2</c:v>
                </c:pt>
                <c:pt idx="700">
                  <c:v>7.7905491698595064E-2</c:v>
                </c:pt>
                <c:pt idx="701">
                  <c:v>7.932011331444766E-2</c:v>
                </c:pt>
                <c:pt idx="702">
                  <c:v>8.0051813471502475E-2</c:v>
                </c:pt>
                <c:pt idx="703">
                  <c:v>7.7685088633993704E-2</c:v>
                </c:pt>
                <c:pt idx="704">
                  <c:v>7.6095512988716862E-2</c:v>
                </c:pt>
                <c:pt idx="705">
                  <c:v>7.5845665961945086E-2</c:v>
                </c:pt>
                <c:pt idx="706">
                  <c:v>7.4714171762829018E-2</c:v>
                </c:pt>
                <c:pt idx="707">
                  <c:v>7.6078221269756163E-2</c:v>
                </c:pt>
                <c:pt idx="708">
                  <c:v>7.8500134879956995E-2</c:v>
                </c:pt>
                <c:pt idx="709">
                  <c:v>8.0728458820331639E-2</c:v>
                </c:pt>
                <c:pt idx="710">
                  <c:v>8.2146768893756938E-2</c:v>
                </c:pt>
                <c:pt idx="711">
                  <c:v>8.4091535704438947E-2</c:v>
                </c:pt>
                <c:pt idx="712">
                  <c:v>8.810450250138957E-2</c:v>
                </c:pt>
                <c:pt idx="713">
                  <c:v>8.7066069428891391E-2</c:v>
                </c:pt>
                <c:pt idx="714">
                  <c:v>8.7630318399549267E-2</c:v>
                </c:pt>
                <c:pt idx="715">
                  <c:v>8.7301587301587436E-2</c:v>
                </c:pt>
                <c:pt idx="716">
                  <c:v>8.6374002280501738E-2</c:v>
                </c:pt>
                <c:pt idx="717">
                  <c:v>8.3309476095047241E-2</c:v>
                </c:pt>
                <c:pt idx="718">
                  <c:v>8.2302158273381387E-2</c:v>
                </c:pt>
                <c:pt idx="719">
                  <c:v>8.0463096960926128E-2</c:v>
                </c:pt>
                <c:pt idx="720">
                  <c:v>8.0443019527834281E-2</c:v>
                </c:pt>
                <c:pt idx="721">
                  <c:v>8.1740664510437933E-2</c:v>
                </c:pt>
                <c:pt idx="722">
                  <c:v>8.2074074074073966E-2</c:v>
                </c:pt>
                <c:pt idx="723">
                  <c:v>8.1073025335320459E-2</c:v>
                </c:pt>
                <c:pt idx="724">
                  <c:v>7.918416316736665E-2</c:v>
                </c:pt>
                <c:pt idx="725">
                  <c:v>7.8828148595590397E-2</c:v>
                </c:pt>
                <c:pt idx="726">
                  <c:v>7.708649468892248E-2</c:v>
                </c:pt>
                <c:pt idx="727">
                  <c:v>7.6923076923076872E-2</c:v>
                </c:pt>
                <c:pt idx="728">
                  <c:v>7.7395577395577453E-2</c:v>
                </c:pt>
                <c:pt idx="729">
                  <c:v>7.7089115016959697E-2</c:v>
                </c:pt>
                <c:pt idx="730">
                  <c:v>7.8522656734947294E-2</c:v>
                </c:pt>
                <c:pt idx="731">
                  <c:v>8.0025007814942262E-2</c:v>
                </c:pt>
                <c:pt idx="732">
                  <c:v>7.7913917687715939E-2</c:v>
                </c:pt>
                <c:pt idx="733">
                  <c:v>7.4565560821485022E-2</c:v>
                </c:pt>
                <c:pt idx="734">
                  <c:v>7.4498567335243404E-2</c:v>
                </c:pt>
                <c:pt idx="735">
                  <c:v>7.3943661971830998E-2</c:v>
                </c:pt>
                <c:pt idx="736">
                  <c:v>7.2370537150209024E-2</c:v>
                </c:pt>
                <c:pt idx="737">
                  <c:v>6.9789983844911196E-2</c:v>
                </c:pt>
                <c:pt idx="738">
                  <c:v>6.841763942931256E-2</c:v>
                </c:pt>
                <c:pt idx="739">
                  <c:v>6.744868035190632E-2</c:v>
                </c:pt>
                <c:pt idx="740">
                  <c:v>7.0700427490956841E-2</c:v>
                </c:pt>
                <c:pt idx="741">
                  <c:v>7.2775388686735054E-2</c:v>
                </c:pt>
                <c:pt idx="742">
                  <c:v>7.0787637088733923E-2</c:v>
                </c:pt>
                <c:pt idx="743">
                  <c:v>6.5978007330889543E-2</c:v>
                </c:pt>
                <c:pt idx="744">
                  <c:v>6.3481456732375596E-2</c:v>
                </c:pt>
                <c:pt idx="745">
                  <c:v>6.0656836461126185E-2</c:v>
                </c:pt>
                <c:pt idx="746">
                  <c:v>5.3319919517102798E-2</c:v>
                </c:pt>
                <c:pt idx="747">
                  <c:v>4.9026192075218189E-2</c:v>
                </c:pt>
                <c:pt idx="748">
                  <c:v>4.6449007068326997E-2</c:v>
                </c:pt>
                <c:pt idx="749">
                  <c:v>4.3844856661045428E-2</c:v>
                </c:pt>
                <c:pt idx="750">
                  <c:v>3.9433771486349745E-2</c:v>
                </c:pt>
                <c:pt idx="751">
                  <c:v>3.5425101214574983E-2</c:v>
                </c:pt>
                <c:pt idx="752">
                  <c:v>3.0149051490514944E-2</c:v>
                </c:pt>
                <c:pt idx="753">
                  <c:v>2.7881672900373911E-2</c:v>
                </c:pt>
                <c:pt idx="754">
                  <c:v>2.9774127310061571E-2</c:v>
                </c:pt>
                <c:pt idx="755">
                  <c:v>3.4470872113064432E-2</c:v>
                </c:pt>
                <c:pt idx="756">
                  <c:v>3.4923928077455146E-2</c:v>
                </c:pt>
                <c:pt idx="757">
                  <c:v>3.7191518943343826E-2</c:v>
                </c:pt>
                <c:pt idx="758">
                  <c:v>4.0474528960223077E-2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20818.099999999999</c:v>
                </c:pt>
                <c:pt idx="1">
                  <c:v>21075.4</c:v>
                </c:pt>
                <c:pt idx="2">
                  <c:v>21212</c:v>
                </c:pt>
                <c:pt idx="3">
                  <c:v>21357.7</c:v>
                </c:pt>
                <c:pt idx="4">
                  <c:v>21396.9</c:v>
                </c:pt>
                <c:pt idx="5">
                  <c:v>21431.3</c:v>
                </c:pt>
                <c:pt idx="6">
                  <c:v>21523.1</c:v>
                </c:pt>
                <c:pt idx="7">
                  <c:v>21658.6</c:v>
                </c:pt>
                <c:pt idx="8">
                  <c:v>21703.200000000001</c:v>
                </c:pt>
                <c:pt idx="9">
                  <c:v>21666.799999999999</c:v>
                </c:pt>
                <c:pt idx="10">
                  <c:v>21665.599999999999</c:v>
                </c:pt>
                <c:pt idx="11">
                  <c:v>21678</c:v>
                </c:pt>
                <c:pt idx="12">
                  <c:v>21697.7</c:v>
                </c:pt>
                <c:pt idx="13">
                  <c:v>21570.3</c:v>
                </c:pt>
                <c:pt idx="14">
                  <c:v>21561.9</c:v>
                </c:pt>
                <c:pt idx="15">
                  <c:v>21550.3</c:v>
                </c:pt>
                <c:pt idx="16">
                  <c:v>21316</c:v>
                </c:pt>
                <c:pt idx="17">
                  <c:v>21115.9</c:v>
                </c:pt>
                <c:pt idx="18">
                  <c:v>20964.2</c:v>
                </c:pt>
                <c:pt idx="19">
                  <c:v>20848.2</c:v>
                </c:pt>
                <c:pt idx="20">
                  <c:v>20663.2</c:v>
                </c:pt>
                <c:pt idx="21">
                  <c:v>20506.900000000001</c:v>
                </c:pt>
                <c:pt idx="22">
                  <c:v>20432.400000000001</c:v>
                </c:pt>
                <c:pt idx="23">
                  <c:v>20117.2</c:v>
                </c:pt>
                <c:pt idx="24">
                  <c:v>19840.3</c:v>
                </c:pt>
                <c:pt idx="25">
                  <c:v>19600.5</c:v>
                </c:pt>
                <c:pt idx="26">
                  <c:v>19356.400000000001</c:v>
                </c:pt>
                <c:pt idx="27">
                  <c:v>19114</c:v>
                </c:pt>
                <c:pt idx="28">
                  <c:v>18949.3</c:v>
                </c:pt>
                <c:pt idx="29">
                  <c:v>18729.099999999999</c:v>
                </c:pt>
                <c:pt idx="30">
                  <c:v>18577.3</c:v>
                </c:pt>
                <c:pt idx="31">
                  <c:v>18346</c:v>
                </c:pt>
                <c:pt idx="32">
                  <c:v>18286.3</c:v>
                </c:pt>
                <c:pt idx="33">
                  <c:v>18131.7</c:v>
                </c:pt>
                <c:pt idx="34">
                  <c:v>17851.099999999999</c:v>
                </c:pt>
                <c:pt idx="35">
                  <c:v>16997.599999999999</c:v>
                </c:pt>
                <c:pt idx="36">
                  <c:v>15978.7</c:v>
                </c:pt>
                <c:pt idx="37">
                  <c:v>15450.3</c:v>
                </c:pt>
                <c:pt idx="38">
                  <c:v>15396</c:v>
                </c:pt>
                <c:pt idx="39">
                  <c:v>15320.7</c:v>
                </c:pt>
                <c:pt idx="40">
                  <c:v>15242.2</c:v>
                </c:pt>
                <c:pt idx="41">
                  <c:v>15140.8</c:v>
                </c:pt>
                <c:pt idx="42">
                  <c:v>15008.1</c:v>
                </c:pt>
                <c:pt idx="43">
                  <c:v>14914.6</c:v>
                </c:pt>
                <c:pt idx="44">
                  <c:v>14840.6</c:v>
                </c:pt>
                <c:pt idx="45">
                  <c:v>14757.7</c:v>
                </c:pt>
                <c:pt idx="46">
                  <c:v>14643.2</c:v>
                </c:pt>
                <c:pt idx="47">
                  <c:v>14541</c:v>
                </c:pt>
                <c:pt idx="48">
                  <c:v>14509.9</c:v>
                </c:pt>
                <c:pt idx="49">
                  <c:v>14469.9</c:v>
                </c:pt>
                <c:pt idx="50">
                  <c:v>14430</c:v>
                </c:pt>
                <c:pt idx="51">
                  <c:v>14362.7</c:v>
                </c:pt>
                <c:pt idx="52">
                  <c:v>14236.8</c:v>
                </c:pt>
                <c:pt idx="53">
                  <c:v>14222.5</c:v>
                </c:pt>
                <c:pt idx="54">
                  <c:v>14212.9</c:v>
                </c:pt>
                <c:pt idx="55">
                  <c:v>14181.3</c:v>
                </c:pt>
                <c:pt idx="56">
                  <c:v>14139.2</c:v>
                </c:pt>
                <c:pt idx="57">
                  <c:v>14103.6</c:v>
                </c:pt>
                <c:pt idx="58">
                  <c:v>14047.2</c:v>
                </c:pt>
                <c:pt idx="59">
                  <c:v>13988.8</c:v>
                </c:pt>
                <c:pt idx="60">
                  <c:v>13970.2</c:v>
                </c:pt>
                <c:pt idx="61">
                  <c:v>13912.3</c:v>
                </c:pt>
                <c:pt idx="62">
                  <c:v>13869.7</c:v>
                </c:pt>
                <c:pt idx="63">
                  <c:v>13857.9</c:v>
                </c:pt>
                <c:pt idx="64">
                  <c:v>13799.9</c:v>
                </c:pt>
                <c:pt idx="65">
                  <c:v>13770.1</c:v>
                </c:pt>
                <c:pt idx="66">
                  <c:v>13717.9</c:v>
                </c:pt>
                <c:pt idx="67">
                  <c:v>13673.7</c:v>
                </c:pt>
                <c:pt idx="68">
                  <c:v>13618.7</c:v>
                </c:pt>
                <c:pt idx="69">
                  <c:v>13559.2</c:v>
                </c:pt>
                <c:pt idx="70">
                  <c:v>13538.1</c:v>
                </c:pt>
                <c:pt idx="71">
                  <c:v>13484.9</c:v>
                </c:pt>
                <c:pt idx="72">
                  <c:v>13426.9</c:v>
                </c:pt>
                <c:pt idx="73">
                  <c:v>13358.8</c:v>
                </c:pt>
                <c:pt idx="74">
                  <c:v>13283.4</c:v>
                </c:pt>
                <c:pt idx="75">
                  <c:v>13213.4</c:v>
                </c:pt>
                <c:pt idx="76">
                  <c:v>13173.4</c:v>
                </c:pt>
                <c:pt idx="77">
                  <c:v>13100.5</c:v>
                </c:pt>
                <c:pt idx="78">
                  <c:v>13033.6</c:v>
                </c:pt>
                <c:pt idx="79">
                  <c:v>12972.8</c:v>
                </c:pt>
                <c:pt idx="80">
                  <c:v>12887.7</c:v>
                </c:pt>
                <c:pt idx="81">
                  <c:v>12829.4</c:v>
                </c:pt>
                <c:pt idx="82">
                  <c:v>12766.2</c:v>
                </c:pt>
                <c:pt idx="83">
                  <c:v>12700.4</c:v>
                </c:pt>
                <c:pt idx="84">
                  <c:v>12616.7</c:v>
                </c:pt>
                <c:pt idx="85">
                  <c:v>12556.7</c:v>
                </c:pt>
                <c:pt idx="86">
                  <c:v>12469.9</c:v>
                </c:pt>
                <c:pt idx="87">
                  <c:v>12346.8</c:v>
                </c:pt>
                <c:pt idx="88">
                  <c:v>12284.6</c:v>
                </c:pt>
                <c:pt idx="89">
                  <c:v>12195.9</c:v>
                </c:pt>
                <c:pt idx="90">
                  <c:v>12160.8</c:v>
                </c:pt>
                <c:pt idx="91">
                  <c:v>12101.9</c:v>
                </c:pt>
                <c:pt idx="92">
                  <c:v>12051.3</c:v>
                </c:pt>
                <c:pt idx="93">
                  <c:v>12001.7</c:v>
                </c:pt>
                <c:pt idx="94">
                  <c:v>11957.9</c:v>
                </c:pt>
                <c:pt idx="95">
                  <c:v>11928.9</c:v>
                </c:pt>
                <c:pt idx="96">
                  <c:v>11886.8</c:v>
                </c:pt>
                <c:pt idx="97">
                  <c:v>11879</c:v>
                </c:pt>
                <c:pt idx="98">
                  <c:v>11745.6</c:v>
                </c:pt>
                <c:pt idx="99">
                  <c:v>11684.9</c:v>
                </c:pt>
                <c:pt idx="100">
                  <c:v>11604.8</c:v>
                </c:pt>
                <c:pt idx="101">
                  <c:v>11566</c:v>
                </c:pt>
                <c:pt idx="102">
                  <c:v>11499.8</c:v>
                </c:pt>
                <c:pt idx="103">
                  <c:v>11458.9</c:v>
                </c:pt>
                <c:pt idx="104">
                  <c:v>11429.9</c:v>
                </c:pt>
                <c:pt idx="105">
                  <c:v>11374.9</c:v>
                </c:pt>
                <c:pt idx="106">
                  <c:v>11321</c:v>
                </c:pt>
                <c:pt idx="107">
                  <c:v>11257.7</c:v>
                </c:pt>
                <c:pt idx="108">
                  <c:v>11208.1</c:v>
                </c:pt>
                <c:pt idx="109">
                  <c:v>11178.8</c:v>
                </c:pt>
                <c:pt idx="110">
                  <c:v>11080.8</c:v>
                </c:pt>
                <c:pt idx="111">
                  <c:v>11035</c:v>
                </c:pt>
                <c:pt idx="112">
                  <c:v>10969.7</c:v>
                </c:pt>
                <c:pt idx="113">
                  <c:v>10961.6</c:v>
                </c:pt>
                <c:pt idx="114">
                  <c:v>10837.2</c:v>
                </c:pt>
                <c:pt idx="115">
                  <c:v>10776.6</c:v>
                </c:pt>
                <c:pt idx="116">
                  <c:v>10718.4</c:v>
                </c:pt>
                <c:pt idx="117">
                  <c:v>10678.7</c:v>
                </c:pt>
                <c:pt idx="118">
                  <c:v>10621</c:v>
                </c:pt>
                <c:pt idx="119">
                  <c:v>10586.3</c:v>
                </c:pt>
                <c:pt idx="120">
                  <c:v>10558.3</c:v>
                </c:pt>
                <c:pt idx="121">
                  <c:v>10501.3</c:v>
                </c:pt>
                <c:pt idx="122">
                  <c:v>10482.9</c:v>
                </c:pt>
                <c:pt idx="123">
                  <c:v>10459.700000000001</c:v>
                </c:pt>
                <c:pt idx="124">
                  <c:v>10337.6</c:v>
                </c:pt>
                <c:pt idx="125">
                  <c:v>10267.299999999999</c:v>
                </c:pt>
                <c:pt idx="126">
                  <c:v>10200.799999999999</c:v>
                </c:pt>
                <c:pt idx="127">
                  <c:v>10121.299999999999</c:v>
                </c:pt>
                <c:pt idx="128">
                  <c:v>10051.799999999999</c:v>
                </c:pt>
                <c:pt idx="129">
                  <c:v>9999.2999999999993</c:v>
                </c:pt>
                <c:pt idx="130">
                  <c:v>9928.4</c:v>
                </c:pt>
                <c:pt idx="131">
                  <c:v>9884.6</c:v>
                </c:pt>
                <c:pt idx="132">
                  <c:v>9830.6</c:v>
                </c:pt>
                <c:pt idx="133">
                  <c:v>9785.7000000000007</c:v>
                </c:pt>
                <c:pt idx="134">
                  <c:v>9733.2999999999993</c:v>
                </c:pt>
                <c:pt idx="135">
                  <c:v>9660.1</c:v>
                </c:pt>
                <c:pt idx="136">
                  <c:v>9612.6</c:v>
                </c:pt>
                <c:pt idx="137">
                  <c:v>9562.1</c:v>
                </c:pt>
                <c:pt idx="138">
                  <c:v>9528.2999999999993</c:v>
                </c:pt>
                <c:pt idx="139">
                  <c:v>9507.6</c:v>
                </c:pt>
                <c:pt idx="140">
                  <c:v>9316.6</c:v>
                </c:pt>
                <c:pt idx="141">
                  <c:v>9151</c:v>
                </c:pt>
                <c:pt idx="142">
                  <c:v>9075.5</c:v>
                </c:pt>
                <c:pt idx="143">
                  <c:v>9004.9</c:v>
                </c:pt>
                <c:pt idx="144">
                  <c:v>8943.5</c:v>
                </c:pt>
                <c:pt idx="145">
                  <c:v>8886.9</c:v>
                </c:pt>
                <c:pt idx="146">
                  <c:v>8823.1</c:v>
                </c:pt>
                <c:pt idx="147">
                  <c:v>8801.7999999999993</c:v>
                </c:pt>
                <c:pt idx="148">
                  <c:v>8770</c:v>
                </c:pt>
                <c:pt idx="149">
                  <c:v>8749.4</c:v>
                </c:pt>
                <c:pt idx="150">
                  <c:v>8700.1</c:v>
                </c:pt>
                <c:pt idx="151">
                  <c:v>8669.1</c:v>
                </c:pt>
                <c:pt idx="152">
                  <c:v>8618.7999999999993</c:v>
                </c:pt>
                <c:pt idx="153">
                  <c:v>8609</c:v>
                </c:pt>
                <c:pt idx="154">
                  <c:v>8589.9</c:v>
                </c:pt>
                <c:pt idx="155">
                  <c:v>8535.2000000000007</c:v>
                </c:pt>
                <c:pt idx="156">
                  <c:v>8504.5</c:v>
                </c:pt>
                <c:pt idx="157">
                  <c:v>8507.4</c:v>
                </c:pt>
                <c:pt idx="158">
                  <c:v>8458.1</c:v>
                </c:pt>
                <c:pt idx="159">
                  <c:v>8496</c:v>
                </c:pt>
                <c:pt idx="160">
                  <c:v>8500.7999999999993</c:v>
                </c:pt>
                <c:pt idx="161">
                  <c:v>8471.1</c:v>
                </c:pt>
                <c:pt idx="162">
                  <c:v>8444.2000000000007</c:v>
                </c:pt>
                <c:pt idx="163">
                  <c:v>8445</c:v>
                </c:pt>
                <c:pt idx="164">
                  <c:v>8445.1</c:v>
                </c:pt>
                <c:pt idx="165">
                  <c:v>8440.5</c:v>
                </c:pt>
                <c:pt idx="166">
                  <c:v>8430.7000000000007</c:v>
                </c:pt>
                <c:pt idx="167">
                  <c:v>8372.9</c:v>
                </c:pt>
                <c:pt idx="168">
                  <c:v>8369.2999999999993</c:v>
                </c:pt>
                <c:pt idx="169">
                  <c:v>8303.1</c:v>
                </c:pt>
                <c:pt idx="170">
                  <c:v>8273.7000000000007</c:v>
                </c:pt>
                <c:pt idx="171">
                  <c:v>8192.1</c:v>
                </c:pt>
                <c:pt idx="172">
                  <c:v>8015.8</c:v>
                </c:pt>
                <c:pt idx="173">
                  <c:v>7965.3</c:v>
                </c:pt>
                <c:pt idx="174">
                  <c:v>7859.5</c:v>
                </c:pt>
                <c:pt idx="175">
                  <c:v>7790.2</c:v>
                </c:pt>
                <c:pt idx="176">
                  <c:v>7775.4</c:v>
                </c:pt>
                <c:pt idx="177">
                  <c:v>7728.9</c:v>
                </c:pt>
                <c:pt idx="178">
                  <c:v>7711.2</c:v>
                </c:pt>
                <c:pt idx="179">
                  <c:v>7699.2</c:v>
                </c:pt>
                <c:pt idx="180">
                  <c:v>7656.2</c:v>
                </c:pt>
                <c:pt idx="181">
                  <c:v>7590.6</c:v>
                </c:pt>
                <c:pt idx="182">
                  <c:v>7505.5</c:v>
                </c:pt>
                <c:pt idx="183">
                  <c:v>7471.6</c:v>
                </c:pt>
                <c:pt idx="184">
                  <c:v>7441.8</c:v>
                </c:pt>
                <c:pt idx="185">
                  <c:v>7417.2</c:v>
                </c:pt>
                <c:pt idx="186">
                  <c:v>7403.2</c:v>
                </c:pt>
                <c:pt idx="187">
                  <c:v>7385.1</c:v>
                </c:pt>
                <c:pt idx="188">
                  <c:v>7309</c:v>
                </c:pt>
                <c:pt idx="189">
                  <c:v>7278.6</c:v>
                </c:pt>
                <c:pt idx="190">
                  <c:v>7245.4</c:v>
                </c:pt>
                <c:pt idx="191">
                  <c:v>7231.3</c:v>
                </c:pt>
                <c:pt idx="192">
                  <c:v>7159.1</c:v>
                </c:pt>
                <c:pt idx="193">
                  <c:v>7125.3</c:v>
                </c:pt>
                <c:pt idx="194">
                  <c:v>7109.6</c:v>
                </c:pt>
                <c:pt idx="195">
                  <c:v>7071.6</c:v>
                </c:pt>
                <c:pt idx="196">
                  <c:v>7028.4</c:v>
                </c:pt>
                <c:pt idx="197">
                  <c:v>6993.3</c:v>
                </c:pt>
                <c:pt idx="198">
                  <c:v>6944.2</c:v>
                </c:pt>
                <c:pt idx="199">
                  <c:v>6917.1</c:v>
                </c:pt>
                <c:pt idx="200">
                  <c:v>6886.3</c:v>
                </c:pt>
                <c:pt idx="201">
                  <c:v>6844.9</c:v>
                </c:pt>
                <c:pt idx="202">
                  <c:v>6806.9</c:v>
                </c:pt>
                <c:pt idx="203">
                  <c:v>6800.1</c:v>
                </c:pt>
                <c:pt idx="204">
                  <c:v>6762.9</c:v>
                </c:pt>
                <c:pt idx="205">
                  <c:v>6748.6</c:v>
                </c:pt>
                <c:pt idx="206">
                  <c:v>6724.3</c:v>
                </c:pt>
                <c:pt idx="207">
                  <c:v>6681.9</c:v>
                </c:pt>
                <c:pt idx="208">
                  <c:v>6655</c:v>
                </c:pt>
                <c:pt idx="209">
                  <c:v>6638.6</c:v>
                </c:pt>
                <c:pt idx="210">
                  <c:v>6604.3</c:v>
                </c:pt>
                <c:pt idx="211">
                  <c:v>6570.2</c:v>
                </c:pt>
                <c:pt idx="212">
                  <c:v>6537.4</c:v>
                </c:pt>
                <c:pt idx="213">
                  <c:v>6505.8</c:v>
                </c:pt>
                <c:pt idx="214">
                  <c:v>6473.3</c:v>
                </c:pt>
                <c:pt idx="215">
                  <c:v>6455.9</c:v>
                </c:pt>
                <c:pt idx="216">
                  <c:v>6441.9</c:v>
                </c:pt>
                <c:pt idx="217">
                  <c:v>6432.8</c:v>
                </c:pt>
                <c:pt idx="218">
                  <c:v>6424.5</c:v>
                </c:pt>
                <c:pt idx="219">
                  <c:v>6418.3</c:v>
                </c:pt>
                <c:pt idx="220">
                  <c:v>6399.8</c:v>
                </c:pt>
                <c:pt idx="221">
                  <c:v>6373.3</c:v>
                </c:pt>
                <c:pt idx="222">
                  <c:v>6345.3</c:v>
                </c:pt>
                <c:pt idx="223">
                  <c:v>6310.6</c:v>
                </c:pt>
                <c:pt idx="224">
                  <c:v>6284.3</c:v>
                </c:pt>
                <c:pt idx="225">
                  <c:v>6270.5</c:v>
                </c:pt>
                <c:pt idx="226">
                  <c:v>6268.1</c:v>
                </c:pt>
                <c:pt idx="227">
                  <c:v>6191.2</c:v>
                </c:pt>
                <c:pt idx="228">
                  <c:v>6150.1</c:v>
                </c:pt>
                <c:pt idx="229">
                  <c:v>6114.3</c:v>
                </c:pt>
                <c:pt idx="230">
                  <c:v>6075.5</c:v>
                </c:pt>
                <c:pt idx="231">
                  <c:v>6067.3</c:v>
                </c:pt>
                <c:pt idx="232">
                  <c:v>6069.1</c:v>
                </c:pt>
                <c:pt idx="233">
                  <c:v>6063.6</c:v>
                </c:pt>
                <c:pt idx="234">
                  <c:v>6072.8</c:v>
                </c:pt>
                <c:pt idx="235">
                  <c:v>6100.8</c:v>
                </c:pt>
                <c:pt idx="236">
                  <c:v>6042.7</c:v>
                </c:pt>
                <c:pt idx="237">
                  <c:v>5996</c:v>
                </c:pt>
                <c:pt idx="238">
                  <c:v>5959.3</c:v>
                </c:pt>
                <c:pt idx="239">
                  <c:v>5898.8</c:v>
                </c:pt>
                <c:pt idx="240">
                  <c:v>5861.4</c:v>
                </c:pt>
                <c:pt idx="241">
                  <c:v>5840.7</c:v>
                </c:pt>
                <c:pt idx="242">
                  <c:v>5804.6</c:v>
                </c:pt>
                <c:pt idx="243">
                  <c:v>5772</c:v>
                </c:pt>
                <c:pt idx="244">
                  <c:v>5750.6</c:v>
                </c:pt>
                <c:pt idx="245">
                  <c:v>5700.4</c:v>
                </c:pt>
                <c:pt idx="246">
                  <c:v>5656</c:v>
                </c:pt>
                <c:pt idx="247">
                  <c:v>5631.6</c:v>
                </c:pt>
                <c:pt idx="248">
                  <c:v>5589.1</c:v>
                </c:pt>
                <c:pt idx="249">
                  <c:v>5546.5</c:v>
                </c:pt>
                <c:pt idx="250">
                  <c:v>5521.5</c:v>
                </c:pt>
                <c:pt idx="251">
                  <c:v>5495.4</c:v>
                </c:pt>
                <c:pt idx="252">
                  <c:v>5495.2</c:v>
                </c:pt>
                <c:pt idx="253">
                  <c:v>5483.4</c:v>
                </c:pt>
                <c:pt idx="254">
                  <c:v>5454.1</c:v>
                </c:pt>
                <c:pt idx="255">
                  <c:v>5433.8</c:v>
                </c:pt>
                <c:pt idx="256">
                  <c:v>5380.8</c:v>
                </c:pt>
                <c:pt idx="257">
                  <c:v>5337.1</c:v>
                </c:pt>
                <c:pt idx="258">
                  <c:v>5348.4</c:v>
                </c:pt>
                <c:pt idx="259">
                  <c:v>5237.2</c:v>
                </c:pt>
                <c:pt idx="260">
                  <c:v>5203.3999999999996</c:v>
                </c:pt>
                <c:pt idx="261">
                  <c:v>5173.5</c:v>
                </c:pt>
                <c:pt idx="262">
                  <c:v>5133</c:v>
                </c:pt>
                <c:pt idx="263">
                  <c:v>5135.8999999999996</c:v>
                </c:pt>
                <c:pt idx="264">
                  <c:v>5072</c:v>
                </c:pt>
                <c:pt idx="265">
                  <c:v>5014.1000000000004</c:v>
                </c:pt>
                <c:pt idx="266">
                  <c:v>4975.7</c:v>
                </c:pt>
                <c:pt idx="267">
                  <c:v>4925</c:v>
                </c:pt>
                <c:pt idx="268">
                  <c:v>4880.3</c:v>
                </c:pt>
                <c:pt idx="269">
                  <c:v>4869.2</c:v>
                </c:pt>
                <c:pt idx="270">
                  <c:v>4853.2</c:v>
                </c:pt>
                <c:pt idx="271">
                  <c:v>4817.5</c:v>
                </c:pt>
                <c:pt idx="272">
                  <c:v>4789.3999999999996</c:v>
                </c:pt>
                <c:pt idx="273">
                  <c:v>4771.8</c:v>
                </c:pt>
                <c:pt idx="274">
                  <c:v>4753.8999999999996</c:v>
                </c:pt>
                <c:pt idx="275">
                  <c:v>4766.1000000000004</c:v>
                </c:pt>
                <c:pt idx="276">
                  <c:v>4710.2</c:v>
                </c:pt>
                <c:pt idx="277">
                  <c:v>4679.3999999999996</c:v>
                </c:pt>
                <c:pt idx="278">
                  <c:v>4666.2</c:v>
                </c:pt>
                <c:pt idx="279">
                  <c:v>4638</c:v>
                </c:pt>
                <c:pt idx="280">
                  <c:v>4610.5</c:v>
                </c:pt>
                <c:pt idx="281">
                  <c:v>4591.5</c:v>
                </c:pt>
                <c:pt idx="282">
                  <c:v>4567.7</c:v>
                </c:pt>
                <c:pt idx="283">
                  <c:v>4551.7</c:v>
                </c:pt>
                <c:pt idx="284">
                  <c:v>4534.5</c:v>
                </c:pt>
                <c:pt idx="285">
                  <c:v>4507.2</c:v>
                </c:pt>
                <c:pt idx="286">
                  <c:v>4485.3</c:v>
                </c:pt>
                <c:pt idx="287">
                  <c:v>4460.7</c:v>
                </c:pt>
                <c:pt idx="288">
                  <c:v>4432.1000000000004</c:v>
                </c:pt>
                <c:pt idx="289">
                  <c:v>4425.3</c:v>
                </c:pt>
                <c:pt idx="290">
                  <c:v>4402.6000000000004</c:v>
                </c:pt>
                <c:pt idx="291">
                  <c:v>4375.2</c:v>
                </c:pt>
                <c:pt idx="292">
                  <c:v>4346.3999999999996</c:v>
                </c:pt>
                <c:pt idx="293">
                  <c:v>4307.7</c:v>
                </c:pt>
                <c:pt idx="294">
                  <c:v>4267.6000000000004</c:v>
                </c:pt>
                <c:pt idx="295">
                  <c:v>4228.7</c:v>
                </c:pt>
                <c:pt idx="296">
                  <c:v>4203.8</c:v>
                </c:pt>
                <c:pt idx="297">
                  <c:v>4184.1000000000004</c:v>
                </c:pt>
                <c:pt idx="298">
                  <c:v>4164.3999999999996</c:v>
                </c:pt>
                <c:pt idx="299">
                  <c:v>4140.2</c:v>
                </c:pt>
                <c:pt idx="300">
                  <c:v>4114.3</c:v>
                </c:pt>
                <c:pt idx="301">
                  <c:v>4088.9</c:v>
                </c:pt>
                <c:pt idx="302">
                  <c:v>4056.2</c:v>
                </c:pt>
                <c:pt idx="303">
                  <c:v>4032.9</c:v>
                </c:pt>
                <c:pt idx="304">
                  <c:v>4014.8</c:v>
                </c:pt>
                <c:pt idx="305">
                  <c:v>3992.3</c:v>
                </c:pt>
                <c:pt idx="306">
                  <c:v>3973.1</c:v>
                </c:pt>
                <c:pt idx="307">
                  <c:v>3957.4</c:v>
                </c:pt>
                <c:pt idx="308">
                  <c:v>3923.9</c:v>
                </c:pt>
                <c:pt idx="309">
                  <c:v>3906</c:v>
                </c:pt>
                <c:pt idx="310">
                  <c:v>3889.2</c:v>
                </c:pt>
                <c:pt idx="311">
                  <c:v>3877</c:v>
                </c:pt>
                <c:pt idx="312">
                  <c:v>3861.2</c:v>
                </c:pt>
                <c:pt idx="313">
                  <c:v>3846.3</c:v>
                </c:pt>
                <c:pt idx="314">
                  <c:v>3834.6</c:v>
                </c:pt>
                <c:pt idx="315">
                  <c:v>3818.6</c:v>
                </c:pt>
                <c:pt idx="316">
                  <c:v>3795.1</c:v>
                </c:pt>
                <c:pt idx="317">
                  <c:v>3772.8</c:v>
                </c:pt>
                <c:pt idx="318">
                  <c:v>3753.4</c:v>
                </c:pt>
                <c:pt idx="319">
                  <c:v>3744</c:v>
                </c:pt>
                <c:pt idx="320">
                  <c:v>3737.1</c:v>
                </c:pt>
                <c:pt idx="321">
                  <c:v>3722.5</c:v>
                </c:pt>
                <c:pt idx="322">
                  <c:v>3709.6</c:v>
                </c:pt>
                <c:pt idx="323">
                  <c:v>3697.7</c:v>
                </c:pt>
                <c:pt idx="324">
                  <c:v>3686.9</c:v>
                </c:pt>
                <c:pt idx="325">
                  <c:v>3661.8</c:v>
                </c:pt>
                <c:pt idx="326">
                  <c:v>3647.9</c:v>
                </c:pt>
                <c:pt idx="327">
                  <c:v>3629.5</c:v>
                </c:pt>
                <c:pt idx="328">
                  <c:v>3619.9</c:v>
                </c:pt>
                <c:pt idx="329">
                  <c:v>3613.4</c:v>
                </c:pt>
                <c:pt idx="330">
                  <c:v>3602.1</c:v>
                </c:pt>
                <c:pt idx="331">
                  <c:v>3589</c:v>
                </c:pt>
                <c:pt idx="332">
                  <c:v>3567.4</c:v>
                </c:pt>
                <c:pt idx="333">
                  <c:v>3548.9</c:v>
                </c:pt>
                <c:pt idx="334">
                  <c:v>3524.2</c:v>
                </c:pt>
                <c:pt idx="335">
                  <c:v>3499.2</c:v>
                </c:pt>
                <c:pt idx="336">
                  <c:v>3491.1</c:v>
                </c:pt>
                <c:pt idx="337">
                  <c:v>3489.9</c:v>
                </c:pt>
                <c:pt idx="338">
                  <c:v>3492.4</c:v>
                </c:pt>
                <c:pt idx="339">
                  <c:v>3486.4</c:v>
                </c:pt>
                <c:pt idx="340">
                  <c:v>3487.2</c:v>
                </c:pt>
                <c:pt idx="341">
                  <c:v>3484.3</c:v>
                </c:pt>
                <c:pt idx="342">
                  <c:v>3486.1</c:v>
                </c:pt>
                <c:pt idx="343">
                  <c:v>3485.7</c:v>
                </c:pt>
                <c:pt idx="344">
                  <c:v>3488.2</c:v>
                </c:pt>
                <c:pt idx="345">
                  <c:v>3479.5</c:v>
                </c:pt>
                <c:pt idx="346">
                  <c:v>3490.8</c:v>
                </c:pt>
                <c:pt idx="347">
                  <c:v>3481.3</c:v>
                </c:pt>
                <c:pt idx="348">
                  <c:v>3480.1</c:v>
                </c:pt>
                <c:pt idx="349">
                  <c:v>3475.7</c:v>
                </c:pt>
                <c:pt idx="350">
                  <c:v>3474.9</c:v>
                </c:pt>
                <c:pt idx="351">
                  <c:v>3474.5</c:v>
                </c:pt>
                <c:pt idx="352">
                  <c:v>3470.1</c:v>
                </c:pt>
                <c:pt idx="353">
                  <c:v>3456.7</c:v>
                </c:pt>
                <c:pt idx="354">
                  <c:v>3452.2</c:v>
                </c:pt>
                <c:pt idx="355">
                  <c:v>3445.7</c:v>
                </c:pt>
                <c:pt idx="356">
                  <c:v>3442</c:v>
                </c:pt>
                <c:pt idx="357">
                  <c:v>3442.4</c:v>
                </c:pt>
                <c:pt idx="358">
                  <c:v>3436.9</c:v>
                </c:pt>
                <c:pt idx="359">
                  <c:v>3411.3</c:v>
                </c:pt>
                <c:pt idx="360">
                  <c:v>3411.7</c:v>
                </c:pt>
                <c:pt idx="361">
                  <c:v>3414.5</c:v>
                </c:pt>
                <c:pt idx="362">
                  <c:v>3419.1</c:v>
                </c:pt>
                <c:pt idx="363">
                  <c:v>3424.7</c:v>
                </c:pt>
                <c:pt idx="364">
                  <c:v>3426.5</c:v>
                </c:pt>
                <c:pt idx="365">
                  <c:v>3423.8</c:v>
                </c:pt>
                <c:pt idx="366">
                  <c:v>3410.3</c:v>
                </c:pt>
                <c:pt idx="367">
                  <c:v>3398.8</c:v>
                </c:pt>
                <c:pt idx="368">
                  <c:v>3393.9</c:v>
                </c:pt>
                <c:pt idx="369">
                  <c:v>3393.4</c:v>
                </c:pt>
                <c:pt idx="370">
                  <c:v>3398.6</c:v>
                </c:pt>
                <c:pt idx="371">
                  <c:v>3399.7</c:v>
                </c:pt>
                <c:pt idx="372">
                  <c:v>3403.9</c:v>
                </c:pt>
                <c:pt idx="373">
                  <c:v>3400</c:v>
                </c:pt>
                <c:pt idx="374">
                  <c:v>3381.2</c:v>
                </c:pt>
                <c:pt idx="375">
                  <c:v>3372.2</c:v>
                </c:pt>
                <c:pt idx="376">
                  <c:v>3365.5</c:v>
                </c:pt>
                <c:pt idx="377">
                  <c:v>3360.1</c:v>
                </c:pt>
                <c:pt idx="378">
                  <c:v>3354.9</c:v>
                </c:pt>
                <c:pt idx="379">
                  <c:v>3355</c:v>
                </c:pt>
                <c:pt idx="380">
                  <c:v>3356.1</c:v>
                </c:pt>
                <c:pt idx="381">
                  <c:v>3351.9</c:v>
                </c:pt>
                <c:pt idx="382">
                  <c:v>3343</c:v>
                </c:pt>
                <c:pt idx="383">
                  <c:v>3332.4</c:v>
                </c:pt>
                <c:pt idx="384">
                  <c:v>3321.9</c:v>
                </c:pt>
                <c:pt idx="385">
                  <c:v>3304.5</c:v>
                </c:pt>
                <c:pt idx="386">
                  <c:v>3287.7</c:v>
                </c:pt>
                <c:pt idx="387">
                  <c:v>3271.8</c:v>
                </c:pt>
                <c:pt idx="388">
                  <c:v>3262.6</c:v>
                </c:pt>
                <c:pt idx="389">
                  <c:v>3259.3</c:v>
                </c:pt>
                <c:pt idx="390">
                  <c:v>3254.6</c:v>
                </c:pt>
                <c:pt idx="391">
                  <c:v>3242</c:v>
                </c:pt>
                <c:pt idx="392">
                  <c:v>3224.5</c:v>
                </c:pt>
                <c:pt idx="393">
                  <c:v>3213.7</c:v>
                </c:pt>
                <c:pt idx="394">
                  <c:v>3200.6</c:v>
                </c:pt>
                <c:pt idx="395">
                  <c:v>3201.6</c:v>
                </c:pt>
                <c:pt idx="396">
                  <c:v>3190.1</c:v>
                </c:pt>
                <c:pt idx="397">
                  <c:v>3179.2</c:v>
                </c:pt>
                <c:pt idx="398">
                  <c:v>3166.8</c:v>
                </c:pt>
                <c:pt idx="399">
                  <c:v>3152.5</c:v>
                </c:pt>
                <c:pt idx="400">
                  <c:v>3133.3</c:v>
                </c:pt>
                <c:pt idx="401">
                  <c:v>3114.1</c:v>
                </c:pt>
                <c:pt idx="402">
                  <c:v>3092.5</c:v>
                </c:pt>
                <c:pt idx="403">
                  <c:v>3074.4</c:v>
                </c:pt>
                <c:pt idx="404">
                  <c:v>3052.4</c:v>
                </c:pt>
                <c:pt idx="405">
                  <c:v>3027.9</c:v>
                </c:pt>
                <c:pt idx="406">
                  <c:v>3011.6</c:v>
                </c:pt>
                <c:pt idx="407">
                  <c:v>3006</c:v>
                </c:pt>
                <c:pt idx="408">
                  <c:v>2999.7</c:v>
                </c:pt>
                <c:pt idx="409">
                  <c:v>2992.2</c:v>
                </c:pt>
                <c:pt idx="410">
                  <c:v>2991.7</c:v>
                </c:pt>
                <c:pt idx="411">
                  <c:v>2988.2</c:v>
                </c:pt>
                <c:pt idx="412">
                  <c:v>2980.2</c:v>
                </c:pt>
                <c:pt idx="413">
                  <c:v>2965.3</c:v>
                </c:pt>
                <c:pt idx="414">
                  <c:v>2956.9</c:v>
                </c:pt>
                <c:pt idx="415">
                  <c:v>2952</c:v>
                </c:pt>
                <c:pt idx="416">
                  <c:v>2947.2</c:v>
                </c:pt>
                <c:pt idx="417">
                  <c:v>2938.4</c:v>
                </c:pt>
                <c:pt idx="418">
                  <c:v>2926</c:v>
                </c:pt>
                <c:pt idx="419">
                  <c:v>2910.7</c:v>
                </c:pt>
                <c:pt idx="420">
                  <c:v>2890.7</c:v>
                </c:pt>
                <c:pt idx="421">
                  <c:v>2870.4</c:v>
                </c:pt>
                <c:pt idx="422">
                  <c:v>2847.4</c:v>
                </c:pt>
                <c:pt idx="423">
                  <c:v>2826.4</c:v>
                </c:pt>
                <c:pt idx="424">
                  <c:v>2818.9</c:v>
                </c:pt>
                <c:pt idx="425">
                  <c:v>2814.8</c:v>
                </c:pt>
                <c:pt idx="426">
                  <c:v>2799.5</c:v>
                </c:pt>
                <c:pt idx="427">
                  <c:v>2788.2</c:v>
                </c:pt>
                <c:pt idx="428">
                  <c:v>2779</c:v>
                </c:pt>
                <c:pt idx="429">
                  <c:v>2774.6</c:v>
                </c:pt>
                <c:pt idx="430">
                  <c:v>2772.9</c:v>
                </c:pt>
                <c:pt idx="431">
                  <c:v>2767.7</c:v>
                </c:pt>
                <c:pt idx="432">
                  <c:v>2753.7</c:v>
                </c:pt>
                <c:pt idx="433">
                  <c:v>2747.5</c:v>
                </c:pt>
                <c:pt idx="434">
                  <c:v>2743.9</c:v>
                </c:pt>
                <c:pt idx="435">
                  <c:v>2728</c:v>
                </c:pt>
                <c:pt idx="436">
                  <c:v>2701.3</c:v>
                </c:pt>
                <c:pt idx="437">
                  <c:v>2687.4</c:v>
                </c:pt>
                <c:pt idx="438">
                  <c:v>2667.8</c:v>
                </c:pt>
                <c:pt idx="439">
                  <c:v>2646.5</c:v>
                </c:pt>
                <c:pt idx="440">
                  <c:v>2626.6</c:v>
                </c:pt>
                <c:pt idx="441">
                  <c:v>2605</c:v>
                </c:pt>
                <c:pt idx="442">
                  <c:v>2584.8000000000002</c:v>
                </c:pt>
                <c:pt idx="443">
                  <c:v>2557.8000000000002</c:v>
                </c:pt>
                <c:pt idx="444">
                  <c:v>2533.1</c:v>
                </c:pt>
                <c:pt idx="445">
                  <c:v>2512.9</c:v>
                </c:pt>
                <c:pt idx="446">
                  <c:v>2502.1</c:v>
                </c:pt>
                <c:pt idx="447">
                  <c:v>2492.1</c:v>
                </c:pt>
                <c:pt idx="448">
                  <c:v>2477.8000000000002</c:v>
                </c:pt>
                <c:pt idx="449">
                  <c:v>2468</c:v>
                </c:pt>
                <c:pt idx="450">
                  <c:v>2456.4</c:v>
                </c:pt>
                <c:pt idx="451">
                  <c:v>2444</c:v>
                </c:pt>
                <c:pt idx="452">
                  <c:v>2429.5</c:v>
                </c:pt>
                <c:pt idx="453">
                  <c:v>2412.6</c:v>
                </c:pt>
                <c:pt idx="454">
                  <c:v>2389.5</c:v>
                </c:pt>
                <c:pt idx="455">
                  <c:v>2375.4</c:v>
                </c:pt>
                <c:pt idx="456">
                  <c:v>2366.1999999999998</c:v>
                </c:pt>
                <c:pt idx="457">
                  <c:v>2354.1</c:v>
                </c:pt>
                <c:pt idx="458">
                  <c:v>2332.4</c:v>
                </c:pt>
                <c:pt idx="459">
                  <c:v>2306.4</c:v>
                </c:pt>
                <c:pt idx="460">
                  <c:v>2281.4</c:v>
                </c:pt>
                <c:pt idx="461">
                  <c:v>2258.9</c:v>
                </c:pt>
                <c:pt idx="462">
                  <c:v>2244.4</c:v>
                </c:pt>
                <c:pt idx="463">
                  <c:v>2230.4</c:v>
                </c:pt>
                <c:pt idx="464">
                  <c:v>2223.5</c:v>
                </c:pt>
                <c:pt idx="465">
                  <c:v>2215.1</c:v>
                </c:pt>
                <c:pt idx="466">
                  <c:v>2204.1</c:v>
                </c:pt>
                <c:pt idx="467">
                  <c:v>2191.6999999999998</c:v>
                </c:pt>
                <c:pt idx="468">
                  <c:v>2175.1999999999998</c:v>
                </c:pt>
                <c:pt idx="469">
                  <c:v>2158.1999999999998</c:v>
                </c:pt>
                <c:pt idx="470">
                  <c:v>2138.1999999999998</c:v>
                </c:pt>
                <c:pt idx="471">
                  <c:v>2123.5</c:v>
                </c:pt>
                <c:pt idx="472">
                  <c:v>2112.3000000000002</c:v>
                </c:pt>
                <c:pt idx="473">
                  <c:v>2099.1999999999998</c:v>
                </c:pt>
                <c:pt idx="474">
                  <c:v>2083.1999999999998</c:v>
                </c:pt>
                <c:pt idx="475">
                  <c:v>2074</c:v>
                </c:pt>
                <c:pt idx="476">
                  <c:v>2064.8000000000002</c:v>
                </c:pt>
                <c:pt idx="477">
                  <c:v>2053.5</c:v>
                </c:pt>
                <c:pt idx="478">
                  <c:v>2043.1</c:v>
                </c:pt>
                <c:pt idx="479">
                  <c:v>2028.6</c:v>
                </c:pt>
                <c:pt idx="480">
                  <c:v>2015.2</c:v>
                </c:pt>
                <c:pt idx="481">
                  <c:v>1996.8</c:v>
                </c:pt>
                <c:pt idx="482">
                  <c:v>1959.4</c:v>
                </c:pt>
                <c:pt idx="483">
                  <c:v>1905.9</c:v>
                </c:pt>
                <c:pt idx="484">
                  <c:v>1883.7</c:v>
                </c:pt>
                <c:pt idx="485">
                  <c:v>1869.7</c:v>
                </c:pt>
                <c:pt idx="486">
                  <c:v>1858.4</c:v>
                </c:pt>
                <c:pt idx="487">
                  <c:v>1845.2</c:v>
                </c:pt>
                <c:pt idx="488">
                  <c:v>1831.5</c:v>
                </c:pt>
                <c:pt idx="489">
                  <c:v>1826</c:v>
                </c:pt>
                <c:pt idx="490">
                  <c:v>1815.4</c:v>
                </c:pt>
                <c:pt idx="491">
                  <c:v>1803.9</c:v>
                </c:pt>
                <c:pt idx="492">
                  <c:v>1786.5</c:v>
                </c:pt>
                <c:pt idx="493">
                  <c:v>1774.5</c:v>
                </c:pt>
                <c:pt idx="494">
                  <c:v>1770.4</c:v>
                </c:pt>
                <c:pt idx="495">
                  <c:v>1755.5</c:v>
                </c:pt>
                <c:pt idx="496">
                  <c:v>1736.1</c:v>
                </c:pt>
                <c:pt idx="497">
                  <c:v>1721.8</c:v>
                </c:pt>
                <c:pt idx="498">
                  <c:v>1706</c:v>
                </c:pt>
                <c:pt idx="499">
                  <c:v>1694.3</c:v>
                </c:pt>
                <c:pt idx="500">
                  <c:v>1681.9</c:v>
                </c:pt>
                <c:pt idx="501">
                  <c:v>1670.3</c:v>
                </c:pt>
                <c:pt idx="502">
                  <c:v>1664.2</c:v>
                </c:pt>
                <c:pt idx="503">
                  <c:v>1659.2</c:v>
                </c:pt>
                <c:pt idx="504">
                  <c:v>1636.6</c:v>
                </c:pt>
                <c:pt idx="505">
                  <c:v>1618.7</c:v>
                </c:pt>
                <c:pt idx="506">
                  <c:v>1606.9</c:v>
                </c:pt>
                <c:pt idx="507">
                  <c:v>1599.8</c:v>
                </c:pt>
                <c:pt idx="508">
                  <c:v>1595.8</c:v>
                </c:pt>
                <c:pt idx="509">
                  <c:v>1584.8</c:v>
                </c:pt>
                <c:pt idx="510">
                  <c:v>1574</c:v>
                </c:pt>
                <c:pt idx="511">
                  <c:v>1561.5</c:v>
                </c:pt>
                <c:pt idx="512">
                  <c:v>1545.5</c:v>
                </c:pt>
                <c:pt idx="513">
                  <c:v>1529.2</c:v>
                </c:pt>
                <c:pt idx="514">
                  <c:v>1512.3</c:v>
                </c:pt>
                <c:pt idx="515">
                  <c:v>1502.2</c:v>
                </c:pt>
                <c:pt idx="516">
                  <c:v>1499.8</c:v>
                </c:pt>
                <c:pt idx="517">
                  <c:v>1494.6</c:v>
                </c:pt>
                <c:pt idx="518">
                  <c:v>1482.7</c:v>
                </c:pt>
                <c:pt idx="519">
                  <c:v>1473.7</c:v>
                </c:pt>
                <c:pt idx="520">
                  <c:v>1465.9</c:v>
                </c:pt>
                <c:pt idx="521">
                  <c:v>1460.4</c:v>
                </c:pt>
                <c:pt idx="522">
                  <c:v>1454.1</c:v>
                </c:pt>
                <c:pt idx="523">
                  <c:v>1446.6</c:v>
                </c:pt>
                <c:pt idx="524">
                  <c:v>1434.8</c:v>
                </c:pt>
                <c:pt idx="525">
                  <c:v>1423</c:v>
                </c:pt>
                <c:pt idx="526">
                  <c:v>1410.2</c:v>
                </c:pt>
                <c:pt idx="527">
                  <c:v>1402.1</c:v>
                </c:pt>
                <c:pt idx="528">
                  <c:v>1387.8</c:v>
                </c:pt>
                <c:pt idx="529">
                  <c:v>1377.8</c:v>
                </c:pt>
                <c:pt idx="530">
                  <c:v>1371.6</c:v>
                </c:pt>
                <c:pt idx="531">
                  <c:v>1366</c:v>
                </c:pt>
                <c:pt idx="532">
                  <c:v>1359.1</c:v>
                </c:pt>
                <c:pt idx="533">
                  <c:v>1352.3</c:v>
                </c:pt>
                <c:pt idx="534">
                  <c:v>1345</c:v>
                </c:pt>
                <c:pt idx="535">
                  <c:v>1333.5</c:v>
                </c:pt>
                <c:pt idx="536">
                  <c:v>1324.1</c:v>
                </c:pt>
                <c:pt idx="537">
                  <c:v>1318.5</c:v>
                </c:pt>
                <c:pt idx="538">
                  <c:v>1310.5</c:v>
                </c:pt>
                <c:pt idx="539">
                  <c:v>1300.4000000000001</c:v>
                </c:pt>
                <c:pt idx="540">
                  <c:v>1292.2</c:v>
                </c:pt>
                <c:pt idx="541">
                  <c:v>1285.5</c:v>
                </c:pt>
                <c:pt idx="542">
                  <c:v>1279.7</c:v>
                </c:pt>
                <c:pt idx="543">
                  <c:v>1270.3</c:v>
                </c:pt>
                <c:pt idx="544">
                  <c:v>1262.4000000000001</c:v>
                </c:pt>
                <c:pt idx="545">
                  <c:v>1254</c:v>
                </c:pt>
                <c:pt idx="546">
                  <c:v>1246.2</c:v>
                </c:pt>
                <c:pt idx="547">
                  <c:v>1237</c:v>
                </c:pt>
                <c:pt idx="548">
                  <c:v>1226.7</c:v>
                </c:pt>
                <c:pt idx="549">
                  <c:v>1217.8</c:v>
                </c:pt>
                <c:pt idx="550">
                  <c:v>1209</c:v>
                </c:pt>
                <c:pt idx="551">
                  <c:v>1199.5999999999999</c:v>
                </c:pt>
                <c:pt idx="552">
                  <c:v>1188.5</c:v>
                </c:pt>
                <c:pt idx="553">
                  <c:v>1177.5999999999999</c:v>
                </c:pt>
                <c:pt idx="554">
                  <c:v>1165.2</c:v>
                </c:pt>
                <c:pt idx="555">
                  <c:v>1152</c:v>
                </c:pt>
                <c:pt idx="556">
                  <c:v>1138.2</c:v>
                </c:pt>
                <c:pt idx="557">
                  <c:v>1125</c:v>
                </c:pt>
                <c:pt idx="558">
                  <c:v>1110.8</c:v>
                </c:pt>
                <c:pt idx="559">
                  <c:v>1098.7</c:v>
                </c:pt>
                <c:pt idx="560">
                  <c:v>1086.3</c:v>
                </c:pt>
                <c:pt idx="561">
                  <c:v>1077.5999999999999</c:v>
                </c:pt>
                <c:pt idx="562">
                  <c:v>1072.0999999999999</c:v>
                </c:pt>
                <c:pt idx="563">
                  <c:v>1060.8</c:v>
                </c:pt>
                <c:pt idx="564">
                  <c:v>1050</c:v>
                </c:pt>
                <c:pt idx="565">
                  <c:v>1040.3</c:v>
                </c:pt>
                <c:pt idx="566">
                  <c:v>1026.5999999999999</c:v>
                </c:pt>
                <c:pt idx="567">
                  <c:v>1016.2</c:v>
                </c:pt>
                <c:pt idx="568">
                  <c:v>1006.9</c:v>
                </c:pt>
                <c:pt idx="569">
                  <c:v>997.8</c:v>
                </c:pt>
                <c:pt idx="570">
                  <c:v>991.5</c:v>
                </c:pt>
                <c:pt idx="571">
                  <c:v>983.1</c:v>
                </c:pt>
                <c:pt idx="572">
                  <c:v>975.1</c:v>
                </c:pt>
                <c:pt idx="573">
                  <c:v>963</c:v>
                </c:pt>
                <c:pt idx="574">
                  <c:v>947.9</c:v>
                </c:pt>
                <c:pt idx="575">
                  <c:v>935.1</c:v>
                </c:pt>
                <c:pt idx="576">
                  <c:v>925</c:v>
                </c:pt>
                <c:pt idx="577">
                  <c:v>914.1</c:v>
                </c:pt>
                <c:pt idx="578">
                  <c:v>906.3</c:v>
                </c:pt>
                <c:pt idx="579">
                  <c:v>902.1</c:v>
                </c:pt>
                <c:pt idx="580">
                  <c:v>898.6</c:v>
                </c:pt>
                <c:pt idx="581">
                  <c:v>893.3</c:v>
                </c:pt>
                <c:pt idx="582">
                  <c:v>887.9</c:v>
                </c:pt>
                <c:pt idx="583">
                  <c:v>884.1</c:v>
                </c:pt>
                <c:pt idx="584">
                  <c:v>881.4</c:v>
                </c:pt>
                <c:pt idx="585">
                  <c:v>877.8</c:v>
                </c:pt>
                <c:pt idx="586">
                  <c:v>874.6</c:v>
                </c:pt>
                <c:pt idx="587">
                  <c:v>872.9</c:v>
                </c:pt>
                <c:pt idx="588">
                  <c:v>870.1</c:v>
                </c:pt>
                <c:pt idx="589">
                  <c:v>864.2</c:v>
                </c:pt>
                <c:pt idx="590">
                  <c:v>859.7</c:v>
                </c:pt>
                <c:pt idx="591">
                  <c:v>855.5</c:v>
                </c:pt>
                <c:pt idx="592">
                  <c:v>848.9</c:v>
                </c:pt>
                <c:pt idx="593">
                  <c:v>842.6</c:v>
                </c:pt>
                <c:pt idx="594">
                  <c:v>839.3</c:v>
                </c:pt>
                <c:pt idx="595">
                  <c:v>838.8</c:v>
                </c:pt>
                <c:pt idx="596">
                  <c:v>836.5</c:v>
                </c:pt>
                <c:pt idx="597">
                  <c:v>833.3</c:v>
                </c:pt>
                <c:pt idx="598">
                  <c:v>826.8</c:v>
                </c:pt>
                <c:pt idx="599">
                  <c:v>819.7</c:v>
                </c:pt>
                <c:pt idx="600">
                  <c:v>815.3</c:v>
                </c:pt>
                <c:pt idx="601">
                  <c:v>814.1</c:v>
                </c:pt>
                <c:pt idx="602">
                  <c:v>810.3</c:v>
                </c:pt>
                <c:pt idx="603">
                  <c:v>802.3</c:v>
                </c:pt>
                <c:pt idx="604">
                  <c:v>793.9</c:v>
                </c:pt>
                <c:pt idx="605">
                  <c:v>786.9</c:v>
                </c:pt>
                <c:pt idx="606">
                  <c:v>778.3</c:v>
                </c:pt>
                <c:pt idx="607">
                  <c:v>768.7</c:v>
                </c:pt>
                <c:pt idx="608">
                  <c:v>759.5</c:v>
                </c:pt>
                <c:pt idx="609">
                  <c:v>749.7</c:v>
                </c:pt>
                <c:pt idx="610">
                  <c:v>743.3</c:v>
                </c:pt>
                <c:pt idx="611">
                  <c:v>738.4</c:v>
                </c:pt>
                <c:pt idx="612">
                  <c:v>733.5</c:v>
                </c:pt>
                <c:pt idx="613">
                  <c:v>725.7</c:v>
                </c:pt>
                <c:pt idx="614">
                  <c:v>717.7</c:v>
                </c:pt>
                <c:pt idx="615">
                  <c:v>710.3</c:v>
                </c:pt>
                <c:pt idx="616">
                  <c:v>704.6</c:v>
                </c:pt>
                <c:pt idx="617">
                  <c:v>698.4</c:v>
                </c:pt>
                <c:pt idx="618">
                  <c:v>692.5</c:v>
                </c:pt>
                <c:pt idx="619">
                  <c:v>685.5</c:v>
                </c:pt>
                <c:pt idx="620">
                  <c:v>679.6</c:v>
                </c:pt>
                <c:pt idx="621">
                  <c:v>673</c:v>
                </c:pt>
                <c:pt idx="622">
                  <c:v>666.7</c:v>
                </c:pt>
                <c:pt idx="623">
                  <c:v>658.4</c:v>
                </c:pt>
                <c:pt idx="624">
                  <c:v>649.9</c:v>
                </c:pt>
                <c:pt idx="625">
                  <c:v>641</c:v>
                </c:pt>
                <c:pt idx="626">
                  <c:v>632.9</c:v>
                </c:pt>
                <c:pt idx="627">
                  <c:v>626.5</c:v>
                </c:pt>
                <c:pt idx="628">
                  <c:v>621.1</c:v>
                </c:pt>
                <c:pt idx="629">
                  <c:v>616.4</c:v>
                </c:pt>
                <c:pt idx="630">
                  <c:v>611.20000000000005</c:v>
                </c:pt>
                <c:pt idx="631">
                  <c:v>604.9</c:v>
                </c:pt>
                <c:pt idx="632">
                  <c:v>599.1</c:v>
                </c:pt>
                <c:pt idx="633">
                  <c:v>595.20000000000005</c:v>
                </c:pt>
                <c:pt idx="634">
                  <c:v>591.5</c:v>
                </c:pt>
                <c:pt idx="635">
                  <c:v>588.4</c:v>
                </c:pt>
                <c:pt idx="636">
                  <c:v>587.29999999999995</c:v>
                </c:pt>
                <c:pt idx="637">
                  <c:v>586.29999999999995</c:v>
                </c:pt>
                <c:pt idx="638">
                  <c:v>589.6</c:v>
                </c:pt>
                <c:pt idx="639">
                  <c:v>587.9</c:v>
                </c:pt>
                <c:pt idx="640">
                  <c:v>585.4</c:v>
                </c:pt>
                <c:pt idx="641">
                  <c:v>583.4</c:v>
                </c:pt>
                <c:pt idx="642">
                  <c:v>582.1</c:v>
                </c:pt>
                <c:pt idx="643">
                  <c:v>580.1</c:v>
                </c:pt>
                <c:pt idx="644">
                  <c:v>579.5</c:v>
                </c:pt>
                <c:pt idx="645">
                  <c:v>578.5</c:v>
                </c:pt>
                <c:pt idx="646">
                  <c:v>576.5</c:v>
                </c:pt>
                <c:pt idx="647">
                  <c:v>575.70000000000005</c:v>
                </c:pt>
                <c:pt idx="648">
                  <c:v>574.4</c:v>
                </c:pt>
                <c:pt idx="649">
                  <c:v>571.9</c:v>
                </c:pt>
                <c:pt idx="650">
                  <c:v>569.29999999999995</c:v>
                </c:pt>
                <c:pt idx="651">
                  <c:v>566.79999999999995</c:v>
                </c:pt>
                <c:pt idx="652">
                  <c:v>562.4</c:v>
                </c:pt>
                <c:pt idx="653">
                  <c:v>557.6</c:v>
                </c:pt>
                <c:pt idx="654">
                  <c:v>553.6</c:v>
                </c:pt>
                <c:pt idx="655">
                  <c:v>549.4</c:v>
                </c:pt>
                <c:pt idx="656">
                  <c:v>545.6</c:v>
                </c:pt>
                <c:pt idx="657">
                  <c:v>542.6</c:v>
                </c:pt>
                <c:pt idx="658">
                  <c:v>538.9</c:v>
                </c:pt>
                <c:pt idx="659">
                  <c:v>535.70000000000005</c:v>
                </c:pt>
                <c:pt idx="660">
                  <c:v>533.20000000000005</c:v>
                </c:pt>
                <c:pt idx="661">
                  <c:v>530.4</c:v>
                </c:pt>
                <c:pt idx="662">
                  <c:v>527.4</c:v>
                </c:pt>
                <c:pt idx="663">
                  <c:v>524.79999999999995</c:v>
                </c:pt>
                <c:pt idx="664">
                  <c:v>521.20000000000005</c:v>
                </c:pt>
                <c:pt idx="665">
                  <c:v>518.20000000000005</c:v>
                </c:pt>
                <c:pt idx="666">
                  <c:v>514.70000000000005</c:v>
                </c:pt>
                <c:pt idx="667">
                  <c:v>510.8</c:v>
                </c:pt>
                <c:pt idx="668">
                  <c:v>506.3</c:v>
                </c:pt>
                <c:pt idx="669">
                  <c:v>502</c:v>
                </c:pt>
                <c:pt idx="670">
                  <c:v>497.2</c:v>
                </c:pt>
                <c:pt idx="671">
                  <c:v>492.1</c:v>
                </c:pt>
                <c:pt idx="672">
                  <c:v>489.7</c:v>
                </c:pt>
                <c:pt idx="673">
                  <c:v>485.1</c:v>
                </c:pt>
                <c:pt idx="674">
                  <c:v>481.6</c:v>
                </c:pt>
                <c:pt idx="675">
                  <c:v>480.2</c:v>
                </c:pt>
                <c:pt idx="676">
                  <c:v>477.3</c:v>
                </c:pt>
                <c:pt idx="677">
                  <c:v>475.7</c:v>
                </c:pt>
                <c:pt idx="678">
                  <c:v>475.4</c:v>
                </c:pt>
                <c:pt idx="679">
                  <c:v>472.6</c:v>
                </c:pt>
                <c:pt idx="680">
                  <c:v>470.9</c:v>
                </c:pt>
                <c:pt idx="681">
                  <c:v>471.2</c:v>
                </c:pt>
                <c:pt idx="682">
                  <c:v>470.1</c:v>
                </c:pt>
                <c:pt idx="683">
                  <c:v>469.3</c:v>
                </c:pt>
                <c:pt idx="684">
                  <c:v>467.2</c:v>
                </c:pt>
                <c:pt idx="685">
                  <c:v>464.6</c:v>
                </c:pt>
                <c:pt idx="686">
                  <c:v>462</c:v>
                </c:pt>
                <c:pt idx="687">
                  <c:v>459.2</c:v>
                </c:pt>
                <c:pt idx="688">
                  <c:v>455.7</c:v>
                </c:pt>
                <c:pt idx="689">
                  <c:v>452.6</c:v>
                </c:pt>
                <c:pt idx="690">
                  <c:v>449.5</c:v>
                </c:pt>
                <c:pt idx="691">
                  <c:v>445.8</c:v>
                </c:pt>
                <c:pt idx="692">
                  <c:v>442.9</c:v>
                </c:pt>
                <c:pt idx="693">
                  <c:v>440.1</c:v>
                </c:pt>
                <c:pt idx="694">
                  <c:v>437.1</c:v>
                </c:pt>
                <c:pt idx="695">
                  <c:v>435.4</c:v>
                </c:pt>
                <c:pt idx="696">
                  <c:v>433.2</c:v>
                </c:pt>
                <c:pt idx="697">
                  <c:v>430.4</c:v>
                </c:pt>
                <c:pt idx="698">
                  <c:v>427.5</c:v>
                </c:pt>
                <c:pt idx="699">
                  <c:v>424.7</c:v>
                </c:pt>
                <c:pt idx="700">
                  <c:v>422</c:v>
                </c:pt>
                <c:pt idx="701">
                  <c:v>419.1</c:v>
                </c:pt>
                <c:pt idx="702">
                  <c:v>416.9</c:v>
                </c:pt>
                <c:pt idx="703">
                  <c:v>413.4</c:v>
                </c:pt>
                <c:pt idx="704">
                  <c:v>410.1</c:v>
                </c:pt>
                <c:pt idx="705">
                  <c:v>407.1</c:v>
                </c:pt>
                <c:pt idx="706">
                  <c:v>404.2</c:v>
                </c:pt>
                <c:pt idx="707">
                  <c:v>401.7</c:v>
                </c:pt>
                <c:pt idx="708">
                  <c:v>399.8</c:v>
                </c:pt>
                <c:pt idx="709">
                  <c:v>397.6</c:v>
                </c:pt>
                <c:pt idx="710">
                  <c:v>395.2</c:v>
                </c:pt>
                <c:pt idx="711">
                  <c:v>393.2</c:v>
                </c:pt>
                <c:pt idx="712">
                  <c:v>391.5</c:v>
                </c:pt>
                <c:pt idx="713">
                  <c:v>388.3</c:v>
                </c:pt>
                <c:pt idx="714">
                  <c:v>386</c:v>
                </c:pt>
                <c:pt idx="715">
                  <c:v>383.6</c:v>
                </c:pt>
                <c:pt idx="716">
                  <c:v>381.1</c:v>
                </c:pt>
                <c:pt idx="717">
                  <c:v>378.4</c:v>
                </c:pt>
                <c:pt idx="718">
                  <c:v>376.1</c:v>
                </c:pt>
                <c:pt idx="719">
                  <c:v>373.3</c:v>
                </c:pt>
                <c:pt idx="720">
                  <c:v>370.7</c:v>
                </c:pt>
                <c:pt idx="721">
                  <c:v>367.9</c:v>
                </c:pt>
                <c:pt idx="722">
                  <c:v>365.2</c:v>
                </c:pt>
                <c:pt idx="723">
                  <c:v>362.7</c:v>
                </c:pt>
                <c:pt idx="724">
                  <c:v>359.8</c:v>
                </c:pt>
                <c:pt idx="725">
                  <c:v>357.2</c:v>
                </c:pt>
                <c:pt idx="726">
                  <c:v>354.9</c:v>
                </c:pt>
                <c:pt idx="727">
                  <c:v>352.8</c:v>
                </c:pt>
                <c:pt idx="728">
                  <c:v>350.8</c:v>
                </c:pt>
                <c:pt idx="729">
                  <c:v>349.3</c:v>
                </c:pt>
                <c:pt idx="730">
                  <c:v>347.5</c:v>
                </c:pt>
                <c:pt idx="731">
                  <c:v>345.5</c:v>
                </c:pt>
                <c:pt idx="732">
                  <c:v>343.1</c:v>
                </c:pt>
                <c:pt idx="733">
                  <c:v>340.1</c:v>
                </c:pt>
                <c:pt idx="734">
                  <c:v>337.5</c:v>
                </c:pt>
                <c:pt idx="735">
                  <c:v>335.5</c:v>
                </c:pt>
                <c:pt idx="736">
                  <c:v>333.4</c:v>
                </c:pt>
                <c:pt idx="737">
                  <c:v>331.1</c:v>
                </c:pt>
                <c:pt idx="738">
                  <c:v>329.5</c:v>
                </c:pt>
                <c:pt idx="739">
                  <c:v>327.60000000000002</c:v>
                </c:pt>
                <c:pt idx="740">
                  <c:v>325.60000000000002</c:v>
                </c:pt>
                <c:pt idx="741">
                  <c:v>324.3</c:v>
                </c:pt>
                <c:pt idx="742">
                  <c:v>322.2</c:v>
                </c:pt>
                <c:pt idx="743">
                  <c:v>319.89999999999998</c:v>
                </c:pt>
                <c:pt idx="744">
                  <c:v>318.3</c:v>
                </c:pt>
                <c:pt idx="745">
                  <c:v>316.5</c:v>
                </c:pt>
                <c:pt idx="746">
                  <c:v>314.10000000000002</c:v>
                </c:pt>
                <c:pt idx="747">
                  <c:v>312.39999999999998</c:v>
                </c:pt>
                <c:pt idx="748">
                  <c:v>310.89999999999998</c:v>
                </c:pt>
                <c:pt idx="749">
                  <c:v>309.5</c:v>
                </c:pt>
                <c:pt idx="750">
                  <c:v>308.39999999999998</c:v>
                </c:pt>
                <c:pt idx="751">
                  <c:v>306.89999999999998</c:v>
                </c:pt>
                <c:pt idx="752">
                  <c:v>304.10000000000002</c:v>
                </c:pt>
                <c:pt idx="753">
                  <c:v>302.3</c:v>
                </c:pt>
                <c:pt idx="754">
                  <c:v>300.89999999999998</c:v>
                </c:pt>
                <c:pt idx="755">
                  <c:v>300.10000000000002</c:v>
                </c:pt>
                <c:pt idx="756">
                  <c:v>299.3</c:v>
                </c:pt>
                <c:pt idx="757">
                  <c:v>298.39999999999998</c:v>
                </c:pt>
                <c:pt idx="758">
                  <c:v>298.2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78</c:v>
                </c:pt>
                <c:pt idx="8">
                  <c:v>109</c:v>
                </c:pt>
                <c:pt idx="9">
                  <c:v>146</c:v>
                </c:pt>
                <c:pt idx="10">
                  <c:v>147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9</xdr:col>
      <xdr:colOff>352426</xdr:colOff>
      <xdr:row>49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31</xdr:row>
      <xdr:rowOff>0</xdr:rowOff>
    </xdr:from>
    <xdr:to>
      <xdr:col>18</xdr:col>
      <xdr:colOff>760880</xdr:colOff>
      <xdr:row>49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51</xdr:row>
      <xdr:rowOff>0</xdr:rowOff>
    </xdr:from>
    <xdr:to>
      <xdr:col>19</xdr:col>
      <xdr:colOff>0</xdr:colOff>
      <xdr:row>71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72" tableType="queryTable" totalsRowShown="0">
  <autoFilter ref="A1:F772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N29"/>
  <sheetViews>
    <sheetView showGridLines="0" workbookViewId="0">
      <selection activeCell="T12" sqref="T12"/>
    </sheetView>
  </sheetViews>
  <sheetFormatPr baseColWidth="10" defaultRowHeight="15" x14ac:dyDescent="0.25"/>
  <sheetData>
    <row r="2" spans="2:14" ht="15.75" x14ac:dyDescent="0.25">
      <c r="C2" s="24" t="s">
        <v>51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</row>
    <row r="4" spans="2:14" x14ac:dyDescent="0.25">
      <c r="B4" s="22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 t="e">
        <f>INDEX(Data!$E:$E, MATCH(DATE(B4,4,1),Data!$A:$A,0),0)</f>
        <v>#N/A</v>
      </c>
      <c r="G4" s="6" t="e">
        <f>INDEX(Data!$E:$E, MATCH(DATE(B4,5,1),Data!$A:$A,0),0)</f>
        <v>#N/A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</row>
    <row r="5" spans="2:14" x14ac:dyDescent="0.25">
      <c r="B5" s="22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</row>
    <row r="6" spans="2:14" x14ac:dyDescent="0.25">
      <c r="B6" s="22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</row>
    <row r="7" spans="2:14" x14ac:dyDescent="0.25">
      <c r="B7" s="22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</row>
    <row r="8" spans="2:14" x14ac:dyDescent="0.25">
      <c r="B8" s="22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</row>
    <row r="9" spans="2:14" x14ac:dyDescent="0.25">
      <c r="B9" s="22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</row>
    <row r="10" spans="2:14" x14ac:dyDescent="0.25">
      <c r="B10" s="22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</row>
    <row r="11" spans="2:14" x14ac:dyDescent="0.25">
      <c r="B11" s="22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</row>
    <row r="12" spans="2:14" x14ac:dyDescent="0.25">
      <c r="B12" s="22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</row>
    <row r="13" spans="2:14" x14ac:dyDescent="0.25">
      <c r="B13" s="22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</row>
    <row r="14" spans="2:14" x14ac:dyDescent="0.25">
      <c r="B14" s="22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</row>
    <row r="15" spans="2:14" x14ac:dyDescent="0.25">
      <c r="B15" s="22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</row>
    <row r="16" spans="2:14" x14ac:dyDescent="0.25">
      <c r="B16" s="22">
        <f t="shared" ref="B16:B27" si="1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</row>
    <row r="17" spans="2:14" x14ac:dyDescent="0.25">
      <c r="B17" s="22">
        <f t="shared" si="1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</row>
    <row r="18" spans="2:14" x14ac:dyDescent="0.25">
      <c r="B18" s="22">
        <f t="shared" si="1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</row>
    <row r="19" spans="2:14" x14ac:dyDescent="0.25">
      <c r="B19" s="22">
        <f t="shared" si="1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</row>
    <row r="20" spans="2:14" x14ac:dyDescent="0.25">
      <c r="B20" s="22">
        <f t="shared" si="1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</row>
    <row r="21" spans="2:14" x14ac:dyDescent="0.25">
      <c r="B21" s="22">
        <f t="shared" si="1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</row>
    <row r="22" spans="2:14" x14ac:dyDescent="0.25">
      <c r="B22" s="22">
        <f t="shared" si="1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</row>
    <row r="23" spans="2:14" x14ac:dyDescent="0.25">
      <c r="B23" s="22">
        <f t="shared" si="1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</row>
    <row r="24" spans="2:14" x14ac:dyDescent="0.25">
      <c r="B24" s="22">
        <f t="shared" si="1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1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2</v>
      </c>
      <c r="N24" s="6">
        <f ca="1">INDEX(Data!$E:$E, MATCH(DATE(B24,12,1),Data!$A:$A,0),0)</f>
        <v>2</v>
      </c>
    </row>
    <row r="25" spans="2:14" x14ac:dyDescent="0.25">
      <c r="B25" s="22">
        <f t="shared" si="1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</row>
    <row r="26" spans="2:14" x14ac:dyDescent="0.25">
      <c r="B26" s="22">
        <f t="shared" si="1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</row>
    <row r="27" spans="2:14" x14ac:dyDescent="0.25">
      <c r="B27" s="22">
        <f t="shared" si="1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</row>
    <row r="28" spans="2:1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1">
    <mergeCell ref="C2:N2"/>
  </mergeCells>
  <conditionalFormatting sqref="C4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5" t="s">
        <v>23</v>
      </c>
      <c r="C2" s="25"/>
      <c r="D2" s="25"/>
      <c r="E2" s="25"/>
      <c r="F2" s="25"/>
      <c r="J2" s="25" t="s">
        <v>37</v>
      </c>
      <c r="K2" s="25"/>
      <c r="L2" s="25"/>
      <c r="M2" s="25"/>
      <c r="N2" s="25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5.5917851612024517E-3</v>
      </c>
      <c r="D4" s="3" t="s">
        <v>26</v>
      </c>
      <c r="E4" s="19">
        <f ca="1">$C$4+E$3*$C$8</f>
        <v>1.0261785356665956E-2</v>
      </c>
      <c r="F4" s="19">
        <f t="shared" ref="F4:G4" ca="1" si="0">$C$4+F$3*$C$8</f>
        <v>1.493178555212946E-2</v>
      </c>
      <c r="G4" s="19">
        <f t="shared" ca="1" si="0"/>
        <v>1.9601785747592963E-2</v>
      </c>
      <c r="H4" s="12"/>
      <c r="J4" s="4" t="s">
        <v>9</v>
      </c>
      <c r="K4" s="10">
        <f ca="1">AVERAGE(INDIRECT(K3))</f>
        <v>7.0798352070909426E-2</v>
      </c>
      <c r="L4" s="3" t="s">
        <v>26</v>
      </c>
      <c r="M4" s="19">
        <f ca="1">$K$4+M$3*$K$8</f>
        <v>0.10703052711812147</v>
      </c>
      <c r="N4" s="19">
        <f t="shared" ref="N4:O4" ca="1" si="1">$K$4+N$3*$K$8</f>
        <v>0.14326270216533354</v>
      </c>
      <c r="O4" s="19">
        <f t="shared" ca="1" si="1"/>
        <v>0.17949487721254559</v>
      </c>
      <c r="P4" s="12"/>
    </row>
    <row r="5" spans="2:16" x14ac:dyDescent="0.25">
      <c r="B5" s="4" t="s">
        <v>10</v>
      </c>
      <c r="C5" s="10">
        <f ca="1">_xlfn.STDEV.S(INDIRECT(C3))/SQRT(COUNT(INDIRECT(C3)))</f>
        <v>1.6829512507554614E-4</v>
      </c>
      <c r="D5" s="4" t="s">
        <v>27</v>
      </c>
      <c r="E5" s="19">
        <f ca="1">$C$4-E$3*$C$8</f>
        <v>9.2178496573894816E-4</v>
      </c>
      <c r="F5" s="19">
        <f t="shared" ref="F5:G5" ca="1" si="2">$C$4-F$3*$C$8</f>
        <v>-3.7482152297245554E-3</v>
      </c>
      <c r="G5" s="19">
        <f t="shared" ca="1" si="2"/>
        <v>-8.4182154251880581E-3</v>
      </c>
      <c r="H5" s="12"/>
      <c r="J5" s="4" t="s">
        <v>10</v>
      </c>
      <c r="K5" s="10">
        <f ca="1">_xlfn.STDEV.S(INDIRECT(K3))/SQRT(COUNT(INDIRECT(K3)))</f>
        <v>1.3151446358646258E-3</v>
      </c>
      <c r="L5" s="4" t="s">
        <v>27</v>
      </c>
      <c r="M5" s="19">
        <f ca="1">$K$4-M$3*$K$8</f>
        <v>3.4566177023697374E-2</v>
      </c>
      <c r="N5" s="19">
        <f t="shared" ref="N5:O5" ca="1" si="3">$K$4-N$3*$K$8</f>
        <v>-1.6659980235146782E-3</v>
      </c>
      <c r="O5" s="19">
        <f t="shared" ca="1" si="3"/>
        <v>-3.7898173070726737E-2</v>
      </c>
      <c r="P5" s="12"/>
    </row>
    <row r="6" spans="2:16" x14ac:dyDescent="0.25">
      <c r="B6" s="4" t="s">
        <v>11</v>
      </c>
      <c r="C6" s="10">
        <f ca="1">MEDIAN(INDIRECT(C3))</f>
        <v>5.2999647609253131E-3</v>
      </c>
      <c r="D6" s="4" t="s">
        <v>28</v>
      </c>
      <c r="E6" s="20">
        <f ca="1">COUNTIFS(INDIRECT($C3),"&gt;="&amp;E5,INDIRECT($C3),"&lt;="&amp;E4)</f>
        <v>635</v>
      </c>
      <c r="F6" s="20">
        <f t="shared" ref="F6:G6" ca="1" si="4">COUNTIFS(INDIRECT($C3),"&gt;="&amp;F5,INDIRECT($C3),"&lt;="&amp;F4)</f>
        <v>750</v>
      </c>
      <c r="G6" s="20">
        <f t="shared" ca="1" si="4"/>
        <v>762</v>
      </c>
      <c r="H6" s="12"/>
      <c r="J6" s="4" t="s">
        <v>11</v>
      </c>
      <c r="K6" s="10">
        <f ca="1">MEDIAN(INDIRECT(K3))</f>
        <v>6.7887541913850935E-2</v>
      </c>
      <c r="L6" s="4" t="s">
        <v>28</v>
      </c>
      <c r="M6" s="20">
        <f ca="1">COUNTIFS(INDIRECT($K3),"&gt;="&amp;M5,INDIRECT($K3),"&lt;="&amp;M4)</f>
        <v>587</v>
      </c>
      <c r="N6" s="20">
        <f t="shared" ref="N6:O6" ca="1" si="5">COUNTIFS(INDIRECT($K3),"&gt;="&amp;N5,INDIRECT($K3),"&lt;="&amp;N4)</f>
        <v>741</v>
      </c>
      <c r="O6" s="20">
        <f t="shared" ca="1" si="5"/>
        <v>746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0.82467532467532467</v>
      </c>
      <c r="F7" s="19">
        <f t="shared" ref="F7:G7" ca="1" si="6">F6/$C$16</f>
        <v>0.97402597402597402</v>
      </c>
      <c r="G7" s="19">
        <f t="shared" ca="1" si="6"/>
        <v>0.98961038961038961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0.76233766233766231</v>
      </c>
      <c r="N7" s="19">
        <f t="shared" ref="N7" ca="1" si="7">N6/$C$16</f>
        <v>0.96233766233766238</v>
      </c>
      <c r="O7" s="19">
        <f t="shared" ref="O7" ca="1" si="8">O6/$C$16</f>
        <v>0.96883116883116882</v>
      </c>
      <c r="P7" s="12"/>
    </row>
    <row r="8" spans="2:16" ht="15.75" thickBot="1" x14ac:dyDescent="0.3">
      <c r="B8" s="4" t="s">
        <v>12</v>
      </c>
      <c r="C8" s="10">
        <f ca="1">_xlfn.STDEV.S(INDIRECT(C3))</f>
        <v>4.6700001954635036E-3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3.6232175047212052E-2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2.180890182562916E-5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1.3127705086518155E-3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43.939398013508551</v>
      </c>
      <c r="D10" s="4" t="s">
        <v>9</v>
      </c>
      <c r="E10" s="19">
        <f ca="1">AVERAGEIF(INDIRECT($C3),"&gt;0")</f>
        <v>6.0169950883106329E-3</v>
      </c>
      <c r="F10" s="19">
        <f ca="1">AVERAGEIF(INDIRECT($C3),"&lt;0")</f>
        <v>-1.9686547622576505E-3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5.8809363922999029</v>
      </c>
      <c r="L10" s="4" t="s">
        <v>9</v>
      </c>
      <c r="M10" s="19">
        <f ca="1">AVERAGEIF(INDIRECT($K3),"&gt;0")</f>
        <v>7.1290856415557186E-2</v>
      </c>
      <c r="N10" s="19">
        <f ca="1">AVERAGEIF(INDIRECT($K3),"&lt;0")</f>
        <v>-2.2161842981354984E-2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4.1407164844785118</v>
      </c>
      <c r="D11" s="4" t="s">
        <v>17</v>
      </c>
      <c r="E11" s="20">
        <f ca="1">COUNTIF(INDIRECT($C3),"&gt;0")</f>
        <v>729</v>
      </c>
      <c r="F11" s="20">
        <f ca="1">COUNTIF(INDIRECT($C3),"&lt;0")</f>
        <v>41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1.4785059634610447</v>
      </c>
      <c r="L11" s="4" t="s">
        <v>17</v>
      </c>
      <c r="M11" s="20">
        <f ca="1">COUNTIF(INDIRECT($K3),"&gt;0")</f>
        <v>755</v>
      </c>
      <c r="N11" s="20">
        <f ca="1">COUNTIF(INDIRECT($K3),"&lt;0")</f>
        <v>4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7.5974685129113984E-2</v>
      </c>
      <c r="D12" s="4" t="s">
        <v>31</v>
      </c>
      <c r="E12" s="19">
        <f ca="1">E11/$C$16</f>
        <v>0.94675324675324679</v>
      </c>
      <c r="F12" s="19">
        <f t="shared" ref="F12:G12" ca="1" si="9">F11/$C$16</f>
        <v>5.3246753246753244E-2</v>
      </c>
      <c r="G12" s="19">
        <f t="shared" ca="1" si="9"/>
        <v>0</v>
      </c>
      <c r="H12" s="12"/>
      <c r="J12" s="4" t="s">
        <v>15</v>
      </c>
      <c r="K12" s="10">
        <f ca="1">K14-K13</f>
        <v>0.3091550023332581</v>
      </c>
      <c r="L12" s="4" t="s">
        <v>31</v>
      </c>
      <c r="M12" s="19">
        <f ca="1">M11/$K$16</f>
        <v>0.99472990777338599</v>
      </c>
      <c r="N12" s="19">
        <f ca="1">N11/$K$16</f>
        <v>5.270092226613966E-3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-1.2208546457006864E-2</v>
      </c>
      <c r="D13" s="4" t="s">
        <v>32</v>
      </c>
      <c r="E13" s="19">
        <f ca="1">E10*E12</f>
        <v>5.6966096355564304E-3</v>
      </c>
      <c r="F13" s="19">
        <f t="shared" ref="F13:G13" ca="1" si="10">F10*F12</f>
        <v>-1.0482447435397878E-4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-4.0538858957401169E-2</v>
      </c>
      <c r="L13" s="4" t="s">
        <v>32</v>
      </c>
      <c r="M13" s="19">
        <f ca="1">M10*M12</f>
        <v>7.0915147027332898E-2</v>
      </c>
      <c r="N13" s="19">
        <f t="shared" ref="N13" ca="1" si="11">N10*N12</f>
        <v>-1.1679495642347818E-4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0.26861614337585693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4.3056745741258879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53.735949221820256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770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759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1.2987012987012987E-3</v>
      </c>
      <c r="F18" s="2">
        <f ca="1">E18</f>
        <v>1.2987012987012987E-3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13">D19/$C$16</f>
        <v>1.2987012987012987E-3</v>
      </c>
      <c r="F19" s="2">
        <f ca="1">E19+F18</f>
        <v>2.5974025974025974E-3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3</v>
      </c>
      <c r="E20" s="2">
        <f t="shared" ca="1" si="13"/>
        <v>3.8961038961038961E-3</v>
      </c>
      <c r="F20" s="2">
        <f t="shared" ref="F20:F37" ca="1" si="16">E20+F19</f>
        <v>6.4935064935064939E-3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3.8961038961038961E-3</v>
      </c>
      <c r="F21" s="2">
        <f t="shared" ca="1" si="16"/>
        <v>1.038961038961039E-2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4</v>
      </c>
      <c r="E22" s="2">
        <f t="shared" ca="1" si="13"/>
        <v>5.1948051948051948E-3</v>
      </c>
      <c r="F22" s="2">
        <f t="shared" ca="1" si="16"/>
        <v>1.5584415584415584E-2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18</v>
      </c>
      <c r="E23" s="2">
        <f t="shared" ca="1" si="13"/>
        <v>2.3376623376623377E-2</v>
      </c>
      <c r="F23" s="2">
        <f t="shared" ca="1" si="16"/>
        <v>3.896103896103896E-2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38</v>
      </c>
      <c r="E24" s="2">
        <f t="shared" ca="1" si="13"/>
        <v>4.9350649350649353E-2</v>
      </c>
      <c r="F24" s="2">
        <f t="shared" ca="1" si="16"/>
        <v>8.8311688311688313E-2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78</v>
      </c>
      <c r="E25" s="2">
        <f t="shared" ca="1" si="13"/>
        <v>0.1012987012987013</v>
      </c>
      <c r="F25" s="2">
        <f t="shared" ca="1" si="16"/>
        <v>0.18961038961038962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0.14155844155844155</v>
      </c>
      <c r="F26" s="2">
        <f t="shared" ca="1" si="16"/>
        <v>0.33116883116883117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0.18961038961038962</v>
      </c>
      <c r="F27" s="2">
        <f t="shared" ca="1" si="16"/>
        <v>0.52077922077922079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147</v>
      </c>
      <c r="E28" s="2">
        <f t="shared" ca="1" si="13"/>
        <v>0.19090909090909092</v>
      </c>
      <c r="F28" s="2">
        <f t="shared" ca="1" si="16"/>
        <v>0.7116883116883117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0.11948051948051948</v>
      </c>
      <c r="F29" s="2">
        <f t="shared" ca="1" si="16"/>
        <v>0.83116883116883122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7.2727272727272724E-2</v>
      </c>
      <c r="F30" s="2">
        <f t="shared" ca="1" si="16"/>
        <v>0.90389610389610398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4.4155844155844157E-2</v>
      </c>
      <c r="F31" s="2">
        <f t="shared" ca="1" si="16"/>
        <v>0.94805194805194815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2.5974025974025976E-2</v>
      </c>
      <c r="F32" s="2">
        <f t="shared" ca="1" si="16"/>
        <v>0.97402597402597413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1.038961038961039E-2</v>
      </c>
      <c r="F33" s="2">
        <f t="shared" ca="1" si="16"/>
        <v>0.98441558441558452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3.8961038961038961E-3</v>
      </c>
      <c r="F34" s="2">
        <f t="shared" ca="1" si="16"/>
        <v>0.98831168831168836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0.98831168831168836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1.2987012987012987E-3</v>
      </c>
      <c r="F36" s="2">
        <f t="shared" ca="1" si="16"/>
        <v>0.98961038961038961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1.038961038961039E-2</v>
      </c>
      <c r="F37" s="2">
        <f t="shared" ca="1" si="16"/>
        <v>1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2"/>
  <sheetViews>
    <sheetView tabSelected="1" zoomScaleNormal="100" workbookViewId="0">
      <pane ySplit="1" topLeftCell="A2" activePane="bottomLeft" state="frozen"/>
      <selection pane="bottomLeft" sqref="A1:F772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44986</v>
      </c>
      <c r="B2">
        <v>20818.099999999999</v>
      </c>
      <c r="C2" s="2">
        <f>IF(ISBLANK(B3), "", M2_Seasonally_Adjusted[[#This Row],[M2SL]]/B3-1)</f>
        <v>-1.2208546457006864E-2</v>
      </c>
      <c r="D2" s="2">
        <f>IF(ISBLANK(B14), "", M2_Seasonally_Adjusted[[#This Row],[M2SL]]/B14-1)</f>
        <v>-4.0538858957401169E-2</v>
      </c>
      <c r="E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" s="1"/>
    </row>
    <row r="3" spans="1:7" x14ac:dyDescent="0.25">
      <c r="A3" s="1">
        <v>44958</v>
      </c>
      <c r="B3">
        <v>21075.4</v>
      </c>
      <c r="C3" s="2">
        <f>IF(ISBLANK(B4), "", M2_Seasonally_Adjusted[[#This Row],[M2SL]]/B4-1)</f>
        <v>-6.4397510842918448E-3</v>
      </c>
      <c r="D3" s="2">
        <f>IF(ISBLANK(B15), "", M2_Seasonally_Adjusted[[#This Row],[M2SL]]/B15-1)</f>
        <v>-2.2943584465677236E-2</v>
      </c>
      <c r="E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" s="1"/>
    </row>
    <row r="4" spans="1:7" x14ac:dyDescent="0.25">
      <c r="A4" s="1">
        <v>44927</v>
      </c>
      <c r="B4">
        <v>21212</v>
      </c>
      <c r="C4" s="2">
        <f>IF(ISBLANK(B5), "", M2_Seasonally_Adjusted[[#This Row],[M2SL]]/B5-1)</f>
        <v>-6.8218956161010258E-3</v>
      </c>
      <c r="D4" s="2">
        <f>IF(ISBLANK(B16), "", M2_Seasonally_Adjusted[[#This Row],[M2SL]]/B16-1)</f>
        <v>-1.6227697930145335E-2</v>
      </c>
      <c r="E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" s="1"/>
    </row>
    <row r="5" spans="1:7" x14ac:dyDescent="0.25">
      <c r="A5" s="1">
        <v>44896</v>
      </c>
      <c r="B5">
        <v>21357.7</v>
      </c>
      <c r="C5" s="2">
        <f>IF(ISBLANK(B6), "", M2_Seasonally_Adjusted[[#This Row],[M2SL]]/B6-1)</f>
        <v>-1.8320410900645179E-3</v>
      </c>
      <c r="D5" s="2">
        <f>IF(ISBLANK(B17), "", M2_Seasonally_Adjusted[[#This Row],[M2SL]]/B17-1)</f>
        <v>-8.9372305721961975E-3</v>
      </c>
      <c r="E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44866</v>
      </c>
      <c r="B6">
        <v>21396.9</v>
      </c>
      <c r="C6" s="2">
        <f>IF(ISBLANK(B7), "", M2_Seasonally_Adjusted[[#This Row],[M2SL]]/B7-1)</f>
        <v>-1.6051289469140029E-3</v>
      </c>
      <c r="D6" s="2">
        <f>IF(ISBLANK(B18), "", M2_Seasonally_Adjusted[[#This Row],[M2SL]]/B18-1)</f>
        <v>3.7952711578157494E-3</v>
      </c>
      <c r="E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" s="1"/>
    </row>
    <row r="7" spans="1:7" x14ac:dyDescent="0.25">
      <c r="A7" s="1">
        <v>44835</v>
      </c>
      <c r="B7">
        <v>21431.3</v>
      </c>
      <c r="C7" s="2">
        <f>IF(ISBLANK(B8), "", M2_Seasonally_Adjusted[[#This Row],[M2SL]]/B8-1)</f>
        <v>-4.2651848479076104E-3</v>
      </c>
      <c r="D7" s="2">
        <f>IF(ISBLANK(B19), "", M2_Seasonally_Adjusted[[#This Row],[M2SL]]/B19-1)</f>
        <v>1.493661174754557E-2</v>
      </c>
      <c r="E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" s="1"/>
    </row>
    <row r="8" spans="1:7" x14ac:dyDescent="0.25">
      <c r="A8" s="1">
        <v>44805</v>
      </c>
      <c r="B8">
        <v>21523.1</v>
      </c>
      <c r="C8" s="2">
        <f>IF(ISBLANK(B9), "", M2_Seasonally_Adjusted[[#This Row],[M2SL]]/B9-1)</f>
        <v>-6.2561753760630445E-3</v>
      </c>
      <c r="D8" s="2">
        <f>IF(ISBLANK(B20), "", M2_Seasonally_Adjusted[[#This Row],[M2SL]]/B20-1)</f>
        <v>2.6659734213563935E-2</v>
      </c>
      <c r="E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8" s="1"/>
    </row>
    <row r="9" spans="1:7" x14ac:dyDescent="0.25">
      <c r="A9" s="1">
        <v>44774</v>
      </c>
      <c r="B9">
        <v>21658.6</v>
      </c>
      <c r="C9" s="2">
        <f>IF(ISBLANK(B10), "", M2_Seasonally_Adjusted[[#This Row],[M2SL]]/B10-1)</f>
        <v>-2.0549964982123914E-3</v>
      </c>
      <c r="D9" s="2">
        <f>IF(ISBLANK(B21), "", M2_Seasonally_Adjusted[[#This Row],[M2SL]]/B21-1)</f>
        <v>3.8871461325198142E-2</v>
      </c>
      <c r="E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" s="1"/>
    </row>
    <row r="10" spans="1:7" x14ac:dyDescent="0.25">
      <c r="A10" s="1">
        <v>44743</v>
      </c>
      <c r="B10">
        <v>21703.200000000001</v>
      </c>
      <c r="C10" s="2">
        <f>IF(ISBLANK(B11), "", M2_Seasonally_Adjusted[[#This Row],[M2SL]]/B11-1)</f>
        <v>1.6799896616022103E-3</v>
      </c>
      <c r="D10" s="2">
        <f>IF(ISBLANK(B22), "", M2_Seasonally_Adjusted[[#This Row],[M2SL]]/B22-1)</f>
        <v>5.0331023268419317E-2</v>
      </c>
      <c r="E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" s="1"/>
    </row>
    <row r="11" spans="1:7" x14ac:dyDescent="0.25">
      <c r="A11" s="1">
        <v>44713</v>
      </c>
      <c r="B11">
        <v>21666.799999999999</v>
      </c>
      <c r="C11" s="2">
        <f>IF(ISBLANK(B12), "", M2_Seasonally_Adjusted[[#This Row],[M2SL]]/B12-1)</f>
        <v>5.5387342146051566E-5</v>
      </c>
      <c r="D11" s="2">
        <f>IF(ISBLANK(B23), "", M2_Seasonally_Adjusted[[#This Row],[M2SL]]/B23-1)</f>
        <v>5.656145004852009E-2</v>
      </c>
      <c r="E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" s="1"/>
    </row>
    <row r="12" spans="1:7" x14ac:dyDescent="0.25">
      <c r="A12" s="1">
        <v>44682</v>
      </c>
      <c r="B12">
        <v>21665.599999999999</v>
      </c>
      <c r="C12" s="2">
        <f>IF(ISBLANK(B13), "", M2_Seasonally_Adjusted[[#This Row],[M2SL]]/B13-1)</f>
        <v>-5.7200848786798097E-4</v>
      </c>
      <c r="D12" s="2">
        <f>IF(ISBLANK(B24), "", M2_Seasonally_Adjusted[[#This Row],[M2SL]]/B24-1)</f>
        <v>6.0355122256807725E-2</v>
      </c>
      <c r="E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" s="1"/>
    </row>
    <row r="13" spans="1:7" x14ac:dyDescent="0.25">
      <c r="A13" s="1">
        <v>44652</v>
      </c>
      <c r="B13">
        <v>21678</v>
      </c>
      <c r="C13" s="2">
        <f>IF(ISBLANK(B14), "", M2_Seasonally_Adjusted[[#This Row],[M2SL]]/B14-1)</f>
        <v>-9.0793033362990272E-4</v>
      </c>
      <c r="D13" s="2">
        <f>IF(ISBLANK(B25), "", M2_Seasonally_Adjusted[[#This Row],[M2SL]]/B25-1)</f>
        <v>7.7585349849879748E-2</v>
      </c>
      <c r="E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" s="1"/>
    </row>
    <row r="14" spans="1:7" x14ac:dyDescent="0.25">
      <c r="A14" s="1">
        <v>44621</v>
      </c>
      <c r="B14">
        <v>21697.7</v>
      </c>
      <c r="C14" s="2">
        <f>IF(ISBLANK(B15), "", M2_Seasonally_Adjusted[[#This Row],[M2SL]]/B15-1)</f>
        <v>5.9062692683922169E-3</v>
      </c>
      <c r="D14" s="2">
        <f>IF(ISBLANK(B26), "", M2_Seasonally_Adjusted[[#This Row],[M2SL]]/B26-1)</f>
        <v>9.3617536025160986E-2</v>
      </c>
      <c r="E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" s="1"/>
    </row>
    <row r="15" spans="1:7" x14ac:dyDescent="0.25">
      <c r="A15" s="1">
        <v>44593</v>
      </c>
      <c r="B15">
        <v>21570.3</v>
      </c>
      <c r="C15" s="2">
        <f>IF(ISBLANK(B16), "", M2_Seasonally_Adjusted[[#This Row],[M2SL]]/B16-1)</f>
        <v>3.8957605776857029E-4</v>
      </c>
      <c r="D15" s="2">
        <f>IF(ISBLANK(B27), "", M2_Seasonally_Adjusted[[#This Row],[M2SL]]/B27-1)</f>
        <v>0.1004974362898905</v>
      </c>
      <c r="E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" s="1"/>
    </row>
    <row r="16" spans="1:7" x14ac:dyDescent="0.25">
      <c r="A16" s="1">
        <v>44562</v>
      </c>
      <c r="B16">
        <v>21561.9</v>
      </c>
      <c r="C16" s="2">
        <f>IF(ISBLANK(B17), "", M2_Seasonally_Adjusted[[#This Row],[M2SL]]/B17-1)</f>
        <v>5.3827556924979092E-4</v>
      </c>
      <c r="D16" s="2">
        <f>IF(ISBLANK(B28), "", M2_Seasonally_Adjusted[[#This Row],[M2SL]]/B28-1)</f>
        <v>0.11394164204087542</v>
      </c>
      <c r="E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" s="1"/>
    </row>
    <row r="17" spans="1:7" x14ac:dyDescent="0.25">
      <c r="A17" s="1">
        <v>44531</v>
      </c>
      <c r="B17">
        <v>21550.3</v>
      </c>
      <c r="C17" s="2">
        <f>IF(ISBLANK(B18), "", M2_Seasonally_Adjusted[[#This Row],[M2SL]]/B18-1)</f>
        <v>1.0991743291424161E-2</v>
      </c>
      <c r="D17" s="2">
        <f>IF(ISBLANK(B29), "", M2_Seasonally_Adjusted[[#This Row],[M2SL]]/B29-1)</f>
        <v>0.12746154651041119</v>
      </c>
      <c r="E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" s="1"/>
    </row>
    <row r="18" spans="1:7" x14ac:dyDescent="0.25">
      <c r="A18" s="1">
        <v>44501</v>
      </c>
      <c r="B18">
        <v>21316</v>
      </c>
      <c r="C18" s="2">
        <f>IF(ISBLANK(B19), "", M2_Seasonally_Adjusted[[#This Row],[M2SL]]/B19-1)</f>
        <v>9.4762714352691901E-3</v>
      </c>
      <c r="D18" s="2">
        <f>IF(ISBLANK(B30), "", M2_Seasonally_Adjusted[[#This Row],[M2SL]]/B30-1)</f>
        <v>0.12489643416907215</v>
      </c>
      <c r="E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8" s="1"/>
    </row>
    <row r="19" spans="1:7" x14ac:dyDescent="0.25">
      <c r="A19" s="1">
        <v>44470</v>
      </c>
      <c r="B19">
        <v>21115.9</v>
      </c>
      <c r="C19" s="2">
        <f>IF(ISBLANK(B20), "", M2_Seasonally_Adjusted[[#This Row],[M2SL]]/B20-1)</f>
        <v>7.2361454288740745E-3</v>
      </c>
      <c r="D19" s="2">
        <f>IF(ISBLANK(B31), "", M2_Seasonally_Adjusted[[#This Row],[M2SL]]/B31-1)</f>
        <v>0.12743805094745619</v>
      </c>
      <c r="E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9" s="1"/>
    </row>
    <row r="20" spans="1:7" x14ac:dyDescent="0.25">
      <c r="A20" s="1">
        <v>44440</v>
      </c>
      <c r="B20">
        <v>20964.2</v>
      </c>
      <c r="C20" s="2">
        <f>IF(ISBLANK(B21), "", M2_Seasonally_Adjusted[[#This Row],[M2SL]]/B21-1)</f>
        <v>5.5640295085426228E-3</v>
      </c>
      <c r="D20" s="2">
        <f>IF(ISBLANK(B32), "", M2_Seasonally_Adjusted[[#This Row],[M2SL]]/B32-1)</f>
        <v>0.12848476366318051</v>
      </c>
      <c r="E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0" s="1"/>
    </row>
    <row r="21" spans="1:7" x14ac:dyDescent="0.25">
      <c r="A21" s="1">
        <v>44409</v>
      </c>
      <c r="B21">
        <v>20848.2</v>
      </c>
      <c r="C21" s="2">
        <f>IF(ISBLANK(B22), "", M2_Seasonally_Adjusted[[#This Row],[M2SL]]/B22-1)</f>
        <v>8.9531147160168967E-3</v>
      </c>
      <c r="D21" s="2">
        <f>IF(ISBLANK(B33), "", M2_Seasonally_Adjusted[[#This Row],[M2SL]]/B33-1)</f>
        <v>0.13638940368472685</v>
      </c>
      <c r="E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" s="1"/>
    </row>
    <row r="22" spans="1:7" x14ac:dyDescent="0.25">
      <c r="A22" s="1">
        <v>44378</v>
      </c>
      <c r="B22">
        <v>20663.2</v>
      </c>
      <c r="C22" s="2">
        <f>IF(ISBLANK(B23), "", M2_Seasonally_Adjusted[[#This Row],[M2SL]]/B23-1)</f>
        <v>7.6218248491970453E-3</v>
      </c>
      <c r="D22" s="2">
        <f>IF(ISBLANK(B34), "", M2_Seasonally_Adjusted[[#This Row],[M2SL]]/B34-1)</f>
        <v>0.12998255524627744</v>
      </c>
      <c r="E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" s="1"/>
    </row>
    <row r="23" spans="1:7" x14ac:dyDescent="0.25">
      <c r="A23" s="1">
        <v>44348</v>
      </c>
      <c r="B23">
        <v>20506.900000000001</v>
      </c>
      <c r="C23" s="2">
        <f>IF(ISBLANK(B24), "", M2_Seasonally_Adjusted[[#This Row],[M2SL]]/B24-1)</f>
        <v>3.6461698087351113E-3</v>
      </c>
      <c r="D23" s="2">
        <f>IF(ISBLANK(B35), "", M2_Seasonally_Adjusted[[#This Row],[M2SL]]/B35-1)</f>
        <v>0.13099709348820032</v>
      </c>
      <c r="E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3" s="1"/>
    </row>
    <row r="24" spans="1:7" x14ac:dyDescent="0.25">
      <c r="A24" s="1">
        <v>44317</v>
      </c>
      <c r="B24">
        <v>20432.400000000001</v>
      </c>
      <c r="C24" s="2">
        <f>IF(ISBLANK(B25), "", M2_Seasonally_Adjusted[[#This Row],[M2SL]]/B25-1)</f>
        <v>1.5668184439186383E-2</v>
      </c>
      <c r="D24" s="2">
        <f>IF(ISBLANK(B36), "", M2_Seasonally_Adjusted[[#This Row],[M2SL]]/B36-1)</f>
        <v>0.14460173322652392</v>
      </c>
      <c r="E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4" s="1"/>
    </row>
    <row r="25" spans="1:7" x14ac:dyDescent="0.25">
      <c r="A25" s="1">
        <v>44287</v>
      </c>
      <c r="B25">
        <v>20117.2</v>
      </c>
      <c r="C25" s="2">
        <f>IF(ISBLANK(B26), "", M2_Seasonally_Adjusted[[#This Row],[M2SL]]/B26-1)</f>
        <v>1.3956442190894425E-2</v>
      </c>
      <c r="D25" s="2">
        <f>IF(ISBLANK(B37), "", M2_Seasonally_Adjusted[[#This Row],[M2SL]]/B37-1)</f>
        <v>0.18353179272367881</v>
      </c>
      <c r="E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5" s="1"/>
    </row>
    <row r="26" spans="1:7" x14ac:dyDescent="0.25">
      <c r="A26" s="1">
        <v>44256</v>
      </c>
      <c r="B26">
        <v>19840.3</v>
      </c>
      <c r="C26" s="2">
        <f>IF(ISBLANK(B27), "", M2_Seasonally_Adjusted[[#This Row],[M2SL]]/B27-1)</f>
        <v>1.2234381775975134E-2</v>
      </c>
      <c r="D26" s="2">
        <f>IF(ISBLANK(B38), "", M2_Seasonally_Adjusted[[#This Row],[M2SL]]/B38-1)</f>
        <v>0.24167172548455129</v>
      </c>
      <c r="E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6" s="1"/>
    </row>
    <row r="27" spans="1:7" x14ac:dyDescent="0.25">
      <c r="A27" s="1">
        <v>44228</v>
      </c>
      <c r="B27">
        <v>19600.5</v>
      </c>
      <c r="C27" s="2">
        <f>IF(ISBLANK(B28), "", M2_Seasonally_Adjusted[[#This Row],[M2SL]]/B28-1)</f>
        <v>1.2610816060837582E-2</v>
      </c>
      <c r="D27" s="2">
        <f>IF(ISBLANK(B39), "", M2_Seasonally_Adjusted[[#This Row],[M2SL]]/B39-1)</f>
        <v>0.26861614337585693</v>
      </c>
      <c r="E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7" s="1"/>
    </row>
    <row r="28" spans="1:7" x14ac:dyDescent="0.25">
      <c r="A28" s="1">
        <v>44197</v>
      </c>
      <c r="B28">
        <v>19356.400000000001</v>
      </c>
      <c r="C28" s="2">
        <f>IF(ISBLANK(B29), "", M2_Seasonally_Adjusted[[#This Row],[M2SL]]/B29-1)</f>
        <v>1.2681803913362044E-2</v>
      </c>
      <c r="D28" s="2">
        <f>IF(ISBLANK(B40), "", M2_Seasonally_Adjusted[[#This Row],[M2SL]]/B40-1)</f>
        <v>0.25723564562223955</v>
      </c>
      <c r="E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8" s="1"/>
    </row>
    <row r="29" spans="1:7" x14ac:dyDescent="0.25">
      <c r="A29" s="1">
        <v>44166</v>
      </c>
      <c r="B29">
        <v>19114</v>
      </c>
      <c r="C29" s="2">
        <f>IF(ISBLANK(B30), "", M2_Seasonally_Adjusted[[#This Row],[M2SL]]/B30-1)</f>
        <v>8.6916139382458013E-3</v>
      </c>
      <c r="D29" s="2">
        <f>IF(ISBLANK(B41), "", M2_Seasonally_Adjusted[[#This Row],[M2SL]]/B41-1)</f>
        <v>0.24759312564047331</v>
      </c>
      <c r="E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9" s="1"/>
    </row>
    <row r="30" spans="1:7" x14ac:dyDescent="0.25">
      <c r="A30" s="1">
        <v>44136</v>
      </c>
      <c r="B30">
        <v>18949.3</v>
      </c>
      <c r="C30" s="2">
        <f>IF(ISBLANK(B31), "", M2_Seasonally_Adjusted[[#This Row],[M2SL]]/B31-1)</f>
        <v>1.175710525332252E-2</v>
      </c>
      <c r="D30" s="2">
        <f>IF(ISBLANK(B42), "", M2_Seasonally_Adjusted[[#This Row],[M2SL]]/B42-1)</f>
        <v>0.24321292201913103</v>
      </c>
      <c r="E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0" s="1"/>
    </row>
    <row r="31" spans="1:7" x14ac:dyDescent="0.25">
      <c r="A31" s="1">
        <v>44105</v>
      </c>
      <c r="B31">
        <v>18729.099999999999</v>
      </c>
      <c r="C31" s="2">
        <f>IF(ISBLANK(B32), "", M2_Seasonally_Adjusted[[#This Row],[M2SL]]/B32-1)</f>
        <v>8.1712627776910907E-3</v>
      </c>
      <c r="D31" s="2">
        <f>IF(ISBLANK(B43), "", M2_Seasonally_Adjusted[[#This Row],[M2SL]]/B43-1)</f>
        <v>0.23699540314910705</v>
      </c>
      <c r="E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1" s="1"/>
    </row>
    <row r="32" spans="1:7" x14ac:dyDescent="0.25">
      <c r="A32" s="1">
        <v>44075</v>
      </c>
      <c r="B32">
        <v>18577.3</v>
      </c>
      <c r="C32" s="2">
        <f>IF(ISBLANK(B33), "", M2_Seasonally_Adjusted[[#This Row],[M2SL]]/B33-1)</f>
        <v>1.2607652894363941E-2</v>
      </c>
      <c r="D32" s="2">
        <f>IF(ISBLANK(B44), "", M2_Seasonally_Adjusted[[#This Row],[M2SL]]/B44-1)</f>
        <v>0.23781824481446678</v>
      </c>
      <c r="E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2" s="1"/>
    </row>
    <row r="33" spans="1:7" x14ac:dyDescent="0.25">
      <c r="A33" s="1">
        <v>44044</v>
      </c>
      <c r="B33">
        <v>18346</v>
      </c>
      <c r="C33" s="2">
        <f>IF(ISBLANK(B34), "", M2_Seasonally_Adjusted[[#This Row],[M2SL]]/B34-1)</f>
        <v>3.2647391763231948E-3</v>
      </c>
      <c r="D33" s="2">
        <f>IF(ISBLANK(B45), "", M2_Seasonally_Adjusted[[#This Row],[M2SL]]/B45-1)</f>
        <v>0.23006986442814426</v>
      </c>
      <c r="E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3" s="1"/>
    </row>
    <row r="34" spans="1:7" x14ac:dyDescent="0.25">
      <c r="A34" s="1">
        <v>44013</v>
      </c>
      <c r="B34">
        <v>18286.3</v>
      </c>
      <c r="C34" s="2">
        <f>IF(ISBLANK(B35), "", M2_Seasonally_Adjusted[[#This Row],[M2SL]]/B35-1)</f>
        <v>8.5265033063639528E-3</v>
      </c>
      <c r="D34" s="2">
        <f>IF(ISBLANK(B46), "", M2_Seasonally_Adjusted[[#This Row],[M2SL]]/B46-1)</f>
        <v>0.23218063959678181</v>
      </c>
      <c r="E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4" s="1"/>
    </row>
    <row r="35" spans="1:7" x14ac:dyDescent="0.25">
      <c r="A35" s="1">
        <v>43983</v>
      </c>
      <c r="B35">
        <v>18131.7</v>
      </c>
      <c r="C35" s="2">
        <f>IF(ISBLANK(B36), "", M2_Seasonally_Adjusted[[#This Row],[M2SL]]/B36-1)</f>
        <v>1.5718919282285304E-2</v>
      </c>
      <c r="D35" s="2">
        <f>IF(ISBLANK(B47), "", M2_Seasonally_Adjusted[[#This Row],[M2SL]]/B47-1)</f>
        <v>0.22862641197476563</v>
      </c>
      <c r="E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43952</v>
      </c>
      <c r="B36">
        <v>17851.099999999999</v>
      </c>
      <c r="C36" s="2">
        <f>IF(ISBLANK(B37), "", M2_Seasonally_Adjusted[[#This Row],[M2SL]]/B37-1)</f>
        <v>5.021297124299906E-2</v>
      </c>
      <c r="D36" s="2">
        <f>IF(ISBLANK(B48), "", M2_Seasonally_Adjusted[[#This Row],[M2SL]]/B48-1)</f>
        <v>0.2190709680944054</v>
      </c>
      <c r="E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43922</v>
      </c>
      <c r="B37">
        <v>16997.599999999999</v>
      </c>
      <c r="C37" s="2">
        <f>IF(ISBLANK(B38), "", M2_Seasonally_Adjusted[[#This Row],[M2SL]]/B38-1)</f>
        <v>6.376613867210712E-2</v>
      </c>
      <c r="D37" s="2">
        <f>IF(ISBLANK(B49), "", M2_Seasonally_Adjusted[[#This Row],[M2SL]]/B49-1)</f>
        <v>0.16894298879031688</v>
      </c>
      <c r="E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7" s="1"/>
    </row>
    <row r="38" spans="1:7" x14ac:dyDescent="0.25">
      <c r="A38" s="1">
        <v>43891</v>
      </c>
      <c r="B38">
        <v>15978.7</v>
      </c>
      <c r="C38" s="2">
        <f>IF(ISBLANK(B39), "", M2_Seasonally_Adjusted[[#This Row],[M2SL]]/B39-1)</f>
        <v>3.4199983171847803E-2</v>
      </c>
      <c r="D38" s="2">
        <f>IF(ISBLANK(B50), "", M2_Seasonally_Adjusted[[#This Row],[M2SL]]/B50-1)</f>
        <v>0.10122743781831733</v>
      </c>
      <c r="E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" s="1"/>
    </row>
    <row r="39" spans="1:7" x14ac:dyDescent="0.25">
      <c r="A39" s="1">
        <v>43862</v>
      </c>
      <c r="B39">
        <v>15450.3</v>
      </c>
      <c r="C39" s="2">
        <f>IF(ISBLANK(B40), "", M2_Seasonally_Adjusted[[#This Row],[M2SL]]/B40-1)</f>
        <v>3.5268901013250087E-3</v>
      </c>
      <c r="D39" s="2">
        <f>IF(ISBLANK(B51), "", M2_Seasonally_Adjusted[[#This Row],[M2SL]]/B51-1)</f>
        <v>6.7754441979557489E-2</v>
      </c>
      <c r="E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" s="1"/>
    </row>
    <row r="40" spans="1:7" x14ac:dyDescent="0.25">
      <c r="A40" s="1">
        <v>43831</v>
      </c>
      <c r="B40">
        <v>15396</v>
      </c>
      <c r="C40" s="2">
        <f>IF(ISBLANK(B41), "", M2_Seasonally_Adjusted[[#This Row],[M2SL]]/B41-1)</f>
        <v>4.9149190311146285E-3</v>
      </c>
      <c r="D40" s="2">
        <f>IF(ISBLANK(B52), "", M2_Seasonally_Adjusted[[#This Row],[M2SL]]/B52-1)</f>
        <v>6.6943866943866892E-2</v>
      </c>
      <c r="E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" s="1"/>
    </row>
    <row r="41" spans="1:7" x14ac:dyDescent="0.25">
      <c r="A41" s="1">
        <v>43800</v>
      </c>
      <c r="B41">
        <v>15320.7</v>
      </c>
      <c r="C41" s="2">
        <f>IF(ISBLANK(B42), "", M2_Seasonally_Adjusted[[#This Row],[M2SL]]/B42-1)</f>
        <v>5.1501751715632427E-3</v>
      </c>
      <c r="D41" s="2">
        <f>IF(ISBLANK(B53), "", M2_Seasonally_Adjusted[[#This Row],[M2SL]]/B53-1)</f>
        <v>6.6700550732104791E-2</v>
      </c>
      <c r="E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" s="1"/>
    </row>
    <row r="42" spans="1:7" x14ac:dyDescent="0.25">
      <c r="A42" s="1">
        <v>43770</v>
      </c>
      <c r="B42">
        <v>15242.2</v>
      </c>
      <c r="C42" s="2">
        <f>IF(ISBLANK(B43), "", M2_Seasonally_Adjusted[[#This Row],[M2SL]]/B43-1)</f>
        <v>6.6971362147312252E-3</v>
      </c>
      <c r="D42" s="2">
        <f>IF(ISBLANK(B54), "", M2_Seasonally_Adjusted[[#This Row],[M2SL]]/B54-1)</f>
        <v>7.0619802202742221E-2</v>
      </c>
      <c r="E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" s="1"/>
    </row>
    <row r="43" spans="1:7" x14ac:dyDescent="0.25">
      <c r="A43" s="1">
        <v>43739</v>
      </c>
      <c r="B43">
        <v>15140.8</v>
      </c>
      <c r="C43" s="2">
        <f>IF(ISBLANK(B44), "", M2_Seasonally_Adjusted[[#This Row],[M2SL]]/B44-1)</f>
        <v>8.8418920449622185E-3</v>
      </c>
      <c r="D43" s="2">
        <f>IF(ISBLANK(B55), "", M2_Seasonally_Adjusted[[#This Row],[M2SL]]/B55-1)</f>
        <v>6.4566707681490643E-2</v>
      </c>
      <c r="E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" s="1"/>
    </row>
    <row r="44" spans="1:7" x14ac:dyDescent="0.25">
      <c r="A44" s="1">
        <v>43709</v>
      </c>
      <c r="B44">
        <v>15008.1</v>
      </c>
      <c r="C44" s="2">
        <f>IF(ISBLANK(B45), "", M2_Seasonally_Adjusted[[#This Row],[M2SL]]/B45-1)</f>
        <v>6.2690249822321409E-3</v>
      </c>
      <c r="D44" s="2">
        <f>IF(ISBLANK(B56), "", M2_Seasonally_Adjusted[[#This Row],[M2SL]]/B56-1)</f>
        <v>5.5949172934447011E-2</v>
      </c>
      <c r="E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" s="1"/>
    </row>
    <row r="45" spans="1:7" x14ac:dyDescent="0.25">
      <c r="A45" s="1">
        <v>43678</v>
      </c>
      <c r="B45">
        <v>14914.6</v>
      </c>
      <c r="C45" s="2">
        <f>IF(ISBLANK(B46), "", M2_Seasonally_Adjusted[[#This Row],[M2SL]]/B46-1)</f>
        <v>4.9863213077638857E-3</v>
      </c>
      <c r="D45" s="2">
        <f>IF(ISBLANK(B57), "", M2_Seasonally_Adjusted[[#This Row],[M2SL]]/B57-1)</f>
        <v>5.1708940647190449E-2</v>
      </c>
      <c r="E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" s="1"/>
    </row>
    <row r="46" spans="1:7" x14ac:dyDescent="0.25">
      <c r="A46" s="1">
        <v>43647</v>
      </c>
      <c r="B46">
        <v>14840.6</v>
      </c>
      <c r="C46" s="2">
        <f>IF(ISBLANK(B47), "", M2_Seasonally_Adjusted[[#This Row],[M2SL]]/B47-1)</f>
        <v>5.6174065064338308E-3</v>
      </c>
      <c r="D46" s="2">
        <f>IF(ISBLANK(B58), "", M2_Seasonally_Adjusted[[#This Row],[M2SL]]/B58-1)</f>
        <v>4.9606767002376317E-2</v>
      </c>
      <c r="E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" s="1"/>
    </row>
    <row r="47" spans="1:7" x14ac:dyDescent="0.25">
      <c r="A47" s="1">
        <v>43617</v>
      </c>
      <c r="B47">
        <v>14757.7</v>
      </c>
      <c r="C47" s="2">
        <f>IF(ISBLANK(B48), "", M2_Seasonally_Adjusted[[#This Row],[M2SL]]/B48-1)</f>
        <v>7.8193291083916705E-3</v>
      </c>
      <c r="D47" s="2">
        <f>IF(ISBLANK(B59), "", M2_Seasonally_Adjusted[[#This Row],[M2SL]]/B59-1)</f>
        <v>4.6378229671856896E-2</v>
      </c>
      <c r="E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" s="1"/>
    </row>
    <row r="48" spans="1:7" x14ac:dyDescent="0.25">
      <c r="A48" s="1">
        <v>43586</v>
      </c>
      <c r="B48">
        <v>14643.2</v>
      </c>
      <c r="C48" s="2">
        <f>IF(ISBLANK(B49), "", M2_Seasonally_Adjusted[[#This Row],[M2SL]]/B49-1)</f>
        <v>7.0284024482498708E-3</v>
      </c>
      <c r="D48" s="2">
        <f>IF(ISBLANK(B60), "", M2_Seasonally_Adjusted[[#This Row],[M2SL]]/B60-1)</f>
        <v>4.2428384304345368E-2</v>
      </c>
      <c r="E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43556</v>
      </c>
      <c r="B49">
        <v>14541</v>
      </c>
      <c r="C49" s="2">
        <f>IF(ISBLANK(B50), "", M2_Seasonally_Adjusted[[#This Row],[M2SL]]/B50-1)</f>
        <v>2.1433641858317198E-3</v>
      </c>
      <c r="D49" s="2">
        <f>IF(ISBLANK(B61), "", M2_Seasonally_Adjusted[[#This Row],[M2SL]]/B61-1)</f>
        <v>3.9474436692211068E-2</v>
      </c>
      <c r="E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43525</v>
      </c>
      <c r="B50">
        <v>14509.9</v>
      </c>
      <c r="C50" s="2">
        <f>IF(ISBLANK(B51), "", M2_Seasonally_Adjusted[[#This Row],[M2SL]]/B51-1)</f>
        <v>2.7643591178929672E-3</v>
      </c>
      <c r="D50" s="2">
        <f>IF(ISBLANK(B62), "", M2_Seasonally_Adjusted[[#This Row],[M2SL]]/B62-1)</f>
        <v>3.8632231464116318E-2</v>
      </c>
      <c r="E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43497</v>
      </c>
      <c r="B51">
        <v>14469.9</v>
      </c>
      <c r="C51" s="2">
        <f>IF(ISBLANK(B52), "", M2_Seasonally_Adjusted[[#This Row],[M2SL]]/B52-1)</f>
        <v>2.7650727650727625E-3</v>
      </c>
      <c r="D51" s="2">
        <f>IF(ISBLANK(B63), "", M2_Seasonally_Adjusted[[#This Row],[M2SL]]/B63-1)</f>
        <v>4.0079641755856432E-2</v>
      </c>
      <c r="E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43466</v>
      </c>
      <c r="B52">
        <v>14430</v>
      </c>
      <c r="C52" s="2">
        <f>IF(ISBLANK(B53), "", M2_Seasonally_Adjusted[[#This Row],[M2SL]]/B53-1)</f>
        <v>4.6857485013263034E-3</v>
      </c>
      <c r="D52" s="2">
        <f>IF(ISBLANK(B64), "", M2_Seasonally_Adjusted[[#This Row],[M2SL]]/B64-1)</f>
        <v>4.039741306589173E-2</v>
      </c>
      <c r="E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43435</v>
      </c>
      <c r="B53">
        <v>14362.7</v>
      </c>
      <c r="C53" s="2">
        <f>IF(ISBLANK(B54), "", M2_Seasonally_Adjusted[[#This Row],[M2SL]]/B54-1)</f>
        <v>8.8432793886268346E-3</v>
      </c>
      <c r="D53" s="2">
        <f>IF(ISBLANK(B65), "", M2_Seasonally_Adjusted[[#This Row],[M2SL]]/B65-1)</f>
        <v>3.6426875644939072E-2</v>
      </c>
      <c r="E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43405</v>
      </c>
      <c r="B54">
        <v>14236.8</v>
      </c>
      <c r="C54" s="2">
        <f>IF(ISBLANK(B55), "", M2_Seasonally_Adjusted[[#This Row],[M2SL]]/B55-1)</f>
        <v>1.0054491123219211E-3</v>
      </c>
      <c r="D54" s="2">
        <f>IF(ISBLANK(B66), "", M2_Seasonally_Adjusted[[#This Row],[M2SL]]/B66-1)</f>
        <v>3.1659649707606485E-2</v>
      </c>
      <c r="E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" s="1"/>
    </row>
    <row r="55" spans="1:7" x14ac:dyDescent="0.25">
      <c r="A55" s="1">
        <v>43374</v>
      </c>
      <c r="B55">
        <v>14222.5</v>
      </c>
      <c r="C55" s="2">
        <f>IF(ISBLANK(B56), "", M2_Seasonally_Adjusted[[#This Row],[M2SL]]/B56-1)</f>
        <v>6.7544273160291546E-4</v>
      </c>
      <c r="D55" s="2">
        <f>IF(ISBLANK(B67), "", M2_Seasonally_Adjusted[[#This Row],[M2SL]]/B67-1)</f>
        <v>3.2853791911460206E-2</v>
      </c>
      <c r="E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" s="1"/>
    </row>
    <row r="56" spans="1:7" x14ac:dyDescent="0.25">
      <c r="A56" s="1">
        <v>43344</v>
      </c>
      <c r="B56">
        <v>14212.9</v>
      </c>
      <c r="C56" s="2">
        <f>IF(ISBLANK(B57), "", M2_Seasonally_Adjusted[[#This Row],[M2SL]]/B57-1)</f>
        <v>2.2282865463674195E-3</v>
      </c>
      <c r="D56" s="2">
        <f>IF(ISBLANK(B68), "", M2_Seasonally_Adjusted[[#This Row],[M2SL]]/B68-1)</f>
        <v>3.6084240299171233E-2</v>
      </c>
      <c r="E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6" s="1"/>
    </row>
    <row r="57" spans="1:7" x14ac:dyDescent="0.25">
      <c r="A57" s="1">
        <v>43313</v>
      </c>
      <c r="B57">
        <v>14181.3</v>
      </c>
      <c r="C57" s="2">
        <f>IF(ISBLANK(B58), "", M2_Seasonally_Adjusted[[#This Row],[M2SL]]/B58-1)</f>
        <v>2.9775376258911468E-3</v>
      </c>
      <c r="D57" s="2">
        <f>IF(ISBLANK(B69), "", M2_Seasonally_Adjusted[[#This Row],[M2SL]]/B69-1)</f>
        <v>3.7122358981109604E-2</v>
      </c>
      <c r="E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" s="1"/>
    </row>
    <row r="58" spans="1:7" x14ac:dyDescent="0.25">
      <c r="A58" s="1">
        <v>43282</v>
      </c>
      <c r="B58">
        <v>14139.2</v>
      </c>
      <c r="C58" s="2">
        <f>IF(ISBLANK(B59), "", M2_Seasonally_Adjusted[[#This Row],[M2SL]]/B59-1)</f>
        <v>2.5241782239995292E-3</v>
      </c>
      <c r="D58" s="2">
        <f>IF(ISBLANK(B70), "", M2_Seasonally_Adjusted[[#This Row],[M2SL]]/B70-1)</f>
        <v>3.821950700140242E-2</v>
      </c>
      <c r="E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43252</v>
      </c>
      <c r="B59">
        <v>14103.6</v>
      </c>
      <c r="C59" s="2">
        <f>IF(ISBLANK(B60), "", M2_Seasonally_Adjusted[[#This Row],[M2SL]]/B60-1)</f>
        <v>4.0150350247736277E-3</v>
      </c>
      <c r="D59" s="2">
        <f>IF(ISBLANK(B71), "", M2_Seasonally_Adjusted[[#This Row],[M2SL]]/B71-1)</f>
        <v>4.0149861348752092E-2</v>
      </c>
      <c r="E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43221</v>
      </c>
      <c r="B60">
        <v>14047.2</v>
      </c>
      <c r="C60" s="2">
        <f>IF(ISBLANK(B61), "", M2_Seasonally_Adjusted[[#This Row],[M2SL]]/B61-1)</f>
        <v>4.1747683861375062E-3</v>
      </c>
      <c r="D60" s="2">
        <f>IF(ISBLANK(B72), "", M2_Seasonally_Adjusted[[#This Row],[M2SL]]/B72-1)</f>
        <v>3.7604981496665024E-2</v>
      </c>
      <c r="E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43191</v>
      </c>
      <c r="B61">
        <v>13988.8</v>
      </c>
      <c r="C61" s="2">
        <f>IF(ISBLANK(B62), "", M2_Seasonally_Adjusted[[#This Row],[M2SL]]/B62-1)</f>
        <v>1.3314054201083447E-3</v>
      </c>
      <c r="D61" s="2">
        <f>IF(ISBLANK(B73), "", M2_Seasonally_Adjusted[[#This Row],[M2SL]]/B73-1)</f>
        <v>3.7367722415442506E-2</v>
      </c>
      <c r="E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43160</v>
      </c>
      <c r="B62">
        <v>13970.2</v>
      </c>
      <c r="C62" s="2">
        <f>IF(ISBLANK(B63), "", M2_Seasonally_Adjusted[[#This Row],[M2SL]]/B63-1)</f>
        <v>4.1617848953805492E-3</v>
      </c>
      <c r="D62" s="2">
        <f>IF(ISBLANK(B74), "", M2_Seasonally_Adjusted[[#This Row],[M2SL]]/B74-1)</f>
        <v>4.0463547058516847E-2</v>
      </c>
      <c r="E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43132</v>
      </c>
      <c r="B63">
        <v>13912.3</v>
      </c>
      <c r="C63" s="2">
        <f>IF(ISBLANK(B64), "", M2_Seasonally_Adjusted[[#This Row],[M2SL]]/B64-1)</f>
        <v>3.0714435063483592E-3</v>
      </c>
      <c r="D63" s="2">
        <f>IF(ISBLANK(B75), "", M2_Seasonally_Adjusted[[#This Row],[M2SL]]/B75-1)</f>
        <v>4.1433362278048946E-2</v>
      </c>
      <c r="E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43101</v>
      </c>
      <c r="B64">
        <v>13869.7</v>
      </c>
      <c r="C64" s="2">
        <f>IF(ISBLANK(B65), "", M2_Seasonally_Adjusted[[#This Row],[M2SL]]/B65-1)</f>
        <v>8.5149986650212561E-4</v>
      </c>
      <c r="D64" s="2">
        <f>IF(ISBLANK(B76), "", M2_Seasonally_Adjusted[[#This Row],[M2SL]]/B76-1)</f>
        <v>4.4137796046193056E-2</v>
      </c>
      <c r="E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43070</v>
      </c>
      <c r="B65">
        <v>13857.9</v>
      </c>
      <c r="C65" s="2">
        <f>IF(ISBLANK(B66), "", M2_Seasonally_Adjusted[[#This Row],[M2SL]]/B66-1)</f>
        <v>4.2029290067320257E-3</v>
      </c>
      <c r="D65" s="2">
        <f>IF(ISBLANK(B77), "", M2_Seasonally_Adjusted[[#This Row],[M2SL]]/B77-1)</f>
        <v>4.8776242299483963E-2</v>
      </c>
      <c r="E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43040</v>
      </c>
      <c r="B66">
        <v>13799.9</v>
      </c>
      <c r="C66" s="2">
        <f>IF(ISBLANK(B67), "", M2_Seasonally_Adjusted[[#This Row],[M2SL]]/B67-1)</f>
        <v>2.1641091931068335E-3</v>
      </c>
      <c r="D66" s="2">
        <f>IF(ISBLANK(B78), "", M2_Seasonally_Adjusted[[#This Row],[M2SL]]/B78-1)</f>
        <v>4.7557957702643261E-2</v>
      </c>
      <c r="E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43009</v>
      </c>
      <c r="B67">
        <v>13770.1</v>
      </c>
      <c r="C67" s="2">
        <f>IF(ISBLANK(B68), "", M2_Seasonally_Adjusted[[#This Row],[M2SL]]/B68-1)</f>
        <v>3.8052471588216896E-3</v>
      </c>
      <c r="D67" s="2">
        <f>IF(ISBLANK(B79), "", M2_Seasonally_Adjusted[[#This Row],[M2SL]]/B79-1)</f>
        <v>5.111255295599415E-2</v>
      </c>
      <c r="E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42979</v>
      </c>
      <c r="B68">
        <v>13717.9</v>
      </c>
      <c r="C68" s="2">
        <f>IF(ISBLANK(B69), "", M2_Seasonally_Adjusted[[#This Row],[M2SL]]/B69-1)</f>
        <v>3.2324827954393065E-3</v>
      </c>
      <c r="D68" s="2">
        <f>IF(ISBLANK(B80), "", M2_Seasonally_Adjusted[[#This Row],[M2SL]]/B80-1)</f>
        <v>5.250276209182414E-2</v>
      </c>
      <c r="E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42948</v>
      </c>
      <c r="B69">
        <v>13673.7</v>
      </c>
      <c r="C69" s="2">
        <f>IF(ISBLANK(B70), "", M2_Seasonally_Adjusted[[#This Row],[M2SL]]/B70-1)</f>
        <v>4.0385646207052872E-3</v>
      </c>
      <c r="D69" s="2">
        <f>IF(ISBLANK(B81), "", M2_Seasonally_Adjusted[[#This Row],[M2SL]]/B81-1)</f>
        <v>5.4028428712382892E-2</v>
      </c>
      <c r="E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42917</v>
      </c>
      <c r="B70">
        <v>13618.7</v>
      </c>
      <c r="C70" s="2">
        <f>IF(ISBLANK(B71), "", M2_Seasonally_Adjusted[[#This Row],[M2SL]]/B71-1)</f>
        <v>4.3881644934804509E-3</v>
      </c>
      <c r="D70" s="2">
        <f>IF(ISBLANK(B82), "", M2_Seasonally_Adjusted[[#This Row],[M2SL]]/B82-1)</f>
        <v>5.6720749241524926E-2</v>
      </c>
      <c r="E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42887</v>
      </c>
      <c r="B71">
        <v>13559.2</v>
      </c>
      <c r="C71" s="2">
        <f>IF(ISBLANK(B72), "", M2_Seasonally_Adjusted[[#This Row],[M2SL]]/B72-1)</f>
        <v>1.5585643480251488E-3</v>
      </c>
      <c r="D71" s="2">
        <f>IF(ISBLANK(B83), "", M2_Seasonally_Adjusted[[#This Row],[M2SL]]/B83-1)</f>
        <v>5.6884967340639525E-2</v>
      </c>
      <c r="E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42856</v>
      </c>
      <c r="B72">
        <v>13538.1</v>
      </c>
      <c r="C72" s="2">
        <f>IF(ISBLANK(B73), "", M2_Seasonally_Adjusted[[#This Row],[M2SL]]/B73-1)</f>
        <v>3.9451534679530997E-3</v>
      </c>
      <c r="D72" s="2">
        <f>IF(ISBLANK(B84), "", M2_Seasonally_Adjusted[[#This Row],[M2SL]]/B84-1)</f>
        <v>6.0464351177327513E-2</v>
      </c>
      <c r="E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42826</v>
      </c>
      <c r="B73">
        <v>13484.9</v>
      </c>
      <c r="C73" s="2">
        <f>IF(ISBLANK(B74), "", M2_Seasonally_Adjusted[[#This Row],[M2SL]]/B74-1)</f>
        <v>4.3196865992893851E-3</v>
      </c>
      <c r="D73" s="2">
        <f>IF(ISBLANK(B85), "", M2_Seasonally_Adjusted[[#This Row],[M2SL]]/B85-1)</f>
        <v>6.1769708040691595E-2</v>
      </c>
      <c r="E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42795</v>
      </c>
      <c r="B74">
        <v>13426.9</v>
      </c>
      <c r="C74" s="2">
        <f>IF(ISBLANK(B75), "", M2_Seasonally_Adjusted[[#This Row],[M2SL]]/B75-1)</f>
        <v>5.0977632721502797E-3</v>
      </c>
      <c r="D74" s="2">
        <f>IF(ISBLANK(B86), "", M2_Seasonally_Adjusted[[#This Row],[M2SL]]/B86-1)</f>
        <v>6.4216474989498007E-2</v>
      </c>
      <c r="E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42767</v>
      </c>
      <c r="B75">
        <v>13358.8</v>
      </c>
      <c r="C75" s="2">
        <f>IF(ISBLANK(B76), "", M2_Seasonally_Adjusted[[#This Row],[M2SL]]/B76-1)</f>
        <v>5.6762575846545094E-3</v>
      </c>
      <c r="D75" s="2">
        <f>IF(ISBLANK(B87), "", M2_Seasonally_Adjusted[[#This Row],[M2SL]]/B87-1)</f>
        <v>6.3878248265865967E-2</v>
      </c>
      <c r="E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42736</v>
      </c>
      <c r="B76">
        <v>13283.4</v>
      </c>
      <c r="C76" s="2">
        <f>IF(ISBLANK(B77), "", M2_Seasonally_Adjusted[[#This Row],[M2SL]]/B77-1)</f>
        <v>5.2976523831866906E-3</v>
      </c>
      <c r="D76" s="2">
        <f>IF(ISBLANK(B88), "", M2_Seasonally_Adjusted[[#This Row],[M2SL]]/B88-1)</f>
        <v>6.5237090914923135E-2</v>
      </c>
      <c r="E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42705</v>
      </c>
      <c r="B77">
        <v>13213.4</v>
      </c>
      <c r="C77" s="2">
        <f>IF(ISBLANK(B78), "", M2_Seasonally_Adjusted[[#This Row],[M2SL]]/B78-1)</f>
        <v>3.0364218804561638E-3</v>
      </c>
      <c r="D77" s="2">
        <f>IF(ISBLANK(B89), "", M2_Seasonally_Adjusted[[#This Row],[M2SL]]/B89-1)</f>
        <v>7.018822690899662E-2</v>
      </c>
      <c r="E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42675</v>
      </c>
      <c r="B78">
        <v>13173.4</v>
      </c>
      <c r="C78" s="2">
        <f>IF(ISBLANK(B79), "", M2_Seasonally_Adjusted[[#This Row],[M2SL]]/B79-1)</f>
        <v>5.5646731040799313E-3</v>
      </c>
      <c r="D78" s="2">
        <f>IF(ISBLANK(B90), "", M2_Seasonally_Adjusted[[#This Row],[M2SL]]/B90-1)</f>
        <v>7.2350748091105865E-2</v>
      </c>
      <c r="E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42644</v>
      </c>
      <c r="B79">
        <v>13100.5</v>
      </c>
      <c r="C79" s="2">
        <f>IF(ISBLANK(B80), "", M2_Seasonally_Adjusted[[#This Row],[M2SL]]/B80-1)</f>
        <v>5.1328873066536218E-3</v>
      </c>
      <c r="D79" s="2">
        <f>IF(ISBLANK(B91), "", M2_Seasonally_Adjusted[[#This Row],[M2SL]]/B91-1)</f>
        <v>7.4172467796554509E-2</v>
      </c>
      <c r="E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42614</v>
      </c>
      <c r="B80">
        <v>13033.6</v>
      </c>
      <c r="C80" s="2">
        <f>IF(ISBLANK(B81), "", M2_Seasonally_Adjusted[[#This Row],[M2SL]]/B81-1)</f>
        <v>4.6867291563887914E-3</v>
      </c>
      <c r="D80" s="2">
        <f>IF(ISBLANK(B92), "", M2_Seasonally_Adjusted[[#This Row],[M2SL]]/B92-1)</f>
        <v>7.1771593974080838E-2</v>
      </c>
      <c r="E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42583</v>
      </c>
      <c r="B81">
        <v>12972.8</v>
      </c>
      <c r="C81" s="2">
        <f>IF(ISBLANK(B82), "", M2_Seasonally_Adjusted[[#This Row],[M2SL]]/B82-1)</f>
        <v>6.6031952947382955E-3</v>
      </c>
      <c r="D81" s="2">
        <f>IF(ISBLANK(B93), "", M2_Seasonally_Adjusted[[#This Row],[M2SL]]/B93-1)</f>
        <v>7.1963906494021623E-2</v>
      </c>
      <c r="E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42552</v>
      </c>
      <c r="B82">
        <v>12887.7</v>
      </c>
      <c r="C82" s="2">
        <f>IF(ISBLANK(B83), "", M2_Seasonally_Adjusted[[#This Row],[M2SL]]/B83-1)</f>
        <v>4.5442499259513713E-3</v>
      </c>
      <c r="D82" s="2">
        <f>IF(ISBLANK(B94), "", M2_Seasonally_Adjusted[[#This Row],[M2SL]]/B94-1)</f>
        <v>6.9403300888700947E-2</v>
      </c>
      <c r="E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42522</v>
      </c>
      <c r="B83">
        <v>12829.4</v>
      </c>
      <c r="C83" s="2">
        <f>IF(ISBLANK(B84), "", M2_Seasonally_Adjusted[[#This Row],[M2SL]]/B84-1)</f>
        <v>4.9505726057870181E-3</v>
      </c>
      <c r="D83" s="2">
        <f>IF(ISBLANK(B95), "", M2_Seasonally_Adjusted[[#This Row],[M2SL]]/B95-1)</f>
        <v>6.8965229925760374E-2</v>
      </c>
      <c r="E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42491</v>
      </c>
      <c r="B84">
        <v>12766.2</v>
      </c>
      <c r="C84" s="2">
        <f>IF(ISBLANK(B85), "", M2_Seasonally_Adjusted[[#This Row],[M2SL]]/B85-1)</f>
        <v>5.1809391830179852E-3</v>
      </c>
      <c r="D84" s="2">
        <f>IF(ISBLANK(B96), "", M2_Seasonally_Adjusted[[#This Row],[M2SL]]/B96-1)</f>
        <v>6.7595480811848407E-2</v>
      </c>
      <c r="E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42461</v>
      </c>
      <c r="B85">
        <v>12700.4</v>
      </c>
      <c r="C85" s="2">
        <f>IF(ISBLANK(B86), "", M2_Seasonally_Adjusted[[#This Row],[M2SL]]/B86-1)</f>
        <v>6.6340643749949191E-3</v>
      </c>
      <c r="D85" s="2">
        <f>IF(ISBLANK(B97), "", M2_Seasonally_Adjusted[[#This Row],[M2SL]]/B97-1)</f>
        <v>6.4674865243232738E-2</v>
      </c>
      <c r="E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42430</v>
      </c>
      <c r="B86">
        <v>12616.7</v>
      </c>
      <c r="C86" s="2">
        <f>IF(ISBLANK(B87), "", M2_Seasonally_Adjusted[[#This Row],[M2SL]]/B87-1)</f>
        <v>4.7783255154618676E-3</v>
      </c>
      <c r="D86" s="2">
        <f>IF(ISBLANK(B98), "", M2_Seasonally_Adjusted[[#This Row],[M2SL]]/B98-1)</f>
        <v>6.1404246727462475E-2</v>
      </c>
      <c r="E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42401</v>
      </c>
      <c r="B87">
        <v>12556.7</v>
      </c>
      <c r="C87" s="2">
        <f>IF(ISBLANK(B88), "", M2_Seasonally_Adjusted[[#This Row],[M2SL]]/B88-1)</f>
        <v>6.9607615137250445E-3</v>
      </c>
      <c r="D87" s="2">
        <f>IF(ISBLANK(B99), "", M2_Seasonally_Adjusted[[#This Row],[M2SL]]/B99-1)</f>
        <v>5.7050256755619255E-2</v>
      </c>
      <c r="E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42370</v>
      </c>
      <c r="B88">
        <v>12469.9</v>
      </c>
      <c r="C88" s="2">
        <f>IF(ISBLANK(B89), "", M2_Seasonally_Adjusted[[#This Row],[M2SL]]/B89-1)</f>
        <v>9.9701947063206564E-3</v>
      </c>
      <c r="D88" s="2">
        <f>IF(ISBLANK(B100), "", M2_Seasonally_Adjusted[[#This Row],[M2SL]]/B100-1)</f>
        <v>6.1665645007492165E-2</v>
      </c>
      <c r="E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42339</v>
      </c>
      <c r="B89">
        <v>12346.8</v>
      </c>
      <c r="C89" s="2">
        <f>IF(ISBLANK(B90), "", M2_Seasonally_Adjusted[[#This Row],[M2SL]]/B90-1)</f>
        <v>5.0632499226672678E-3</v>
      </c>
      <c r="D89" s="2">
        <f>IF(ISBLANK(B101), "", M2_Seasonally_Adjusted[[#This Row],[M2SL]]/B101-1)</f>
        <v>5.664575648914405E-2</v>
      </c>
      <c r="E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42309</v>
      </c>
      <c r="B90">
        <v>12284.6</v>
      </c>
      <c r="C90" s="2">
        <f>IF(ISBLANK(B91), "", M2_Seasonally_Adjusted[[#This Row],[M2SL]]/B91-1)</f>
        <v>7.2729359866841037E-3</v>
      </c>
      <c r="D90" s="2">
        <f>IF(ISBLANK(B102), "", M2_Seasonally_Adjusted[[#This Row],[M2SL]]/B102-1)</f>
        <v>5.8579208603336541E-2</v>
      </c>
      <c r="E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42278</v>
      </c>
      <c r="B91">
        <v>12195.9</v>
      </c>
      <c r="C91" s="2">
        <f>IF(ISBLANK(B92), "", M2_Seasonally_Adjusted[[#This Row],[M2SL]]/B92-1)</f>
        <v>2.8863232682061479E-3</v>
      </c>
      <c r="D91" s="2">
        <f>IF(ISBLANK(B103), "", M2_Seasonally_Adjusted[[#This Row],[M2SL]]/B103-1)</f>
        <v>5.4461352239322025E-2</v>
      </c>
      <c r="E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42248</v>
      </c>
      <c r="B92">
        <v>12160.8</v>
      </c>
      <c r="C92" s="2">
        <f>IF(ISBLANK(B93), "", M2_Seasonally_Adjusted[[#This Row],[M2SL]]/B93-1)</f>
        <v>4.8670043546881203E-3</v>
      </c>
      <c r="D92" s="2">
        <f>IF(ISBLANK(B104), "", M2_Seasonally_Adjusted[[#This Row],[M2SL]]/B104-1)</f>
        <v>5.7479260508878527E-2</v>
      </c>
      <c r="E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42217</v>
      </c>
      <c r="B93">
        <v>12101.9</v>
      </c>
      <c r="C93" s="2">
        <f>IF(ISBLANK(B94), "", M2_Seasonally_Adjusted[[#This Row],[M2SL]]/B94-1)</f>
        <v>4.1987171508468535E-3</v>
      </c>
      <c r="D93" s="2">
        <f>IF(ISBLANK(B105), "", M2_Seasonally_Adjusted[[#This Row],[M2SL]]/B105-1)</f>
        <v>5.6113588564347339E-2</v>
      </c>
      <c r="E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42186</v>
      </c>
      <c r="B94">
        <v>12051.3</v>
      </c>
      <c r="C94" s="2">
        <f>IF(ISBLANK(B95), "", M2_Seasonally_Adjusted[[#This Row],[M2SL]]/B95-1)</f>
        <v>4.1327478607195989E-3</v>
      </c>
      <c r="D94" s="2">
        <f>IF(ISBLANK(B106), "", M2_Seasonally_Adjusted[[#This Row],[M2SL]]/B106-1)</f>
        <v>5.4366179931582881E-2</v>
      </c>
      <c r="E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42156</v>
      </c>
      <c r="B95">
        <v>12001.7</v>
      </c>
      <c r="C95" s="2">
        <f>IF(ISBLANK(B96), "", M2_Seasonally_Adjusted[[#This Row],[M2SL]]/B96-1)</f>
        <v>3.6628505005060763E-3</v>
      </c>
      <c r="D95" s="2">
        <f>IF(ISBLANK(B107), "", M2_Seasonally_Adjusted[[#This Row],[M2SL]]/B107-1)</f>
        <v>5.5103781132141982E-2</v>
      </c>
      <c r="E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42125</v>
      </c>
      <c r="B96">
        <v>11957.9</v>
      </c>
      <c r="C96" s="2">
        <f>IF(ISBLANK(B97), "", M2_Seasonally_Adjusted[[#This Row],[M2SL]]/B97-1)</f>
        <v>2.4310707609251914E-3</v>
      </c>
      <c r="D96" s="2">
        <f>IF(ISBLANK(B108), "", M2_Seasonally_Adjusted[[#This Row],[M2SL]]/B108-1)</f>
        <v>5.6258281070576732E-2</v>
      </c>
      <c r="E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42095</v>
      </c>
      <c r="B97">
        <v>11928.9</v>
      </c>
      <c r="C97" s="2">
        <f>IF(ISBLANK(B98), "", M2_Seasonally_Adjusted[[#This Row],[M2SL]]/B98-1)</f>
        <v>3.5417437830198573E-3</v>
      </c>
      <c r="D97" s="2">
        <f>IF(ISBLANK(B109), "", M2_Seasonally_Adjusted[[#This Row],[M2SL]]/B109-1)</f>
        <v>5.9621414676177098E-2</v>
      </c>
      <c r="E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42064</v>
      </c>
      <c r="B98">
        <v>11886.8</v>
      </c>
      <c r="C98" s="2">
        <f>IF(ISBLANK(B99), "", M2_Seasonally_Adjusted[[#This Row],[M2SL]]/B99-1)</f>
        <v>6.5662092768747904E-4</v>
      </c>
      <c r="D98" s="2">
        <f>IF(ISBLANK(B110), "", M2_Seasonally_Adjusted[[#This Row],[M2SL]]/B110-1)</f>
        <v>6.0554420463771574E-2</v>
      </c>
      <c r="E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42036</v>
      </c>
      <c r="B99">
        <v>11879</v>
      </c>
      <c r="C99" s="2">
        <f>IF(ISBLANK(B100), "", M2_Seasonally_Adjusted[[#This Row],[M2SL]]/B100-1)</f>
        <v>1.1357444489851432E-2</v>
      </c>
      <c r="D99" s="2">
        <f>IF(ISBLANK(B111), "", M2_Seasonally_Adjusted[[#This Row],[M2SL]]/B111-1)</f>
        <v>6.2636418935842819E-2</v>
      </c>
      <c r="E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42005</v>
      </c>
      <c r="B100">
        <v>11745.6</v>
      </c>
      <c r="C100" s="2">
        <f>IF(ISBLANK(B101), "", M2_Seasonally_Adjusted[[#This Row],[M2SL]]/B101-1)</f>
        <v>5.1947385086736908E-3</v>
      </c>
      <c r="D100" s="2">
        <f>IF(ISBLANK(B112), "", M2_Seasonally_Adjusted[[#This Row],[M2SL]]/B112-1)</f>
        <v>5.9995668182802886E-2</v>
      </c>
      <c r="E1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41974</v>
      </c>
      <c r="B101">
        <v>11684.9</v>
      </c>
      <c r="C101" s="2">
        <f>IF(ISBLANK(B102), "", M2_Seasonally_Adjusted[[#This Row],[M2SL]]/B102-1)</f>
        <v>6.9023162829173756E-3</v>
      </c>
      <c r="D101" s="2">
        <f>IF(ISBLANK(B113), "", M2_Seasonally_Adjusted[[#This Row],[M2SL]]/B113-1)</f>
        <v>5.8894426823742574E-2</v>
      </c>
      <c r="E1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41944</v>
      </c>
      <c r="B102">
        <v>11604.8</v>
      </c>
      <c r="C102" s="2">
        <f>IF(ISBLANK(B103), "", M2_Seasonally_Adjusted[[#This Row],[M2SL]]/B103-1)</f>
        <v>3.3546602109630896E-3</v>
      </c>
      <c r="D102" s="2">
        <f>IF(ISBLANK(B114), "", M2_Seasonally_Adjusted[[#This Row],[M2SL]]/B114-1)</f>
        <v>5.7895840360264961E-2</v>
      </c>
      <c r="E1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41913</v>
      </c>
      <c r="B103">
        <v>11566</v>
      </c>
      <c r="C103" s="2">
        <f>IF(ISBLANK(B104), "", M2_Seasonally_Adjusted[[#This Row],[M2SL]]/B104-1)</f>
        <v>5.7566218542932646E-3</v>
      </c>
      <c r="D103" s="2">
        <f>IF(ISBLANK(B115), "", M2_Seasonally_Adjusted[[#This Row],[M2SL]]/B115-1)</f>
        <v>5.5137936067727322E-2</v>
      </c>
      <c r="E1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41883</v>
      </c>
      <c r="B104">
        <v>11499.8</v>
      </c>
      <c r="C104" s="2">
        <f>IF(ISBLANK(B105), "", M2_Seasonally_Adjusted[[#This Row],[M2SL]]/B105-1)</f>
        <v>3.569278028431988E-3</v>
      </c>
      <c r="D104" s="2">
        <f>IF(ISBLANK(B116), "", M2_Seasonally_Adjusted[[#This Row],[M2SL]]/B116-1)</f>
        <v>6.1141254198501249E-2</v>
      </c>
      <c r="E1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41852</v>
      </c>
      <c r="B105">
        <v>11458.9</v>
      </c>
      <c r="C105" s="2">
        <f>IF(ISBLANK(B106), "", M2_Seasonally_Adjusted[[#This Row],[M2SL]]/B106-1)</f>
        <v>2.5372050499128385E-3</v>
      </c>
      <c r="D105" s="2">
        <f>IF(ISBLANK(B117), "", M2_Seasonally_Adjusted[[#This Row],[M2SL]]/B117-1)</f>
        <v>6.3313104318616142E-2</v>
      </c>
      <c r="E1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41821</v>
      </c>
      <c r="B106">
        <v>11429.9</v>
      </c>
      <c r="C106" s="2">
        <f>IF(ISBLANK(B107), "", M2_Seasonally_Adjusted[[#This Row],[M2SL]]/B107-1)</f>
        <v>4.8352073424822173E-3</v>
      </c>
      <c r="D106" s="2">
        <f>IF(ISBLANK(B118), "", M2_Seasonally_Adjusted[[#This Row],[M2SL]]/B118-1)</f>
        <v>6.6381176294969313E-2</v>
      </c>
      <c r="E1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41791</v>
      </c>
      <c r="B107">
        <v>11374.9</v>
      </c>
      <c r="C107" s="2">
        <f>IF(ISBLANK(B108), "", M2_Seasonally_Adjusted[[#This Row],[M2SL]]/B108-1)</f>
        <v>4.7610635102905974E-3</v>
      </c>
      <c r="D107" s="2">
        <f>IF(ISBLANK(B119), "", M2_Seasonally_Adjusted[[#This Row],[M2SL]]/B119-1)</f>
        <v>6.5195201663123648E-2</v>
      </c>
      <c r="E1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41760</v>
      </c>
      <c r="B108">
        <v>11321</v>
      </c>
      <c r="C108" s="2">
        <f>IF(ISBLANK(B109), "", M2_Seasonally_Adjusted[[#This Row],[M2SL]]/B109-1)</f>
        <v>5.6228181600148641E-3</v>
      </c>
      <c r="D108" s="2">
        <f>IF(ISBLANK(B120), "", M2_Seasonally_Adjusted[[#This Row],[M2SL]]/B120-1)</f>
        <v>6.5907165050371974E-2</v>
      </c>
      <c r="E1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41730</v>
      </c>
      <c r="B109">
        <v>11257.7</v>
      </c>
      <c r="C109" s="2">
        <f>IF(ISBLANK(B110), "", M2_Seasonally_Adjusted[[#This Row],[M2SL]]/B110-1)</f>
        <v>4.4253709370902783E-3</v>
      </c>
      <c r="D109" s="2">
        <f>IF(ISBLANK(B121), "", M2_Seasonally_Adjusted[[#This Row],[M2SL]]/B121-1)</f>
        <v>6.3421592057659515E-2</v>
      </c>
      <c r="E1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41699</v>
      </c>
      <c r="B110">
        <v>11208.1</v>
      </c>
      <c r="C110" s="2">
        <f>IF(ISBLANK(B111), "", M2_Seasonally_Adjusted[[#This Row],[M2SL]]/B111-1)</f>
        <v>2.6210326689806163E-3</v>
      </c>
      <c r="D110" s="2">
        <f>IF(ISBLANK(B122), "", M2_Seasonally_Adjusted[[#This Row],[M2SL]]/B122-1)</f>
        <v>6.1543998560374513E-2</v>
      </c>
      <c r="E1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41671</v>
      </c>
      <c r="B111">
        <v>11178.8</v>
      </c>
      <c r="C111" s="2">
        <f>IF(ISBLANK(B112), "", M2_Seasonally_Adjusted[[#This Row],[M2SL]]/B112-1)</f>
        <v>8.8441267778500698E-3</v>
      </c>
      <c r="D111" s="2">
        <f>IF(ISBLANK(B123), "", M2_Seasonally_Adjusted[[#This Row],[M2SL]]/B123-1)</f>
        <v>6.4515821850628097E-2</v>
      </c>
      <c r="E1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41640</v>
      </c>
      <c r="B112">
        <v>11080.8</v>
      </c>
      <c r="C112" s="2">
        <f>IF(ISBLANK(B113), "", M2_Seasonally_Adjusted[[#This Row],[M2SL]]/B113-1)</f>
        <v>4.1504304485726617E-3</v>
      </c>
      <c r="D112" s="2">
        <f>IF(ISBLANK(B124), "", M2_Seasonally_Adjusted[[#This Row],[M2SL]]/B124-1)</f>
        <v>5.7035743925822002E-2</v>
      </c>
      <c r="E1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41609</v>
      </c>
      <c r="B113">
        <v>11035</v>
      </c>
      <c r="C113" s="2">
        <f>IF(ISBLANK(B114), "", M2_Seasonally_Adjusted[[#This Row],[M2SL]]/B114-1)</f>
        <v>5.9527607865301757E-3</v>
      </c>
      <c r="D113" s="2">
        <f>IF(ISBLANK(B125), "", M2_Seasonally_Adjusted[[#This Row],[M2SL]]/B125-1)</f>
        <v>5.5001577483101638E-2</v>
      </c>
      <c r="E1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41579</v>
      </c>
      <c r="B114">
        <v>10969.7</v>
      </c>
      <c r="C114" s="2">
        <f>IF(ISBLANK(B115), "", M2_Seasonally_Adjusted[[#This Row],[M2SL]]/B115-1)</f>
        <v>7.3894321996781365E-4</v>
      </c>
      <c r="D114" s="2">
        <f>IF(ISBLANK(B126), "", M2_Seasonally_Adjusted[[#This Row],[M2SL]]/B126-1)</f>
        <v>6.1145720476706522E-2</v>
      </c>
      <c r="E1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41548</v>
      </c>
      <c r="B115">
        <v>10961.6</v>
      </c>
      <c r="C115" s="2">
        <f>IF(ISBLANK(B116), "", M2_Seasonally_Adjusted[[#This Row],[M2SL]]/B116-1)</f>
        <v>1.1478979810283008E-2</v>
      </c>
      <c r="D115" s="2">
        <f>IF(ISBLANK(B127), "", M2_Seasonally_Adjusted[[#This Row],[M2SL]]/B127-1)</f>
        <v>6.7622451861735877E-2</v>
      </c>
      <c r="E1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41518</v>
      </c>
      <c r="B116">
        <v>10837.2</v>
      </c>
      <c r="C116" s="2">
        <f>IF(ISBLANK(B117), "", M2_Seasonally_Adjusted[[#This Row],[M2SL]]/B117-1)</f>
        <v>5.6232949167640545E-3</v>
      </c>
      <c r="D116" s="2">
        <f>IF(ISBLANK(B128), "", M2_Seasonally_Adjusted[[#This Row],[M2SL]]/B128-1)</f>
        <v>6.2387263744020149E-2</v>
      </c>
      <c r="E1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41487</v>
      </c>
      <c r="B117">
        <v>10776.6</v>
      </c>
      <c r="C117" s="2">
        <f>IF(ISBLANK(B118), "", M2_Seasonally_Adjusted[[#This Row],[M2SL]]/B118-1)</f>
        <v>5.429914912673528E-3</v>
      </c>
      <c r="D117" s="2">
        <f>IF(ISBLANK(B129), "", M2_Seasonally_Adjusted[[#This Row],[M2SL]]/B129-1)</f>
        <v>6.4744647426714153E-2</v>
      </c>
      <c r="E1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41456</v>
      </c>
      <c r="B118">
        <v>10718.4</v>
      </c>
      <c r="C118" s="2">
        <f>IF(ISBLANK(B119), "", M2_Seasonally_Adjusted[[#This Row],[M2SL]]/B119-1)</f>
        <v>3.7176809911316777E-3</v>
      </c>
      <c r="D118" s="2">
        <f>IF(ISBLANK(B130), "", M2_Seasonally_Adjusted[[#This Row],[M2SL]]/B130-1)</f>
        <v>6.6316480630334906E-2</v>
      </c>
      <c r="E1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41426</v>
      </c>
      <c r="B119">
        <v>10678.7</v>
      </c>
      <c r="C119" s="2">
        <f>IF(ISBLANK(B120), "", M2_Seasonally_Adjusted[[#This Row],[M2SL]]/B120-1)</f>
        <v>5.4326334620093952E-3</v>
      </c>
      <c r="D119" s="2">
        <f>IF(ISBLANK(B131), "", M2_Seasonally_Adjusted[[#This Row],[M2SL]]/B131-1)</f>
        <v>6.7944756132929385E-2</v>
      </c>
      <c r="E1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41395</v>
      </c>
      <c r="B120">
        <v>10621</v>
      </c>
      <c r="C120" s="2">
        <f>IF(ISBLANK(B121), "", M2_Seasonally_Adjusted[[#This Row],[M2SL]]/B121-1)</f>
        <v>3.2778213351218888E-3</v>
      </c>
      <c r="D120" s="2">
        <f>IF(ISBLANK(B132), "", M2_Seasonally_Adjusted[[#This Row],[M2SL]]/B132-1)</f>
        <v>6.9759477861488284E-2</v>
      </c>
      <c r="E1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41365</v>
      </c>
      <c r="B121">
        <v>10586.3</v>
      </c>
      <c r="C121" s="2">
        <f>IF(ISBLANK(B122), "", M2_Seasonally_Adjusted[[#This Row],[M2SL]]/B122-1)</f>
        <v>2.6519420740080957E-3</v>
      </c>
      <c r="D121" s="2">
        <f>IF(ISBLANK(B133), "", M2_Seasonally_Adjusted[[#This Row],[M2SL]]/B133-1)</f>
        <v>7.0989215547416995E-2</v>
      </c>
      <c r="E1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41334</v>
      </c>
      <c r="B122">
        <v>10558.3</v>
      </c>
      <c r="C122" s="2">
        <f>IF(ISBLANK(B123), "", M2_Seasonally_Adjusted[[#This Row],[M2SL]]/B123-1)</f>
        <v>5.4278994029310912E-3</v>
      </c>
      <c r="D122" s="2">
        <f>IF(ISBLANK(B134), "", M2_Seasonally_Adjusted[[#This Row],[M2SL]]/B134-1)</f>
        <v>7.4023965983764928E-2</v>
      </c>
      <c r="E1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41306</v>
      </c>
      <c r="B123">
        <v>10501.3</v>
      </c>
      <c r="C123" s="2">
        <f>IF(ISBLANK(B124), "", M2_Seasonally_Adjusted[[#This Row],[M2SL]]/B124-1)</f>
        <v>1.7552394852569098E-3</v>
      </c>
      <c r="D123" s="2">
        <f>IF(ISBLANK(B135), "", M2_Seasonally_Adjusted[[#This Row],[M2SL]]/B135-1)</f>
        <v>7.3127114054180931E-2</v>
      </c>
      <c r="E1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41275</v>
      </c>
      <c r="B124">
        <v>10482.9</v>
      </c>
      <c r="C124" s="2">
        <f>IF(ISBLANK(B125), "", M2_Seasonally_Adjusted[[#This Row],[M2SL]]/B125-1)</f>
        <v>2.2180368461810485E-3</v>
      </c>
      <c r="D124" s="2">
        <f>IF(ISBLANK(B136), "", M2_Seasonally_Adjusted[[#This Row],[M2SL]]/B136-1)</f>
        <v>7.7013962376583533E-2</v>
      </c>
      <c r="E1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41244</v>
      </c>
      <c r="B125">
        <v>10459.700000000001</v>
      </c>
      <c r="C125" s="2">
        <f>IF(ISBLANK(B126), "", M2_Seasonally_Adjusted[[#This Row],[M2SL]]/B126-1)</f>
        <v>1.1811252128153482E-2</v>
      </c>
      <c r="D125" s="2">
        <f>IF(ISBLANK(B137), "", M2_Seasonally_Adjusted[[#This Row],[M2SL]]/B137-1)</f>
        <v>8.2773470253931114E-2</v>
      </c>
      <c r="E1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41214</v>
      </c>
      <c r="B126">
        <v>10337.6</v>
      </c>
      <c r="C126" s="2">
        <f>IF(ISBLANK(B127), "", M2_Seasonally_Adjusted[[#This Row],[M2SL]]/B127-1)</f>
        <v>6.8469802187527407E-3</v>
      </c>
      <c r="D126" s="2">
        <f>IF(ISBLANK(B138), "", M2_Seasonally_Adjusted[[#This Row],[M2SL]]/B138-1)</f>
        <v>7.5421842165491082E-2</v>
      </c>
      <c r="E1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41183</v>
      </c>
      <c r="B127">
        <v>10267.299999999999</v>
      </c>
      <c r="C127" s="2">
        <f>IF(ISBLANK(B128), "", M2_Seasonally_Adjusted[[#This Row],[M2SL]]/B128-1)</f>
        <v>6.5190965414476665E-3</v>
      </c>
      <c r="D127" s="2">
        <f>IF(ISBLANK(B139), "", M2_Seasonally_Adjusted[[#This Row],[M2SL]]/B139-1)</f>
        <v>7.3749490174752186E-2</v>
      </c>
      <c r="E1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41153</v>
      </c>
      <c r="B128">
        <v>10200.799999999999</v>
      </c>
      <c r="C128" s="2">
        <f>IF(ISBLANK(B129), "", M2_Seasonally_Adjusted[[#This Row],[M2SL]]/B129-1)</f>
        <v>7.8547222194778055E-3</v>
      </c>
      <c r="D128" s="2">
        <f>IF(ISBLANK(B140), "", M2_Seasonally_Adjusted[[#This Row],[M2SL]]/B140-1)</f>
        <v>7.057922189687571E-2</v>
      </c>
      <c r="E1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41122</v>
      </c>
      <c r="B129">
        <v>10121.299999999999</v>
      </c>
      <c r="C129" s="2">
        <f>IF(ISBLANK(B130), "", M2_Seasonally_Adjusted[[#This Row],[M2SL]]/B130-1)</f>
        <v>6.9141845241649236E-3</v>
      </c>
      <c r="D129" s="2">
        <f>IF(ISBLANK(B141), "", M2_Seasonally_Adjusted[[#This Row],[M2SL]]/B141-1)</f>
        <v>6.4548361310951208E-2</v>
      </c>
      <c r="E1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41091</v>
      </c>
      <c r="B130">
        <v>10051.799999999999</v>
      </c>
      <c r="C130" s="2">
        <f>IF(ISBLANK(B131), "", M2_Seasonally_Adjusted[[#This Row],[M2SL]]/B131-1)</f>
        <v>5.2503675257267179E-3</v>
      </c>
      <c r="D130" s="2">
        <f>IF(ISBLANK(B142), "", M2_Seasonally_Adjusted[[#This Row],[M2SL]]/B142-1)</f>
        <v>7.8912908142455329E-2</v>
      </c>
      <c r="E1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41061</v>
      </c>
      <c r="B131">
        <v>9999.2999999999993</v>
      </c>
      <c r="C131" s="2">
        <f>IF(ISBLANK(B132), "", M2_Seasonally_Adjusted[[#This Row],[M2SL]]/B132-1)</f>
        <v>7.1411304943393983E-3</v>
      </c>
      <c r="D131" s="2">
        <f>IF(ISBLANK(B143), "", M2_Seasonally_Adjusted[[#This Row],[M2SL]]/B143-1)</f>
        <v>9.2700251338651452E-2</v>
      </c>
      <c r="E1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41030</v>
      </c>
      <c r="B132">
        <v>9928.4</v>
      </c>
      <c r="C132" s="2">
        <f>IF(ISBLANK(B133), "", M2_Seasonally_Adjusted[[#This Row],[M2SL]]/B133-1)</f>
        <v>4.431135301377731E-3</v>
      </c>
      <c r="D132" s="2">
        <f>IF(ISBLANK(B144), "", M2_Seasonally_Adjusted[[#This Row],[M2SL]]/B144-1)</f>
        <v>9.3978293206985697E-2</v>
      </c>
      <c r="E1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41000</v>
      </c>
      <c r="B133">
        <v>9884.6</v>
      </c>
      <c r="C133" s="2">
        <f>IF(ISBLANK(B134), "", M2_Seasonally_Adjusted[[#This Row],[M2SL]]/B134-1)</f>
        <v>5.4930523060647829E-3</v>
      </c>
      <c r="D133" s="2">
        <f>IF(ISBLANK(B145), "", M2_Seasonally_Adjusted[[#This Row],[M2SL]]/B145-1)</f>
        <v>9.7691256982309627E-2</v>
      </c>
      <c r="E1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40969</v>
      </c>
      <c r="B134">
        <v>9830.6</v>
      </c>
      <c r="C134" s="2">
        <f>IF(ISBLANK(B135), "", M2_Seasonally_Adjusted[[#This Row],[M2SL]]/B135-1)</f>
        <v>4.5883278661720261E-3</v>
      </c>
      <c r="D134" s="2">
        <f>IF(ISBLANK(B146), "", M2_Seasonally_Adjusted[[#This Row],[M2SL]]/B146-1)</f>
        <v>9.9189355397774959E-2</v>
      </c>
      <c r="E1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40940</v>
      </c>
      <c r="B135">
        <v>9785.7000000000007</v>
      </c>
      <c r="C135" s="2">
        <f>IF(ISBLANK(B136), "", M2_Seasonally_Adjusted[[#This Row],[M2SL]]/B136-1)</f>
        <v>5.3835800807537915E-3</v>
      </c>
      <c r="D135" s="2">
        <f>IF(ISBLANK(B147), "", M2_Seasonally_Adjusted[[#This Row],[M2SL]]/B147-1)</f>
        <v>0.1011376295446107</v>
      </c>
      <c r="E1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40909</v>
      </c>
      <c r="B136">
        <v>9733.2999999999993</v>
      </c>
      <c r="C136" s="2">
        <f>IF(ISBLANK(B137), "", M2_Seasonally_Adjusted[[#This Row],[M2SL]]/B137-1)</f>
        <v>7.5775613088890914E-3</v>
      </c>
      <c r="D136" s="2">
        <f>IF(ISBLANK(B148), "", M2_Seasonally_Adjusted[[#This Row],[M2SL]]/B148-1)</f>
        <v>0.10316102050299758</v>
      </c>
      <c r="E1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40878</v>
      </c>
      <c r="B137">
        <v>9660.1</v>
      </c>
      <c r="C137" s="2">
        <f>IF(ISBLANK(B138), "", M2_Seasonally_Adjusted[[#This Row],[M2SL]]/B138-1)</f>
        <v>4.9414310384288118E-3</v>
      </c>
      <c r="D137" s="2">
        <f>IF(ISBLANK(B149), "", M2_Seasonally_Adjusted[[#This Row],[M2SL]]/B149-1)</f>
        <v>9.7514144834011329E-2</v>
      </c>
      <c r="E1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40848</v>
      </c>
      <c r="B138">
        <v>9612.6</v>
      </c>
      <c r="C138" s="2">
        <f>IF(ISBLANK(B139), "", M2_Seasonally_Adjusted[[#This Row],[M2SL]]/B139-1)</f>
        <v>5.2812666673638375E-3</v>
      </c>
      <c r="D138" s="2">
        <f>IF(ISBLANK(B150), "", M2_Seasonally_Adjusted[[#This Row],[M2SL]]/B150-1)</f>
        <v>9.6077537058152807E-2</v>
      </c>
      <c r="E1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40817</v>
      </c>
      <c r="B139">
        <v>9562.1</v>
      </c>
      <c r="C139" s="2">
        <f>IF(ISBLANK(B140), "", M2_Seasonally_Adjusted[[#This Row],[M2SL]]/B140-1)</f>
        <v>3.5473274351145445E-3</v>
      </c>
      <c r="D139" s="2">
        <f>IF(ISBLANK(B151), "", M2_Seasonally_Adjusted[[#This Row],[M2SL]]/B151-1)</f>
        <v>9.2886369351041331E-2</v>
      </c>
      <c r="E1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40787</v>
      </c>
      <c r="B140">
        <v>9528.2999999999993</v>
      </c>
      <c r="C140" s="2">
        <f>IF(ISBLANK(B141), "", M2_Seasonally_Adjusted[[#This Row],[M2SL]]/B141-1)</f>
        <v>2.1772056039377485E-3</v>
      </c>
      <c r="D140" s="2">
        <f>IF(ISBLANK(B152), "", M2_Seasonally_Adjusted[[#This Row],[M2SL]]/B152-1)</f>
        <v>9.5194308111400838E-2</v>
      </c>
      <c r="E1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40756</v>
      </c>
      <c r="B141">
        <v>9507.6</v>
      </c>
      <c r="C141" s="2">
        <f>IF(ISBLANK(B142), "", M2_Seasonally_Adjusted[[#This Row],[M2SL]]/B142-1)</f>
        <v>2.0501041152351629E-2</v>
      </c>
      <c r="D141" s="2">
        <f>IF(ISBLANK(B153), "", M2_Seasonally_Adjusted[[#This Row],[M2SL]]/B153-1)</f>
        <v>9.6722843201716424E-2</v>
      </c>
      <c r="E1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40725</v>
      </c>
      <c r="B142">
        <v>9316.6</v>
      </c>
      <c r="C142" s="2">
        <f>IF(ISBLANK(B143), "", M2_Seasonally_Adjusted[[#This Row],[M2SL]]/B143-1)</f>
        <v>1.8096382908971753E-2</v>
      </c>
      <c r="D142" s="2">
        <f>IF(ISBLANK(B154), "", M2_Seasonally_Adjusted[[#This Row],[M2SL]]/B154-1)</f>
        <v>8.0962546990300366E-2</v>
      </c>
      <c r="E1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40695</v>
      </c>
      <c r="B143">
        <v>9151</v>
      </c>
      <c r="C143" s="2">
        <f>IF(ISBLANK(B144), "", M2_Seasonally_Adjusted[[#This Row],[M2SL]]/B144-1)</f>
        <v>8.3191008759848639E-3</v>
      </c>
      <c r="D143" s="2">
        <f>IF(ISBLANK(B155), "", M2_Seasonally_Adjusted[[#This Row],[M2SL]]/B155-1)</f>
        <v>6.2957370193982953E-2</v>
      </c>
      <c r="E1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40664</v>
      </c>
      <c r="B144">
        <v>9075.5</v>
      </c>
      <c r="C144" s="2">
        <f>IF(ISBLANK(B145), "", M2_Seasonally_Adjusted[[#This Row],[M2SL]]/B145-1)</f>
        <v>7.8401759042299179E-3</v>
      </c>
      <c r="D144" s="2">
        <f>IF(ISBLANK(B156), "", M2_Seasonally_Adjusted[[#This Row],[M2SL]]/B156-1)</f>
        <v>5.6531507933736069E-2</v>
      </c>
      <c r="E1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40634</v>
      </c>
      <c r="B145">
        <v>9004.9</v>
      </c>
      <c r="C145" s="2">
        <f>IF(ISBLANK(B146), "", M2_Seasonally_Adjusted[[#This Row],[M2SL]]/B146-1)</f>
        <v>6.8653211829821092E-3</v>
      </c>
      <c r="D145" s="2">
        <f>IF(ISBLANK(B157), "", M2_Seasonally_Adjusted[[#This Row],[M2SL]]/B157-1)</f>
        <v>5.5030930733901862E-2</v>
      </c>
      <c r="E1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40603</v>
      </c>
      <c r="B146">
        <v>8943.5</v>
      </c>
      <c r="C146" s="2">
        <f>IF(ISBLANK(B147), "", M2_Seasonally_Adjusted[[#This Row],[M2SL]]/B147-1)</f>
        <v>6.3689250469793901E-3</v>
      </c>
      <c r="D146" s="2">
        <f>IF(ISBLANK(B158), "", M2_Seasonally_Adjusted[[#This Row],[M2SL]]/B158-1)</f>
        <v>5.1619730730789515E-2</v>
      </c>
      <c r="E1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40575</v>
      </c>
      <c r="B147">
        <v>8886.9</v>
      </c>
      <c r="C147" s="2">
        <f>IF(ISBLANK(B148), "", M2_Seasonally_Adjusted[[#This Row],[M2SL]]/B148-1)</f>
        <v>7.2310185762372026E-3</v>
      </c>
      <c r="D147" s="2">
        <f>IF(ISBLANK(B159), "", M2_Seasonally_Adjusted[[#This Row],[M2SL]]/B159-1)</f>
        <v>4.4608223429014826E-2</v>
      </c>
      <c r="E1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40544</v>
      </c>
      <c r="B148">
        <v>8823.1</v>
      </c>
      <c r="C148" s="2">
        <f>IF(ISBLANK(B149), "", M2_Seasonally_Adjusted[[#This Row],[M2SL]]/B149-1)</f>
        <v>2.4199595537277574E-3</v>
      </c>
      <c r="D148" s="2">
        <f>IF(ISBLANK(B160), "", M2_Seasonally_Adjusted[[#This Row],[M2SL]]/B160-1)</f>
        <v>4.3153899812014451E-2</v>
      </c>
      <c r="E1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40513</v>
      </c>
      <c r="B149">
        <v>8801.7999999999993</v>
      </c>
      <c r="C149" s="2">
        <f>IF(ISBLANK(B150), "", M2_Seasonally_Adjusted[[#This Row],[M2SL]]/B150-1)</f>
        <v>3.6259977194981197E-3</v>
      </c>
      <c r="D149" s="2">
        <f>IF(ISBLANK(B161), "", M2_Seasonally_Adjusted[[#This Row],[M2SL]]/B161-1)</f>
        <v>3.5993408662900128E-2</v>
      </c>
      <c r="E1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40483</v>
      </c>
      <c r="B150">
        <v>8770</v>
      </c>
      <c r="C150" s="2">
        <f>IF(ISBLANK(B151), "", M2_Seasonally_Adjusted[[#This Row],[M2SL]]/B151-1)</f>
        <v>2.3544471620911001E-3</v>
      </c>
      <c r="D150" s="2">
        <f>IF(ISBLANK(B162), "", M2_Seasonally_Adjusted[[#This Row],[M2SL]]/B162-1)</f>
        <v>3.1667607754564342E-2</v>
      </c>
      <c r="E1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0" s="1"/>
    </row>
    <row r="151" spans="1:7" x14ac:dyDescent="0.25">
      <c r="A151" s="1">
        <v>40452</v>
      </c>
      <c r="B151">
        <v>8749.4</v>
      </c>
      <c r="C151" s="2">
        <f>IF(ISBLANK(B152), "", M2_Seasonally_Adjusted[[#This Row],[M2SL]]/B152-1)</f>
        <v>5.6666015333155517E-3</v>
      </c>
      <c r="D151" s="2">
        <f>IF(ISBLANK(B163), "", M2_Seasonally_Adjusted[[#This Row],[M2SL]]/B163-1)</f>
        <v>3.2852876249837681E-2</v>
      </c>
      <c r="E1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1" s="1"/>
    </row>
    <row r="152" spans="1:7" x14ac:dyDescent="0.25">
      <c r="A152" s="1">
        <v>40422</v>
      </c>
      <c r="B152">
        <v>8700.1</v>
      </c>
      <c r="C152" s="2">
        <f>IF(ISBLANK(B153), "", M2_Seasonally_Adjusted[[#This Row],[M2SL]]/B153-1)</f>
        <v>3.5759190688768872E-3</v>
      </c>
      <c r="D152" s="2">
        <f>IF(ISBLANK(B164), "", M2_Seasonally_Adjusted[[#This Row],[M2SL]]/B164-1)</f>
        <v>3.0304824613343939E-2</v>
      </c>
      <c r="E1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2" s="1"/>
    </row>
    <row r="153" spans="1:7" x14ac:dyDescent="0.25">
      <c r="A153" s="1">
        <v>40391</v>
      </c>
      <c r="B153">
        <v>8669.1</v>
      </c>
      <c r="C153" s="2">
        <f>IF(ISBLANK(B154), "", M2_Seasonally_Adjusted[[#This Row],[M2SL]]/B154-1)</f>
        <v>5.8360792685758778E-3</v>
      </c>
      <c r="D153" s="2">
        <f>IF(ISBLANK(B165), "", M2_Seasonally_Adjusted[[#This Row],[M2SL]]/B165-1)</f>
        <v>2.6536412078152827E-2</v>
      </c>
      <c r="E1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3" s="1"/>
    </row>
    <row r="154" spans="1:7" x14ac:dyDescent="0.25">
      <c r="A154" s="1">
        <v>40360</v>
      </c>
      <c r="B154">
        <v>8618.7999999999993</v>
      </c>
      <c r="C154" s="2">
        <f>IF(ISBLANK(B155), "", M2_Seasonally_Adjusted[[#This Row],[M2SL]]/B155-1)</f>
        <v>1.1383435939131825E-3</v>
      </c>
      <c r="D154" s="2">
        <f>IF(ISBLANK(B166), "", M2_Seasonally_Adjusted[[#This Row],[M2SL]]/B166-1)</f>
        <v>2.0568140104912702E-2</v>
      </c>
      <c r="E1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4" s="1"/>
    </row>
    <row r="155" spans="1:7" x14ac:dyDescent="0.25">
      <c r="A155" s="1">
        <v>40330</v>
      </c>
      <c r="B155">
        <v>8609</v>
      </c>
      <c r="C155" s="2">
        <f>IF(ISBLANK(B156), "", M2_Seasonally_Adjusted[[#This Row],[M2SL]]/B156-1)</f>
        <v>2.2235416011828768E-3</v>
      </c>
      <c r="D155" s="2">
        <f>IF(ISBLANK(B167), "", M2_Seasonally_Adjusted[[#This Row],[M2SL]]/B167-1)</f>
        <v>1.9963272317990555E-2</v>
      </c>
      <c r="E1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5" s="1"/>
    </row>
    <row r="156" spans="1:7" x14ac:dyDescent="0.25">
      <c r="A156" s="1">
        <v>40299</v>
      </c>
      <c r="B156">
        <v>8589.9</v>
      </c>
      <c r="C156" s="2">
        <f>IF(ISBLANK(B157), "", M2_Seasonally_Adjusted[[#This Row],[M2SL]]/B157-1)</f>
        <v>6.4087543349891085E-3</v>
      </c>
      <c r="D156" s="2">
        <f>IF(ISBLANK(B168), "", M2_Seasonally_Adjusted[[#This Row],[M2SL]]/B168-1)</f>
        <v>1.8883366742974861E-2</v>
      </c>
      <c r="E1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6" s="1"/>
    </row>
    <row r="157" spans="1:7" x14ac:dyDescent="0.25">
      <c r="A157" s="1">
        <v>40269</v>
      </c>
      <c r="B157">
        <v>8535.2000000000007</v>
      </c>
      <c r="C157" s="2">
        <f>IF(ISBLANK(B158), "", M2_Seasonally_Adjusted[[#This Row],[M2SL]]/B158-1)</f>
        <v>3.6098536069140152E-3</v>
      </c>
      <c r="D157" s="2">
        <f>IF(ISBLANK(B169), "", M2_Seasonally_Adjusted[[#This Row],[M2SL]]/B169-1)</f>
        <v>1.9383964934491127E-2</v>
      </c>
      <c r="E1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7" s="1"/>
    </row>
    <row r="158" spans="1:7" x14ac:dyDescent="0.25">
      <c r="A158" s="1">
        <v>40238</v>
      </c>
      <c r="B158">
        <v>8504.5</v>
      </c>
      <c r="C158" s="2">
        <f>IF(ISBLANK(B159), "", M2_Seasonally_Adjusted[[#This Row],[M2SL]]/B159-1)</f>
        <v>-3.4087970472762574E-4</v>
      </c>
      <c r="D158" s="2">
        <f>IF(ISBLANK(B170), "", M2_Seasonally_Adjusted[[#This Row],[M2SL]]/B170-1)</f>
        <v>1.6154278135567024E-2</v>
      </c>
      <c r="E1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8" s="1"/>
    </row>
    <row r="159" spans="1:7" x14ac:dyDescent="0.25">
      <c r="A159" s="1">
        <v>40210</v>
      </c>
      <c r="B159">
        <v>8507.4</v>
      </c>
      <c r="C159" s="2">
        <f>IF(ISBLANK(B160), "", M2_Seasonally_Adjusted[[#This Row],[M2SL]]/B160-1)</f>
        <v>5.8287322211842962E-3</v>
      </c>
      <c r="D159" s="2">
        <f>IF(ISBLANK(B171), "", M2_Seasonally_Adjusted[[#This Row],[M2SL]]/B171-1)</f>
        <v>2.4605267911984585E-2</v>
      </c>
      <c r="E1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9" s="1"/>
    </row>
    <row r="160" spans="1:7" x14ac:dyDescent="0.25">
      <c r="A160" s="1">
        <v>40179</v>
      </c>
      <c r="B160">
        <v>8458.1</v>
      </c>
      <c r="C160" s="2">
        <f>IF(ISBLANK(B161), "", M2_Seasonally_Adjusted[[#This Row],[M2SL]]/B161-1)</f>
        <v>-4.4609227871938995E-3</v>
      </c>
      <c r="D160" s="2">
        <f>IF(ISBLANK(B172), "", M2_Seasonally_Adjusted[[#This Row],[M2SL]]/B172-1)</f>
        <v>2.2287489273239203E-2</v>
      </c>
      <c r="E1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0" s="1"/>
    </row>
    <row r="161" spans="1:7" x14ac:dyDescent="0.25">
      <c r="A161" s="1">
        <v>40148</v>
      </c>
      <c r="B161">
        <v>8496</v>
      </c>
      <c r="C161" s="2">
        <f>IF(ISBLANK(B162), "", M2_Seasonally_Adjusted[[#This Row],[M2SL]]/B162-1)</f>
        <v>-5.646527385656519E-4</v>
      </c>
      <c r="D161" s="2">
        <f>IF(ISBLANK(B173), "", M2_Seasonally_Adjusted[[#This Row],[M2SL]]/B173-1)</f>
        <v>3.7096715127989066E-2</v>
      </c>
      <c r="E1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1" s="1"/>
    </row>
    <row r="162" spans="1:7" x14ac:dyDescent="0.25">
      <c r="A162" s="1">
        <v>40118</v>
      </c>
      <c r="B162">
        <v>8500.7999999999993</v>
      </c>
      <c r="C162" s="2">
        <f>IF(ISBLANK(B163), "", M2_Seasonally_Adjusted[[#This Row],[M2SL]]/B163-1)</f>
        <v>3.5060381768601268E-3</v>
      </c>
      <c r="D162" s="2">
        <f>IF(ISBLANK(B174), "", M2_Seasonally_Adjusted[[#This Row],[M2SL]]/B174-1)</f>
        <v>6.0505501634272152E-2</v>
      </c>
      <c r="E1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2" s="1"/>
    </row>
    <row r="163" spans="1:7" x14ac:dyDescent="0.25">
      <c r="A163" s="1">
        <v>40087</v>
      </c>
      <c r="B163">
        <v>8471.1</v>
      </c>
      <c r="C163" s="2">
        <f>IF(ISBLANK(B164), "", M2_Seasonally_Adjusted[[#This Row],[M2SL]]/B164-1)</f>
        <v>3.185618531062806E-3</v>
      </c>
      <c r="D163" s="2">
        <f>IF(ISBLANK(B175), "", M2_Seasonally_Adjusted[[#This Row],[M2SL]]/B175-1)</f>
        <v>6.3500433128695688E-2</v>
      </c>
      <c r="E1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3" s="1"/>
    </row>
    <row r="164" spans="1:7" x14ac:dyDescent="0.25">
      <c r="A164" s="1">
        <v>40057</v>
      </c>
      <c r="B164">
        <v>8444.2000000000007</v>
      </c>
      <c r="C164" s="2">
        <f>IF(ISBLANK(B165), "", M2_Seasonally_Adjusted[[#This Row],[M2SL]]/B165-1)</f>
        <v>-9.4730609828230783E-5</v>
      </c>
      <c r="D164" s="2">
        <f>IF(ISBLANK(B176), "", M2_Seasonally_Adjusted[[#This Row],[M2SL]]/B176-1)</f>
        <v>7.4394045422736976E-2</v>
      </c>
      <c r="E1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4" s="1"/>
    </row>
    <row r="165" spans="1:7" x14ac:dyDescent="0.25">
      <c r="A165" s="1">
        <v>40026</v>
      </c>
      <c r="B165">
        <v>8445</v>
      </c>
      <c r="C165" s="2">
        <f>IF(ISBLANK(B166), "", M2_Seasonally_Adjusted[[#This Row],[M2SL]]/B166-1)</f>
        <v>-1.1841186013272775E-5</v>
      </c>
      <c r="D165" s="2">
        <f>IF(ISBLANK(B177), "", M2_Seasonally_Adjusted[[#This Row],[M2SL]]/B177-1)</f>
        <v>8.4054324664321944E-2</v>
      </c>
      <c r="E1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5" s="1"/>
    </row>
    <row r="166" spans="1:7" x14ac:dyDescent="0.25">
      <c r="A166" s="1">
        <v>39995</v>
      </c>
      <c r="B166">
        <v>8445.1</v>
      </c>
      <c r="C166" s="2">
        <f>IF(ISBLANK(B167), "", M2_Seasonally_Adjusted[[#This Row],[M2SL]]/B167-1)</f>
        <v>5.4499141046160382E-4</v>
      </c>
      <c r="D166" s="2">
        <f>IF(ISBLANK(B178), "", M2_Seasonally_Adjusted[[#This Row],[M2SL]]/B178-1)</f>
        <v>8.6130617074362759E-2</v>
      </c>
      <c r="E1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6" s="1"/>
    </row>
    <row r="167" spans="1:7" x14ac:dyDescent="0.25">
      <c r="A167" s="1">
        <v>39965</v>
      </c>
      <c r="B167">
        <v>8440.5</v>
      </c>
      <c r="C167" s="2">
        <f>IF(ISBLANK(B168), "", M2_Seasonally_Adjusted[[#This Row],[M2SL]]/B168-1)</f>
        <v>1.1624183045297887E-3</v>
      </c>
      <c r="D167" s="2">
        <f>IF(ISBLANK(B179), "", M2_Seasonally_Adjusted[[#This Row],[M2SL]]/B179-1)</f>
        <v>9.2070022901059811E-2</v>
      </c>
      <c r="E1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7" s="1"/>
    </row>
    <row r="168" spans="1:7" x14ac:dyDescent="0.25">
      <c r="A168" s="1">
        <v>39934</v>
      </c>
      <c r="B168">
        <v>8430.7000000000007</v>
      </c>
      <c r="C168" s="2">
        <f>IF(ISBLANK(B169), "", M2_Seasonally_Adjusted[[#This Row],[M2SL]]/B169-1)</f>
        <v>6.903223494846511E-3</v>
      </c>
      <c r="D168" s="2">
        <f>IF(ISBLANK(B180), "", M2_Seasonally_Adjusted[[#This Row],[M2SL]]/B180-1)</f>
        <v>9.33058408548606E-2</v>
      </c>
      <c r="E1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8" s="1"/>
    </row>
    <row r="169" spans="1:7" x14ac:dyDescent="0.25">
      <c r="A169" s="1">
        <v>39904</v>
      </c>
      <c r="B169">
        <v>8372.9</v>
      </c>
      <c r="C169" s="2">
        <f>IF(ISBLANK(B170), "", M2_Seasonally_Adjusted[[#This Row],[M2SL]]/B170-1)</f>
        <v>4.3014350065129214E-4</v>
      </c>
      <c r="D169" s="2">
        <f>IF(ISBLANK(B181), "", M2_Seasonally_Adjusted[[#This Row],[M2SL]]/B181-1)</f>
        <v>8.7502597672485471E-2</v>
      </c>
      <c r="E1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9" s="1"/>
    </row>
    <row r="170" spans="1:7" x14ac:dyDescent="0.25">
      <c r="A170" s="1">
        <v>39873</v>
      </c>
      <c r="B170">
        <v>8369.2999999999993</v>
      </c>
      <c r="C170" s="2">
        <f>IF(ISBLANK(B171), "", M2_Seasonally_Adjusted[[#This Row],[M2SL]]/B171-1)</f>
        <v>7.9729257747105375E-3</v>
      </c>
      <c r="D170" s="2">
        <f>IF(ISBLANK(B182), "", M2_Seasonally_Adjusted[[#This Row],[M2SL]]/B182-1)</f>
        <v>9.3140200099265824E-2</v>
      </c>
      <c r="E1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0" s="1"/>
    </row>
    <row r="171" spans="1:7" x14ac:dyDescent="0.25">
      <c r="A171" s="1">
        <v>39845</v>
      </c>
      <c r="B171">
        <v>8303.1</v>
      </c>
      <c r="C171" s="2">
        <f>IF(ISBLANK(B172), "", M2_Seasonally_Adjusted[[#This Row],[M2SL]]/B172-1)</f>
        <v>3.5534283331519756E-3</v>
      </c>
      <c r="D171" s="2">
        <f>IF(ISBLANK(B183), "", M2_Seasonally_Adjusted[[#This Row],[M2SL]]/B183-1)</f>
        <v>9.3866097541696281E-2</v>
      </c>
      <c r="E1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39814</v>
      </c>
      <c r="B172">
        <v>8273.7000000000007</v>
      </c>
      <c r="C172" s="2">
        <f>IF(ISBLANK(B173), "", M2_Seasonally_Adjusted[[#This Row],[M2SL]]/B173-1)</f>
        <v>9.960815908008902E-3</v>
      </c>
      <c r="D172" s="2">
        <f>IF(ISBLANK(B184), "", M2_Seasonally_Adjusted[[#This Row],[M2SL]]/B184-1)</f>
        <v>0.10235160882019856</v>
      </c>
      <c r="E1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39783</v>
      </c>
      <c r="B173">
        <v>8192.1</v>
      </c>
      <c r="C173" s="2">
        <f>IF(ISBLANK(B174), "", M2_Seasonally_Adjusted[[#This Row],[M2SL]]/B174-1)</f>
        <v>2.1994061728087155E-2</v>
      </c>
      <c r="D173" s="2">
        <f>IF(ISBLANK(B185), "", M2_Seasonally_Adjusted[[#This Row],[M2SL]]/B185-1)</f>
        <v>9.6431821832003939E-2</v>
      </c>
      <c r="E1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39753</v>
      </c>
      <c r="B174">
        <v>8015.8</v>
      </c>
      <c r="C174" s="2">
        <f>IF(ISBLANK(B175), "", M2_Seasonally_Adjusted[[#This Row],[M2SL]]/B175-1)</f>
        <v>6.3399997489108628E-3</v>
      </c>
      <c r="D174" s="2">
        <f>IF(ISBLANK(B186), "", M2_Seasonally_Adjusted[[#This Row],[M2SL]]/B186-1)</f>
        <v>7.7131876696498125E-2</v>
      </c>
      <c r="E1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39722</v>
      </c>
      <c r="B175">
        <v>7965.3</v>
      </c>
      <c r="C175" s="2">
        <f>IF(ISBLANK(B176), "", M2_Seasonally_Adjusted[[#This Row],[M2SL]]/B176-1)</f>
        <v>1.3461416120618352E-2</v>
      </c>
      <c r="D175" s="2">
        <f>IF(ISBLANK(B187), "", M2_Seasonally_Adjusted[[#This Row],[M2SL]]/B187-1)</f>
        <v>7.3895809739524365E-2</v>
      </c>
      <c r="E1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39692</v>
      </c>
      <c r="B176">
        <v>7859.5</v>
      </c>
      <c r="C176" s="2">
        <f>IF(ISBLANK(B177), "", M2_Seasonally_Adjusted[[#This Row],[M2SL]]/B177-1)</f>
        <v>8.8957921491104042E-3</v>
      </c>
      <c r="D176" s="2">
        <f>IF(ISBLANK(B188), "", M2_Seasonally_Adjusted[[#This Row],[M2SL]]/B188-1)</f>
        <v>6.1635508969094532E-2</v>
      </c>
      <c r="E1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39661</v>
      </c>
      <c r="B177">
        <v>7790.2</v>
      </c>
      <c r="C177" s="2">
        <f>IF(ISBLANK(B178), "", M2_Seasonally_Adjusted[[#This Row],[M2SL]]/B178-1)</f>
        <v>1.9034390513672506E-3</v>
      </c>
      <c r="D177" s="2">
        <f>IF(ISBLANK(B189), "", M2_Seasonally_Adjusted[[#This Row],[M2SL]]/B189-1)</f>
        <v>5.4853691893136158E-2</v>
      </c>
      <c r="E1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39630</v>
      </c>
      <c r="B178">
        <v>7775.4</v>
      </c>
      <c r="C178" s="2">
        <f>IF(ISBLANK(B179), "", M2_Seasonally_Adjusted[[#This Row],[M2SL]]/B179-1)</f>
        <v>6.0163800799595268E-3</v>
      </c>
      <c r="D178" s="2">
        <f>IF(ISBLANK(B190), "", M2_Seasonally_Adjusted[[#This Row],[M2SL]]/B190-1)</f>
        <v>6.3811738951977004E-2</v>
      </c>
      <c r="E1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39600</v>
      </c>
      <c r="B179">
        <v>7728.9</v>
      </c>
      <c r="C179" s="2">
        <f>IF(ISBLANK(B180), "", M2_Seasonally_Adjusted[[#This Row],[M2SL]]/B180-1)</f>
        <v>2.2953625894801544E-3</v>
      </c>
      <c r="D179" s="2">
        <f>IF(ISBLANK(B191), "", M2_Seasonally_Adjusted[[#This Row],[M2SL]]/B191-1)</f>
        <v>6.1866292968427938E-2</v>
      </c>
      <c r="E1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39569</v>
      </c>
      <c r="B180">
        <v>7711.2</v>
      </c>
      <c r="C180" s="2">
        <f>IF(ISBLANK(B181), "", M2_Seasonally_Adjusted[[#This Row],[M2SL]]/B181-1)</f>
        <v>1.5586034912717928E-3</v>
      </c>
      <c r="D180" s="2">
        <f>IF(ISBLANK(B192), "", M2_Seasonally_Adjusted[[#This Row],[M2SL]]/B192-1)</f>
        <v>6.4289066166119291E-2</v>
      </c>
      <c r="E1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39539</v>
      </c>
      <c r="B181">
        <v>7699.2</v>
      </c>
      <c r="C181" s="2">
        <f>IF(ISBLANK(B182), "", M2_Seasonally_Adjusted[[#This Row],[M2SL]]/B182-1)</f>
        <v>5.616363208902575E-3</v>
      </c>
      <c r="D181" s="2">
        <f>IF(ISBLANK(B193), "", M2_Seasonally_Adjusted[[#This Row],[M2SL]]/B193-1)</f>
        <v>6.4704824858600851E-2</v>
      </c>
      <c r="E1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39508</v>
      </c>
      <c r="B182">
        <v>7656.2</v>
      </c>
      <c r="C182" s="2">
        <f>IF(ISBLANK(B183), "", M2_Seasonally_Adjusted[[#This Row],[M2SL]]/B183-1)</f>
        <v>8.642268068400405E-3</v>
      </c>
      <c r="D182" s="2">
        <f>IF(ISBLANK(B194), "", M2_Seasonally_Adjusted[[#This Row],[M2SL]]/B194-1)</f>
        <v>6.9436102303362057E-2</v>
      </c>
      <c r="E1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39479</v>
      </c>
      <c r="B183">
        <v>7590.6</v>
      </c>
      <c r="C183" s="2">
        <f>IF(ISBLANK(B184), "", M2_Seasonally_Adjusted[[#This Row],[M2SL]]/B184-1)</f>
        <v>1.1338351875291419E-2</v>
      </c>
      <c r="D183" s="2">
        <f>IF(ISBLANK(B195), "", M2_Seasonally_Adjusted[[#This Row],[M2SL]]/B195-1)</f>
        <v>6.5302513578375576E-2</v>
      </c>
      <c r="E1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39448</v>
      </c>
      <c r="B184">
        <v>7505.5</v>
      </c>
      <c r="C184" s="2">
        <f>IF(ISBLANK(B185), "", M2_Seasonally_Adjusted[[#This Row],[M2SL]]/B185-1)</f>
        <v>4.5371807912628626E-3</v>
      </c>
      <c r="D184" s="2">
        <f>IF(ISBLANK(B196), "", M2_Seasonally_Adjusted[[#This Row],[M2SL]]/B196-1)</f>
        <v>5.5685270620006611E-2</v>
      </c>
      <c r="E1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39417</v>
      </c>
      <c r="B185">
        <v>7471.6</v>
      </c>
      <c r="C185" s="2">
        <f>IF(ISBLANK(B186), "", M2_Seasonally_Adjusted[[#This Row],[M2SL]]/B186-1)</f>
        <v>4.0044075358112163E-3</v>
      </c>
      <c r="D185" s="2">
        <f>IF(ISBLANK(B197), "", M2_Seasonally_Adjusted[[#This Row],[M2SL]]/B197-1)</f>
        <v>5.6564285310255036E-2</v>
      </c>
      <c r="E1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39387</v>
      </c>
      <c r="B186">
        <v>7441.8</v>
      </c>
      <c r="C186" s="2">
        <f>IF(ISBLANK(B187), "", M2_Seasonally_Adjusted[[#This Row],[M2SL]]/B187-1)</f>
        <v>3.3166154343957643E-3</v>
      </c>
      <c r="D186" s="2">
        <f>IF(ISBLANK(B198), "", M2_Seasonally_Adjusted[[#This Row],[M2SL]]/B198-1)</f>
        <v>5.8818507768482187E-2</v>
      </c>
      <c r="E1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39356</v>
      </c>
      <c r="B187">
        <v>7417.2</v>
      </c>
      <c r="C187" s="2">
        <f>IF(ISBLANK(B188), "", M2_Seasonally_Adjusted[[#This Row],[M2SL]]/B188-1)</f>
        <v>1.8910741301059186E-3</v>
      </c>
      <c r="D187" s="2">
        <f>IF(ISBLANK(B199), "", M2_Seasonally_Adjusted[[#This Row],[M2SL]]/B199-1)</f>
        <v>6.0615160224786635E-2</v>
      </c>
      <c r="E1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39326</v>
      </c>
      <c r="B188">
        <v>7403.2</v>
      </c>
      <c r="C188" s="2">
        <f>IF(ISBLANK(B189), "", M2_Seasonally_Adjusted[[#This Row],[M2SL]]/B189-1)</f>
        <v>2.4508808276122451E-3</v>
      </c>
      <c r="D188" s="2">
        <f>IF(ISBLANK(B200), "", M2_Seasonally_Adjusted[[#This Row],[M2SL]]/B200-1)</f>
        <v>6.6098326661098383E-2</v>
      </c>
      <c r="E1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39295</v>
      </c>
      <c r="B189">
        <v>7385.1</v>
      </c>
      <c r="C189" s="2">
        <f>IF(ISBLANK(B190), "", M2_Seasonally_Adjusted[[#This Row],[M2SL]]/B190-1)</f>
        <v>1.041182104255034E-2</v>
      </c>
      <c r="D189" s="2">
        <f>IF(ISBLANK(B201), "", M2_Seasonally_Adjusted[[#This Row],[M2SL]]/B201-1)</f>
        <v>6.7658411762154591E-2</v>
      </c>
      <c r="E1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39264</v>
      </c>
      <c r="B190">
        <v>7309</v>
      </c>
      <c r="C190" s="2">
        <f>IF(ISBLANK(B191), "", M2_Seasonally_Adjusted[[#This Row],[M2SL]]/B191-1)</f>
        <v>4.1766273733958581E-3</v>
      </c>
      <c r="D190" s="2">
        <f>IF(ISBLANK(B202), "", M2_Seasonally_Adjusted[[#This Row],[M2SL]]/B202-1)</f>
        <v>6.1382745451113108E-2</v>
      </c>
      <c r="E1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39234</v>
      </c>
      <c r="B191">
        <v>7278.6</v>
      </c>
      <c r="C191" s="2">
        <f>IF(ISBLANK(B192), "", M2_Seasonally_Adjusted[[#This Row],[M2SL]]/B192-1)</f>
        <v>4.5822176829437566E-3</v>
      </c>
      <c r="D191" s="2">
        <f>IF(ISBLANK(B203), "", M2_Seasonally_Adjusted[[#This Row],[M2SL]]/B203-1)</f>
        <v>6.3361042528013778E-2</v>
      </c>
      <c r="E1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39203</v>
      </c>
      <c r="B192">
        <v>7245.4</v>
      </c>
      <c r="C192" s="2">
        <f>IF(ISBLANK(B193), "", M2_Seasonally_Adjusted[[#This Row],[M2SL]]/B193-1)</f>
        <v>1.9498568722082776E-3</v>
      </c>
      <c r="D192" s="2">
        <f>IF(ISBLANK(B204), "", M2_Seasonally_Adjusted[[#This Row],[M2SL]]/B204-1)</f>
        <v>6.4419926838942931E-2</v>
      </c>
      <c r="E1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39173</v>
      </c>
      <c r="B193">
        <v>7231.3</v>
      </c>
      <c r="C193" s="2">
        <f>IF(ISBLANK(B194), "", M2_Seasonally_Adjusted[[#This Row],[M2SL]]/B194-1)</f>
        <v>1.0085066558645606E-2</v>
      </c>
      <c r="D193" s="2">
        <f>IF(ISBLANK(B205), "", M2_Seasonally_Adjusted[[#This Row],[M2SL]]/B205-1)</f>
        <v>6.3410832193644184E-2</v>
      </c>
      <c r="E1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39142</v>
      </c>
      <c r="B194">
        <v>7159.1</v>
      </c>
      <c r="C194" s="2">
        <f>IF(ISBLANK(B195), "", M2_Seasonally_Adjusted[[#This Row],[M2SL]]/B195-1)</f>
        <v>4.7436599160737281E-3</v>
      </c>
      <c r="D194" s="2">
        <f>IF(ISBLANK(B206), "", M2_Seasonally_Adjusted[[#This Row],[M2SL]]/B206-1)</f>
        <v>5.8584335122506825E-2</v>
      </c>
      <c r="E1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39114</v>
      </c>
      <c r="B195">
        <v>7125.3</v>
      </c>
      <c r="C195" s="2">
        <f>IF(ISBLANK(B196), "", M2_Seasonally_Adjusted[[#This Row],[M2SL]]/B196-1)</f>
        <v>2.2082817598738647E-3</v>
      </c>
      <c r="D195" s="2">
        <f>IF(ISBLANK(B207), "", M2_Seasonally_Adjusted[[#This Row],[M2SL]]/B207-1)</f>
        <v>5.5818984678303707E-2</v>
      </c>
      <c r="E1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39083</v>
      </c>
      <c r="B196">
        <v>7109.6</v>
      </c>
      <c r="C196" s="2">
        <f>IF(ISBLANK(B197), "", M2_Seasonally_Adjusted[[#This Row],[M2SL]]/B197-1)</f>
        <v>5.3736071044743206E-3</v>
      </c>
      <c r="D196" s="2">
        <f>IF(ISBLANK(B208), "", M2_Seasonally_Adjusted[[#This Row],[M2SL]]/B208-1)</f>
        <v>5.7299644572669228E-2</v>
      </c>
      <c r="E1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39052</v>
      </c>
      <c r="B197">
        <v>7071.6</v>
      </c>
      <c r="C197" s="2">
        <f>IF(ISBLANK(B198), "", M2_Seasonally_Adjusted[[#This Row],[M2SL]]/B198-1)</f>
        <v>6.1464913778386254E-3</v>
      </c>
      <c r="D197" s="2">
        <f>IF(ISBLANK(B209), "", M2_Seasonally_Adjusted[[#This Row],[M2SL]]/B209-1)</f>
        <v>5.8321734835899974E-2</v>
      </c>
      <c r="E1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39022</v>
      </c>
      <c r="B198">
        <v>7028.4</v>
      </c>
      <c r="C198" s="2">
        <f>IF(ISBLANK(B199), "", M2_Seasonally_Adjusted[[#This Row],[M2SL]]/B199-1)</f>
        <v>5.0190897001414214E-3</v>
      </c>
      <c r="D198" s="2">
        <f>IF(ISBLANK(B210), "", M2_Seasonally_Adjusted[[#This Row],[M2SL]]/B210-1)</f>
        <v>5.6108189331329772E-2</v>
      </c>
      <c r="E1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38991</v>
      </c>
      <c r="B199">
        <v>6993.3</v>
      </c>
      <c r="C199" s="2">
        <f>IF(ISBLANK(B200), "", M2_Seasonally_Adjusted[[#This Row],[M2SL]]/B200-1)</f>
        <v>7.0706488868408357E-3</v>
      </c>
      <c r="D199" s="2">
        <f>IF(ISBLANK(B211), "", M2_Seasonally_Adjusted[[#This Row],[M2SL]]/B211-1)</f>
        <v>5.3429940047600377E-2</v>
      </c>
      <c r="E1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38961</v>
      </c>
      <c r="B200">
        <v>6944.2</v>
      </c>
      <c r="C200" s="2">
        <f>IF(ISBLANK(B201), "", M2_Seasonally_Adjusted[[#This Row],[M2SL]]/B201-1)</f>
        <v>3.9178268349451262E-3</v>
      </c>
      <c r="D200" s="2">
        <f>IF(ISBLANK(B212), "", M2_Seasonally_Adjusted[[#This Row],[M2SL]]/B212-1)</f>
        <v>5.1466468815771549E-2</v>
      </c>
      <c r="E2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38930</v>
      </c>
      <c r="B201">
        <v>6917.1</v>
      </c>
      <c r="C201" s="2">
        <f>IF(ISBLANK(B202), "", M2_Seasonally_Adjusted[[#This Row],[M2SL]]/B202-1)</f>
        <v>4.4726485921322556E-3</v>
      </c>
      <c r="D201" s="2">
        <f>IF(ISBLANK(B213), "", M2_Seasonally_Adjusted[[#This Row],[M2SL]]/B213-1)</f>
        <v>5.2799001552464198E-2</v>
      </c>
      <c r="E2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38899</v>
      </c>
      <c r="B202">
        <v>6886.3</v>
      </c>
      <c r="C202" s="2">
        <f>IF(ISBLANK(B203), "", M2_Seasonally_Adjusted[[#This Row],[M2SL]]/B203-1)</f>
        <v>6.0482987333636551E-3</v>
      </c>
      <c r="D202" s="2">
        <f>IF(ISBLANK(B214), "", M2_Seasonally_Adjusted[[#This Row],[M2SL]]/B214-1)</f>
        <v>5.3369841221280634E-2</v>
      </c>
      <c r="E2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38869</v>
      </c>
      <c r="B203">
        <v>6844.9</v>
      </c>
      <c r="C203" s="2">
        <f>IF(ISBLANK(B204), "", M2_Seasonally_Adjusted[[#This Row],[M2SL]]/B204-1)</f>
        <v>5.5825706268639586E-3</v>
      </c>
      <c r="D203" s="2">
        <f>IF(ISBLANK(B215), "", M2_Seasonally_Adjusted[[#This Row],[M2SL]]/B215-1)</f>
        <v>5.2122721264102667E-2</v>
      </c>
      <c r="E2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38838</v>
      </c>
      <c r="B204">
        <v>6806.9</v>
      </c>
      <c r="C204" s="2">
        <f>IF(ISBLANK(B205), "", M2_Seasonally_Adjusted[[#This Row],[M2SL]]/B205-1)</f>
        <v>9.9998529433387162E-4</v>
      </c>
      <c r="D204" s="2">
        <f>IF(ISBLANK(B216), "", M2_Seasonally_Adjusted[[#This Row],[M2SL]]/B216-1)</f>
        <v>5.1534765884479139E-2</v>
      </c>
      <c r="E2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38808</v>
      </c>
      <c r="B205">
        <v>6800.1</v>
      </c>
      <c r="C205" s="2">
        <f>IF(ISBLANK(B206), "", M2_Seasonally_Adjusted[[#This Row],[M2SL]]/B206-1)</f>
        <v>5.5005988555205665E-3</v>
      </c>
      <c r="D205" s="2">
        <f>IF(ISBLANK(B217), "", M2_Seasonally_Adjusted[[#This Row],[M2SL]]/B217-1)</f>
        <v>5.331557180253732E-2</v>
      </c>
      <c r="E2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38777</v>
      </c>
      <c r="B206">
        <v>6762.9</v>
      </c>
      <c r="C206" s="2">
        <f>IF(ISBLANK(B207), "", M2_Seasonally_Adjusted[[#This Row],[M2SL]]/B207-1)</f>
        <v>2.118958006104954E-3</v>
      </c>
      <c r="D206" s="2">
        <f>IF(ISBLANK(B218), "", M2_Seasonally_Adjusted[[#This Row],[M2SL]]/B218-1)</f>
        <v>4.9830019093745737E-2</v>
      </c>
      <c r="E2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38749</v>
      </c>
      <c r="B207">
        <v>6748.6</v>
      </c>
      <c r="C207" s="2">
        <f>IF(ISBLANK(B208), "", M2_Seasonally_Adjusted[[#This Row],[M2SL]]/B208-1)</f>
        <v>3.6137590529869978E-3</v>
      </c>
      <c r="D207" s="2">
        <f>IF(ISBLANK(B219), "", M2_Seasonally_Adjusted[[#This Row],[M2SL]]/B219-1)</f>
        <v>4.9092152717323811E-2</v>
      </c>
      <c r="E2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38718</v>
      </c>
      <c r="B208">
        <v>6724.3</v>
      </c>
      <c r="C208" s="2">
        <f>IF(ISBLANK(B209), "", M2_Seasonally_Adjusted[[#This Row],[M2SL]]/B209-1)</f>
        <v>6.3455005312860191E-3</v>
      </c>
      <c r="D208" s="2">
        <f>IF(ISBLANK(B220), "", M2_Seasonally_Adjusted[[#This Row],[M2SL]]/B220-1)</f>
        <v>4.6665110125301501E-2</v>
      </c>
      <c r="E2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38687</v>
      </c>
      <c r="B209">
        <v>6681.9</v>
      </c>
      <c r="C209" s="2">
        <f>IF(ISBLANK(B210), "", M2_Seasonally_Adjusted[[#This Row],[M2SL]]/B210-1)</f>
        <v>4.0420736288504511E-3</v>
      </c>
      <c r="D209" s="2">
        <f>IF(ISBLANK(B221), "", M2_Seasonally_Adjusted[[#This Row],[M2SL]]/B221-1)</f>
        <v>4.1070065282083901E-2</v>
      </c>
      <c r="E2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38657</v>
      </c>
      <c r="B210">
        <v>6655</v>
      </c>
      <c r="C210" s="2">
        <f>IF(ISBLANK(B211), "", M2_Seasonally_Adjusted[[#This Row],[M2SL]]/B211-1)</f>
        <v>2.4704003856235168E-3</v>
      </c>
      <c r="D210" s="2">
        <f>IF(ISBLANK(B222), "", M2_Seasonally_Adjusted[[#This Row],[M2SL]]/B222-1)</f>
        <v>3.9876246132691584E-2</v>
      </c>
      <c r="E2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38626</v>
      </c>
      <c r="B211">
        <v>6638.6</v>
      </c>
      <c r="C211" s="2">
        <f>IF(ISBLANK(B212), "", M2_Seasonally_Adjusted[[#This Row],[M2SL]]/B212-1)</f>
        <v>5.193585997002037E-3</v>
      </c>
      <c r="D211" s="2">
        <f>IF(ISBLANK(B223), "", M2_Seasonally_Adjusted[[#This Row],[M2SL]]/B223-1)</f>
        <v>4.1626786750976752E-2</v>
      </c>
      <c r="E2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38596</v>
      </c>
      <c r="B212">
        <v>6604.3</v>
      </c>
      <c r="C212" s="2">
        <f>IF(ISBLANK(B213), "", M2_Seasonally_Adjusted[[#This Row],[M2SL]]/B213-1)</f>
        <v>5.1901007579677749E-3</v>
      </c>
      <c r="D212" s="2">
        <f>IF(ISBLANK(B224), "", M2_Seasonally_Adjusted[[#This Row],[M2SL]]/B224-1)</f>
        <v>4.0817613036420619E-2</v>
      </c>
      <c r="E2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38565</v>
      </c>
      <c r="B213">
        <v>6570.2</v>
      </c>
      <c r="C213" s="2">
        <f>IF(ISBLANK(B214), "", M2_Seasonally_Adjusted[[#This Row],[M2SL]]/B214-1)</f>
        <v>5.0172851592376055E-3</v>
      </c>
      <c r="D213" s="2">
        <f>IF(ISBLANK(B225), "", M2_Seasonally_Adjusted[[#This Row],[M2SL]]/B225-1)</f>
        <v>4.1137134345387016E-2</v>
      </c>
      <c r="E2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38534</v>
      </c>
      <c r="B214">
        <v>6537.4</v>
      </c>
      <c r="C214" s="2">
        <f>IF(ISBLANK(B215), "", M2_Seasonally_Adjusted[[#This Row],[M2SL]]/B215-1)</f>
        <v>4.857204340741994E-3</v>
      </c>
      <c r="D214" s="2">
        <f>IF(ISBLANK(B226), "", M2_Seasonally_Adjusted[[#This Row],[M2SL]]/B226-1)</f>
        <v>4.0274970959374823E-2</v>
      </c>
      <c r="E2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38504</v>
      </c>
      <c r="B215">
        <v>6505.8</v>
      </c>
      <c r="C215" s="2">
        <f>IF(ISBLANK(B216), "", M2_Seasonally_Adjusted[[#This Row],[M2SL]]/B216-1)</f>
        <v>5.0206231751965813E-3</v>
      </c>
      <c r="D215" s="2">
        <f>IF(ISBLANK(B227), "", M2_Seasonally_Adjusted[[#This Row],[M2SL]]/B227-1)</f>
        <v>3.7524918268080798E-2</v>
      </c>
      <c r="E2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38473</v>
      </c>
      <c r="B216">
        <v>6473.3</v>
      </c>
      <c r="C216" s="2">
        <f>IF(ISBLANK(B217), "", M2_Seasonally_Adjusted[[#This Row],[M2SL]]/B217-1)</f>
        <v>2.6952090335972123E-3</v>
      </c>
      <c r="D216" s="2">
        <f>IF(ISBLANK(B228), "", M2_Seasonally_Adjusted[[#This Row],[M2SL]]/B228-1)</f>
        <v>3.2737193088814731E-2</v>
      </c>
      <c r="E2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6" s="1"/>
    </row>
    <row r="217" spans="1:7" x14ac:dyDescent="0.25">
      <c r="A217" s="1">
        <v>38443</v>
      </c>
      <c r="B217">
        <v>6455.9</v>
      </c>
      <c r="C217" s="2">
        <f>IF(ISBLANK(B218), "", M2_Seasonally_Adjusted[[#This Row],[M2SL]]/B218-1)</f>
        <v>2.1732718607863077E-3</v>
      </c>
      <c r="D217" s="2">
        <f>IF(ISBLANK(B229), "", M2_Seasonally_Adjusted[[#This Row],[M2SL]]/B229-1)</f>
        <v>4.2754231812895727E-2</v>
      </c>
      <c r="E2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7" s="1"/>
    </row>
    <row r="218" spans="1:7" x14ac:dyDescent="0.25">
      <c r="A218" s="1">
        <v>38412</v>
      </c>
      <c r="B218">
        <v>6441.9</v>
      </c>
      <c r="C218" s="2">
        <f>IF(ISBLANK(B219), "", M2_Seasonally_Adjusted[[#This Row],[M2SL]]/B219-1)</f>
        <v>1.414625046635809E-3</v>
      </c>
      <c r="D218" s="2">
        <f>IF(ISBLANK(B230), "", M2_Seasonally_Adjusted[[#This Row],[M2SL]]/B230-1)</f>
        <v>4.744638298564241E-2</v>
      </c>
      <c r="E2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38384</v>
      </c>
      <c r="B219">
        <v>6432.8</v>
      </c>
      <c r="C219" s="2">
        <f>IF(ISBLANK(B220), "", M2_Seasonally_Adjusted[[#This Row],[M2SL]]/B220-1)</f>
        <v>1.2919293330220238E-3</v>
      </c>
      <c r="D219" s="2">
        <f>IF(ISBLANK(B231), "", M2_Seasonally_Adjusted[[#This Row],[M2SL]]/B231-1)</f>
        <v>5.209099978738374E-2</v>
      </c>
      <c r="E2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38353</v>
      </c>
      <c r="B220">
        <v>6424.5</v>
      </c>
      <c r="C220" s="2">
        <f>IF(ISBLANK(B221), "", M2_Seasonally_Adjusted[[#This Row],[M2SL]]/B221-1)</f>
        <v>9.6598787841006839E-4</v>
      </c>
      <c r="D220" s="2">
        <f>IF(ISBLANK(B232), "", M2_Seasonally_Adjusted[[#This Row],[M2SL]]/B232-1)</f>
        <v>5.7443831783392296E-2</v>
      </c>
      <c r="E2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38322</v>
      </c>
      <c r="B221">
        <v>6418.3</v>
      </c>
      <c r="C221" s="2">
        <f>IF(ISBLANK(B222), "", M2_Seasonally_Adjusted[[#This Row],[M2SL]]/B222-1)</f>
        <v>2.8907153348542991E-3</v>
      </c>
      <c r="D221" s="2">
        <f>IF(ISBLANK(B233), "", M2_Seasonally_Adjusted[[#This Row],[M2SL]]/B233-1)</f>
        <v>5.7851103456232567E-2</v>
      </c>
      <c r="E2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38292</v>
      </c>
      <c r="B222">
        <v>6399.8</v>
      </c>
      <c r="C222" s="2">
        <f>IF(ISBLANK(B223), "", M2_Seasonally_Adjusted[[#This Row],[M2SL]]/B223-1)</f>
        <v>4.1579715375079651E-3</v>
      </c>
      <c r="D222" s="2">
        <f>IF(ISBLANK(B234), "", M2_Seasonally_Adjusted[[#This Row],[M2SL]]/B234-1)</f>
        <v>5.4489133479428631E-2</v>
      </c>
      <c r="E2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38261</v>
      </c>
      <c r="B223">
        <v>6373.3</v>
      </c>
      <c r="C223" s="2">
        <f>IF(ISBLANK(B224), "", M2_Seasonally_Adjusted[[#This Row],[M2SL]]/B224-1)</f>
        <v>4.4127149228563312E-3</v>
      </c>
      <c r="D223" s="2">
        <f>IF(ISBLANK(B235), "", M2_Seasonally_Adjusted[[#This Row],[M2SL]]/B235-1)</f>
        <v>5.1075268817204256E-2</v>
      </c>
      <c r="E2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38231</v>
      </c>
      <c r="B224">
        <v>6345.3</v>
      </c>
      <c r="C224" s="2">
        <f>IF(ISBLANK(B225), "", M2_Seasonally_Adjusted[[#This Row],[M2SL]]/B225-1)</f>
        <v>5.498684752638372E-3</v>
      </c>
      <c r="D224" s="2">
        <f>IF(ISBLANK(B236), "", M2_Seasonally_Adjusted[[#This Row],[M2SL]]/B236-1)</f>
        <v>4.4872217099196421E-2</v>
      </c>
      <c r="E2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38200</v>
      </c>
      <c r="B225">
        <v>6310.6</v>
      </c>
      <c r="C225" s="2">
        <f>IF(ISBLANK(B226), "", M2_Seasonally_Adjusted[[#This Row],[M2SL]]/B226-1)</f>
        <v>4.1850325414127809E-3</v>
      </c>
      <c r="D225" s="2">
        <f>IF(ISBLANK(B237), "", M2_Seasonally_Adjusted[[#This Row],[M2SL]]/B237-1)</f>
        <v>3.4388932599003441E-2</v>
      </c>
      <c r="E2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5" s="1"/>
    </row>
    <row r="226" spans="1:7" x14ac:dyDescent="0.25">
      <c r="A226" s="1">
        <v>38169</v>
      </c>
      <c r="B226">
        <v>6284.3</v>
      </c>
      <c r="C226" s="2">
        <f>IF(ISBLANK(B227), "", M2_Seasonally_Adjusted[[#This Row],[M2SL]]/B227-1)</f>
        <v>2.200781436886956E-3</v>
      </c>
      <c r="D226" s="2">
        <f>IF(ISBLANK(B238), "", M2_Seasonally_Adjusted[[#This Row],[M2SL]]/B238-1)</f>
        <v>3.9982127194797101E-2</v>
      </c>
      <c r="E2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38139</v>
      </c>
      <c r="B227">
        <v>6270.5</v>
      </c>
      <c r="C227" s="2">
        <f>IF(ISBLANK(B228), "", M2_Seasonally_Adjusted[[#This Row],[M2SL]]/B228-1)</f>
        <v>3.8289114723744078E-4</v>
      </c>
      <c r="D227" s="2">
        <f>IF(ISBLANK(B239), "", M2_Seasonally_Adjusted[[#This Row],[M2SL]]/B239-1)</f>
        <v>4.5780520346897946E-2</v>
      </c>
      <c r="E2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38108</v>
      </c>
      <c r="B228">
        <v>6268.1</v>
      </c>
      <c r="C228" s="2">
        <f>IF(ISBLANK(B229), "", M2_Seasonally_Adjusted[[#This Row],[M2SL]]/B229-1)</f>
        <v>1.2420855407675457E-2</v>
      </c>
      <c r="D228" s="2">
        <f>IF(ISBLANK(B240), "", M2_Seasonally_Adjusted[[#This Row],[M2SL]]/B240-1)</f>
        <v>5.181816656318694E-2</v>
      </c>
      <c r="E2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38078</v>
      </c>
      <c r="B229">
        <v>6191.2</v>
      </c>
      <c r="C229" s="2">
        <f>IF(ISBLANK(B230), "", M2_Seasonally_Adjusted[[#This Row],[M2SL]]/B230-1)</f>
        <v>6.6828181655582686E-3</v>
      </c>
      <c r="D229" s="2">
        <f>IF(ISBLANK(B241), "", M2_Seasonally_Adjusted[[#This Row],[M2SL]]/B241-1)</f>
        <v>4.9569403946565282E-2</v>
      </c>
      <c r="E2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38047</v>
      </c>
      <c r="B230">
        <v>6150.1</v>
      </c>
      <c r="C230" s="2">
        <f>IF(ISBLANK(B231), "", M2_Seasonally_Adjusted[[#This Row],[M2SL]]/B231-1)</f>
        <v>5.8551265067137148E-3</v>
      </c>
      <c r="D230" s="2">
        <f>IF(ISBLANK(B242), "", M2_Seasonally_Adjusted[[#This Row],[M2SL]]/B242-1)</f>
        <v>4.9254444330706137E-2</v>
      </c>
      <c r="E2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38018</v>
      </c>
      <c r="B231">
        <v>6114.3</v>
      </c>
      <c r="C231" s="2">
        <f>IF(ISBLANK(B232), "", M2_Seasonally_Adjusted[[#This Row],[M2SL]]/B232-1)</f>
        <v>6.3863056538557839E-3</v>
      </c>
      <c r="D231" s="2">
        <f>IF(ISBLANK(B243), "", M2_Seasonally_Adjusted[[#This Row],[M2SL]]/B243-1)</f>
        <v>4.6843700241409492E-2</v>
      </c>
      <c r="E2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37987</v>
      </c>
      <c r="B232">
        <v>6075.5</v>
      </c>
      <c r="C232" s="2">
        <f>IF(ISBLANK(B233), "", M2_Seasonally_Adjusted[[#This Row],[M2SL]]/B233-1)</f>
        <v>1.351507260231033E-3</v>
      </c>
      <c r="D232" s="2">
        <f>IF(ISBLANK(B244), "", M2_Seasonally_Adjusted[[#This Row],[M2SL]]/B244-1)</f>
        <v>4.6669882506977123E-2</v>
      </c>
      <c r="E2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37956</v>
      </c>
      <c r="B233">
        <v>6067.3</v>
      </c>
      <c r="C233" s="2">
        <f>IF(ISBLANK(B234), "", M2_Seasonally_Adjusted[[#This Row],[M2SL]]/B234-1)</f>
        <v>-2.9658433705159748E-4</v>
      </c>
      <c r="D233" s="2">
        <f>IF(ISBLANK(B245), "", M2_Seasonally_Adjusted[[#This Row],[M2SL]]/B245-1)</f>
        <v>5.1160776160776189E-2</v>
      </c>
      <c r="E2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37926</v>
      </c>
      <c r="B234">
        <v>6069.1</v>
      </c>
      <c r="C234" s="2">
        <f>IF(ISBLANK(B235), "", M2_Seasonally_Adjusted[[#This Row],[M2SL]]/B235-1)</f>
        <v>9.0705191635342963E-4</v>
      </c>
      <c r="D234" s="2">
        <f>IF(ISBLANK(B246), "", M2_Seasonally_Adjusted[[#This Row],[M2SL]]/B246-1)</f>
        <v>5.5385524988696755E-2</v>
      </c>
      <c r="E2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37895</v>
      </c>
      <c r="B235">
        <v>6063.6</v>
      </c>
      <c r="C235" s="2">
        <f>IF(ISBLANK(B236), "", M2_Seasonally_Adjusted[[#This Row],[M2SL]]/B236-1)</f>
        <v>-1.5149519167434455E-3</v>
      </c>
      <c r="D235" s="2">
        <f>IF(ISBLANK(B247), "", M2_Seasonally_Adjusted[[#This Row],[M2SL]]/B247-1)</f>
        <v>6.3714827029682342E-2</v>
      </c>
      <c r="E2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37865</v>
      </c>
      <c r="B236">
        <v>6072.8</v>
      </c>
      <c r="C236" s="2">
        <f>IF(ISBLANK(B237), "", M2_Seasonally_Adjusted[[#This Row],[M2SL]]/B237-1)</f>
        <v>-4.5895620246525493E-3</v>
      </c>
      <c r="D236" s="2">
        <f>IF(ISBLANK(B248), "", M2_Seasonally_Adjusted[[#This Row],[M2SL]]/B248-1)</f>
        <v>7.3691654879773694E-2</v>
      </c>
      <c r="E2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37834</v>
      </c>
      <c r="B237">
        <v>6100.8</v>
      </c>
      <c r="C237" s="2">
        <f>IF(ISBLANK(B238), "", M2_Seasonally_Adjusted[[#This Row],[M2SL]]/B238-1)</f>
        <v>9.6149072434508209E-3</v>
      </c>
      <c r="D237" s="2">
        <f>IF(ISBLANK(B249), "", M2_Seasonally_Adjusted[[#This Row],[M2SL]]/B249-1)</f>
        <v>8.3315576390368573E-2</v>
      </c>
      <c r="E2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37803</v>
      </c>
      <c r="B238">
        <v>6042.7</v>
      </c>
      <c r="C238" s="2">
        <f>IF(ISBLANK(B239), "", M2_Seasonally_Adjusted[[#This Row],[M2SL]]/B239-1)</f>
        <v>7.7885256837890715E-3</v>
      </c>
      <c r="D238" s="2">
        <f>IF(ISBLANK(B250), "", M2_Seasonally_Adjusted[[#This Row],[M2SL]]/B250-1)</f>
        <v>8.1157968188080298E-2</v>
      </c>
      <c r="E2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37773</v>
      </c>
      <c r="B239">
        <v>5996</v>
      </c>
      <c r="C239" s="2">
        <f>IF(ISBLANK(B240), "", M2_Seasonally_Adjusted[[#This Row],[M2SL]]/B240-1)</f>
        <v>6.1584414276845134E-3</v>
      </c>
      <c r="D239" s="2">
        <f>IF(ISBLANK(B251), "", M2_Seasonally_Adjusted[[#This Row],[M2SL]]/B251-1)</f>
        <v>8.1042098620751846E-2</v>
      </c>
      <c r="E2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37742</v>
      </c>
      <c r="B240">
        <v>5959.3</v>
      </c>
      <c r="C240" s="2">
        <f>IF(ISBLANK(B241), "", M2_Seasonally_Adjusted[[#This Row],[M2SL]]/B241-1)</f>
        <v>1.0256323319997263E-2</v>
      </c>
      <c r="D240" s="2">
        <f>IF(ISBLANK(B252), "", M2_Seasonally_Adjusted[[#This Row],[M2SL]]/B252-1)</f>
        <v>7.9290047994204471E-2</v>
      </c>
      <c r="E2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37712</v>
      </c>
      <c r="B241">
        <v>5898.8</v>
      </c>
      <c r="C241" s="2">
        <f>IF(ISBLANK(B242), "", M2_Seasonally_Adjusted[[#This Row],[M2SL]]/B242-1)</f>
        <v>6.3807281536836236E-3</v>
      </c>
      <c r="D241" s="2">
        <f>IF(ISBLANK(B253), "", M2_Seasonally_Adjusted[[#This Row],[M2SL]]/B253-1)</f>
        <v>7.3406849364923588E-2</v>
      </c>
      <c r="E2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37681</v>
      </c>
      <c r="B242">
        <v>5861.4</v>
      </c>
      <c r="C242" s="2">
        <f>IF(ISBLANK(B243), "", M2_Seasonally_Adjusted[[#This Row],[M2SL]]/B243-1)</f>
        <v>3.5440957419488051E-3</v>
      </c>
      <c r="D242" s="2">
        <f>IF(ISBLANK(B254), "", M2_Seasonally_Adjusted[[#This Row],[M2SL]]/B254-1)</f>
        <v>6.6639976706944104E-2</v>
      </c>
      <c r="E2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37653</v>
      </c>
      <c r="B243">
        <v>5840.7</v>
      </c>
      <c r="C243" s="2">
        <f>IF(ISBLANK(B244), "", M2_Seasonally_Adjusted[[#This Row],[M2SL]]/B244-1)</f>
        <v>6.2192054577403511E-3</v>
      </c>
      <c r="D243" s="2">
        <f>IF(ISBLANK(B255), "", M2_Seasonally_Adjusted[[#This Row],[M2SL]]/B255-1)</f>
        <v>6.5160302002407411E-2</v>
      </c>
      <c r="E2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37622</v>
      </c>
      <c r="B244">
        <v>5804.6</v>
      </c>
      <c r="C244" s="2">
        <f>IF(ISBLANK(B245), "", M2_Seasonally_Adjusted[[#This Row],[M2SL]]/B245-1)</f>
        <v>5.6479556479556159E-3</v>
      </c>
      <c r="D244" s="2">
        <f>IF(ISBLANK(B256), "", M2_Seasonally_Adjusted[[#This Row],[M2SL]]/B256-1)</f>
        <v>6.4263581525824565E-2</v>
      </c>
      <c r="E2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37591</v>
      </c>
      <c r="B245">
        <v>5772</v>
      </c>
      <c r="C245" s="2">
        <f>IF(ISBLANK(B246), "", M2_Seasonally_Adjusted[[#This Row],[M2SL]]/B246-1)</f>
        <v>3.7213508155669039E-3</v>
      </c>
      <c r="D245" s="2">
        <f>IF(ISBLANK(B257), "", M2_Seasonally_Adjusted[[#This Row],[M2SL]]/B257-1)</f>
        <v>6.2240053001582751E-2</v>
      </c>
      <c r="E2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37561</v>
      </c>
      <c r="B246">
        <v>5750.6</v>
      </c>
      <c r="C246" s="2">
        <f>IF(ISBLANK(B247), "", M2_Seasonally_Adjusted[[#This Row],[M2SL]]/B247-1)</f>
        <v>8.8063995509088944E-3</v>
      </c>
      <c r="D246" s="2">
        <f>IF(ISBLANK(B258), "", M2_Seasonally_Adjusted[[#This Row],[M2SL]]/B258-1)</f>
        <v>6.8725840023788232E-2</v>
      </c>
      <c r="E2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37530</v>
      </c>
      <c r="B247">
        <v>5700.4</v>
      </c>
      <c r="C247" s="2">
        <f>IF(ISBLANK(B248), "", M2_Seasonally_Adjusted[[#This Row],[M2SL]]/B248-1)</f>
        <v>7.8500707213577936E-3</v>
      </c>
      <c r="D247" s="2">
        <f>IF(ISBLANK(B259), "", M2_Seasonally_Adjusted[[#This Row],[M2SL]]/B259-1)</f>
        <v>6.8070675085720511E-2</v>
      </c>
      <c r="E2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37500</v>
      </c>
      <c r="B248">
        <v>5656</v>
      </c>
      <c r="C248" s="2">
        <f>IF(ISBLANK(B249), "", M2_Seasonally_Adjusted[[#This Row],[M2SL]]/B249-1)</f>
        <v>4.3326940833865457E-3</v>
      </c>
      <c r="D248" s="2">
        <f>IF(ISBLANK(B260), "", M2_Seasonally_Adjusted[[#This Row],[M2SL]]/B260-1)</f>
        <v>5.7512527110911815E-2</v>
      </c>
      <c r="E2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37469</v>
      </c>
      <c r="B249">
        <v>5631.6</v>
      </c>
      <c r="C249" s="2">
        <f>IF(ISBLANK(B250), "", M2_Seasonally_Adjusted[[#This Row],[M2SL]]/B250-1)</f>
        <v>7.604086525558662E-3</v>
      </c>
      <c r="D249" s="2">
        <f>IF(ISBLANK(B261), "", M2_Seasonally_Adjusted[[#This Row],[M2SL]]/B261-1)</f>
        <v>7.5307416176582986E-2</v>
      </c>
      <c r="E2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37438</v>
      </c>
      <c r="B250">
        <v>5589.1</v>
      </c>
      <c r="C250" s="2">
        <f>IF(ISBLANK(B251), "", M2_Seasonally_Adjusted[[#This Row],[M2SL]]/B251-1)</f>
        <v>7.6805192463715866E-3</v>
      </c>
      <c r="D250" s="2">
        <f>IF(ISBLANK(B262), "", M2_Seasonally_Adjusted[[#This Row],[M2SL]]/B262-1)</f>
        <v>7.4124610831379556E-2</v>
      </c>
      <c r="E2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37408</v>
      </c>
      <c r="B251">
        <v>5546.5</v>
      </c>
      <c r="C251" s="2">
        <f>IF(ISBLANK(B252), "", M2_Seasonally_Adjusted[[#This Row],[M2SL]]/B252-1)</f>
        <v>4.5277551390021653E-3</v>
      </c>
      <c r="D251" s="2">
        <f>IF(ISBLANK(B263), "", M2_Seasonally_Adjusted[[#This Row],[M2SL]]/B263-1)</f>
        <v>7.2098192712863662E-2</v>
      </c>
      <c r="E2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37377</v>
      </c>
      <c r="B252">
        <v>5521.5</v>
      </c>
      <c r="C252" s="2">
        <f>IF(ISBLANK(B253), "", M2_Seasonally_Adjusted[[#This Row],[M2SL]]/B253-1)</f>
        <v>4.7494267933181344E-3</v>
      </c>
      <c r="D252" s="2">
        <f>IF(ISBLANK(B264), "", M2_Seasonally_Adjusted[[#This Row],[M2SL]]/B264-1)</f>
        <v>7.5686732904734155E-2</v>
      </c>
      <c r="E2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37347</v>
      </c>
      <c r="B253">
        <v>5495.4</v>
      </c>
      <c r="C253" s="2">
        <f>IF(ISBLANK(B254), "", M2_Seasonally_Adjusted[[#This Row],[M2SL]]/B254-1)</f>
        <v>3.6395399621413915E-5</v>
      </c>
      <c r="D253" s="2">
        <f>IF(ISBLANK(B265), "", M2_Seasonally_Adjusted[[#This Row],[M2SL]]/B265-1)</f>
        <v>6.9997468798068452E-2</v>
      </c>
      <c r="E2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37316</v>
      </c>
      <c r="B254">
        <v>5495.2</v>
      </c>
      <c r="C254" s="2">
        <f>IF(ISBLANK(B255), "", M2_Seasonally_Adjusted[[#This Row],[M2SL]]/B255-1)</f>
        <v>2.1519495203705663E-3</v>
      </c>
      <c r="D254" s="2">
        <f>IF(ISBLANK(B266), "", M2_Seasonally_Adjusted[[#This Row],[M2SL]]/B266-1)</f>
        <v>8.3438485804416374E-2</v>
      </c>
      <c r="E2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37288</v>
      </c>
      <c r="B255">
        <v>5483.4</v>
      </c>
      <c r="C255" s="2">
        <f>IF(ISBLANK(B256), "", M2_Seasonally_Adjusted[[#This Row],[M2SL]]/B256-1)</f>
        <v>5.3721053886066628E-3</v>
      </c>
      <c r="D255" s="2">
        <f>IF(ISBLANK(B267), "", M2_Seasonally_Adjusted[[#This Row],[M2SL]]/B267-1)</f>
        <v>9.3596059113300267E-2</v>
      </c>
      <c r="E2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37257</v>
      </c>
      <c r="B256">
        <v>5454.1</v>
      </c>
      <c r="C256" s="2">
        <f>IF(ISBLANK(B257), "", M2_Seasonally_Adjusted[[#This Row],[M2SL]]/B257-1)</f>
        <v>3.7358754462806232E-3</v>
      </c>
      <c r="D256" s="2">
        <f>IF(ISBLANK(B268), "", M2_Seasonally_Adjusted[[#This Row],[M2SL]]/B268-1)</f>
        <v>9.6147275760194661E-2</v>
      </c>
      <c r="E2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37226</v>
      </c>
      <c r="B257">
        <v>5433.8</v>
      </c>
      <c r="C257" s="2">
        <f>IF(ISBLANK(B258), "", M2_Seasonally_Adjusted[[#This Row],[M2SL]]/B258-1)</f>
        <v>9.849836455545713E-3</v>
      </c>
      <c r="D257" s="2">
        <f>IF(ISBLANK(B269), "", M2_Seasonally_Adjusted[[#This Row],[M2SL]]/B269-1)</f>
        <v>0.10330964467005077</v>
      </c>
      <c r="E2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37196</v>
      </c>
      <c r="B258">
        <v>5380.8</v>
      </c>
      <c r="C258" s="2">
        <f>IF(ISBLANK(B259), "", M2_Seasonally_Adjusted[[#This Row],[M2SL]]/B259-1)</f>
        <v>8.1879672481308674E-3</v>
      </c>
      <c r="D258" s="2">
        <f>IF(ISBLANK(B270), "", M2_Seasonally_Adjusted[[#This Row],[M2SL]]/B270-1)</f>
        <v>0.10255517078868093</v>
      </c>
      <c r="E2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37165</v>
      </c>
      <c r="B259">
        <v>5337.1</v>
      </c>
      <c r="C259" s="2">
        <f>IF(ISBLANK(B260), "", M2_Seasonally_Adjusted[[#This Row],[M2SL]]/B260-1)</f>
        <v>-2.1127813925658767E-3</v>
      </c>
      <c r="D259" s="2">
        <f>IF(ISBLANK(B271), "", M2_Seasonally_Adjusted[[#This Row],[M2SL]]/B271-1)</f>
        <v>9.6093814178920711E-2</v>
      </c>
      <c r="E2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37135</v>
      </c>
      <c r="B260">
        <v>5348.4</v>
      </c>
      <c r="C260" s="2">
        <f>IF(ISBLANK(B261), "", M2_Seasonally_Adjusted[[#This Row],[M2SL]]/B261-1)</f>
        <v>2.1232719773925046E-2</v>
      </c>
      <c r="D260" s="2">
        <f>IF(ISBLANK(B272), "", M2_Seasonally_Adjusted[[#This Row],[M2SL]]/B272-1)</f>
        <v>0.10203577021346733</v>
      </c>
      <c r="E2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37104</v>
      </c>
      <c r="B261">
        <v>5237.2</v>
      </c>
      <c r="C261" s="2">
        <f>IF(ISBLANK(B262), "", M2_Seasonally_Adjusted[[#This Row],[M2SL]]/B262-1)</f>
        <v>6.4957527770304058E-3</v>
      </c>
      <c r="D261" s="2">
        <f>IF(ISBLANK(B273), "", M2_Seasonally_Adjusted[[#This Row],[M2SL]]/B273-1)</f>
        <v>8.7119875454073625E-2</v>
      </c>
      <c r="E2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37073</v>
      </c>
      <c r="B262">
        <v>5203.3999999999996</v>
      </c>
      <c r="C262" s="2">
        <f>IF(ISBLANK(B263), "", M2_Seasonally_Adjusted[[#This Row],[M2SL]]/B263-1)</f>
        <v>5.7794529815404783E-3</v>
      </c>
      <c r="D262" s="2">
        <f>IF(ISBLANK(B274), "", M2_Seasonally_Adjusted[[#This Row],[M2SL]]/B274-1)</f>
        <v>8.6440890299411155E-2</v>
      </c>
      <c r="E2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37043</v>
      </c>
      <c r="B263">
        <v>5173.5</v>
      </c>
      <c r="C263" s="2">
        <f>IF(ISBLANK(B264), "", M2_Seasonally_Adjusted[[#This Row],[M2SL]]/B264-1)</f>
        <v>7.8901227352425884E-3</v>
      </c>
      <c r="D263" s="2">
        <f>IF(ISBLANK(B275), "", M2_Seasonally_Adjusted[[#This Row],[M2SL]]/B275-1)</f>
        <v>8.4182069659248127E-2</v>
      </c>
      <c r="E2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37012</v>
      </c>
      <c r="B264">
        <v>5133</v>
      </c>
      <c r="C264" s="2">
        <f>IF(ISBLANK(B265), "", M2_Seasonally_Adjusted[[#This Row],[M2SL]]/B265-1)</f>
        <v>-5.6465273856576292E-4</v>
      </c>
      <c r="D264" s="2">
        <f>IF(ISBLANK(B276), "", M2_Seasonally_Adjusted[[#This Row],[M2SL]]/B276-1)</f>
        <v>7.9745051431456382E-2</v>
      </c>
      <c r="E2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36982</v>
      </c>
      <c r="B265">
        <v>5135.8999999999996</v>
      </c>
      <c r="C265" s="2">
        <f>IF(ISBLANK(B266), "", M2_Seasonally_Adjusted[[#This Row],[M2SL]]/B266-1)</f>
        <v>1.2598580441640417E-2</v>
      </c>
      <c r="D265" s="2">
        <f>IF(ISBLANK(B277), "", M2_Seasonally_Adjusted[[#This Row],[M2SL]]/B277-1)</f>
        <v>7.7589643524055063E-2</v>
      </c>
      <c r="E2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36951</v>
      </c>
      <c r="B266">
        <v>5072</v>
      </c>
      <c r="C266" s="2">
        <f>IF(ISBLANK(B267), "", M2_Seasonally_Adjusted[[#This Row],[M2SL]]/B267-1)</f>
        <v>1.1547436229831787E-2</v>
      </c>
      <c r="D266" s="2">
        <f>IF(ISBLANK(B278), "", M2_Seasonally_Adjusted[[#This Row],[M2SL]]/B278-1)</f>
        <v>7.6812024967092718E-2</v>
      </c>
      <c r="E2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36923</v>
      </c>
      <c r="B267">
        <v>5014.1000000000004</v>
      </c>
      <c r="C267" s="2">
        <f>IF(ISBLANK(B268), "", M2_Seasonally_Adjusted[[#This Row],[M2SL]]/B268-1)</f>
        <v>7.7175070844304194E-3</v>
      </c>
      <c r="D267" s="2">
        <f>IF(ISBLANK(B279), "", M2_Seasonally_Adjusted[[#This Row],[M2SL]]/B279-1)</f>
        <v>7.1526264050946864E-2</v>
      </c>
      <c r="E2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36892</v>
      </c>
      <c r="B268">
        <v>4975.7</v>
      </c>
      <c r="C268" s="2">
        <f>IF(ISBLANK(B269), "", M2_Seasonally_Adjusted[[#This Row],[M2SL]]/B269-1)</f>
        <v>1.029441624365468E-2</v>
      </c>
      <c r="D268" s="2">
        <f>IF(ISBLANK(B280), "", M2_Seasonally_Adjusted[[#This Row],[M2SL]]/B280-1)</f>
        <v>6.6328061377566305E-2</v>
      </c>
      <c r="E2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36861</v>
      </c>
      <c r="B269">
        <v>4925</v>
      </c>
      <c r="C269" s="2">
        <f>IF(ISBLANK(B270), "", M2_Seasonally_Adjusted[[#This Row],[M2SL]]/B270-1)</f>
        <v>9.1592729955125574E-3</v>
      </c>
      <c r="D269" s="2">
        <f>IF(ISBLANK(B281), "", M2_Seasonally_Adjusted[[#This Row],[M2SL]]/B281-1)</f>
        <v>6.1880120741699018E-2</v>
      </c>
      <c r="E2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36831</v>
      </c>
      <c r="B270">
        <v>4880.3</v>
      </c>
      <c r="C270" s="2">
        <f>IF(ISBLANK(B271), "", M2_Seasonally_Adjusted[[#This Row],[M2SL]]/B271-1)</f>
        <v>2.2796352583587254E-3</v>
      </c>
      <c r="D270" s="2">
        <f>IF(ISBLANK(B282), "", M2_Seasonally_Adjusted[[#This Row],[M2SL]]/B282-1)</f>
        <v>5.8518598850450187E-2</v>
      </c>
      <c r="E2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36800</v>
      </c>
      <c r="B271">
        <v>4869.2</v>
      </c>
      <c r="C271" s="2">
        <f>IF(ISBLANK(B272), "", M2_Seasonally_Adjusted[[#This Row],[M2SL]]/B272-1)</f>
        <v>3.2967938679633324E-3</v>
      </c>
      <c r="D271" s="2">
        <f>IF(ISBLANK(B283), "", M2_Seasonally_Adjusted[[#This Row],[M2SL]]/B283-1)</f>
        <v>6.0481324185995833E-2</v>
      </c>
      <c r="E2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36770</v>
      </c>
      <c r="B272">
        <v>4853.2</v>
      </c>
      <c r="C272" s="2">
        <f>IF(ISBLANK(B273), "", M2_Seasonally_Adjusted[[#This Row],[M2SL]]/B273-1)</f>
        <v>7.4104826154643977E-3</v>
      </c>
      <c r="D272" s="2">
        <f>IF(ISBLANK(B284), "", M2_Seasonally_Adjusted[[#This Row],[M2SL]]/B284-1)</f>
        <v>6.2504104910567682E-2</v>
      </c>
      <c r="E2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36739</v>
      </c>
      <c r="B273">
        <v>4817.5</v>
      </c>
      <c r="C273" s="2">
        <f>IF(ISBLANK(B274), "", M2_Seasonally_Adjusted[[#This Row],[M2SL]]/B274-1)</f>
        <v>5.8671232304674525E-3</v>
      </c>
      <c r="D273" s="2">
        <f>IF(ISBLANK(B285), "", M2_Seasonally_Adjusted[[#This Row],[M2SL]]/B285-1)</f>
        <v>5.8395764219961732E-2</v>
      </c>
      <c r="E2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36708</v>
      </c>
      <c r="B274">
        <v>4789.3999999999996</v>
      </c>
      <c r="C274" s="2">
        <f>IF(ISBLANK(B275), "", M2_Seasonally_Adjusted[[#This Row],[M2SL]]/B275-1)</f>
        <v>3.6883356385430943E-3</v>
      </c>
      <c r="D274" s="2">
        <f>IF(ISBLANK(B286), "", M2_Seasonally_Adjusted[[#This Row],[M2SL]]/B286-1)</f>
        <v>5.6213474473481018E-2</v>
      </c>
      <c r="E2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36678</v>
      </c>
      <c r="B275">
        <v>4771.8</v>
      </c>
      <c r="C275" s="2">
        <f>IF(ISBLANK(B276), "", M2_Seasonally_Adjusted[[#This Row],[M2SL]]/B276-1)</f>
        <v>3.7653295189215008E-3</v>
      </c>
      <c r="D275" s="2">
        <f>IF(ISBLANK(B287), "", M2_Seasonally_Adjusted[[#This Row],[M2SL]]/B287-1)</f>
        <v>5.8706070287539935E-2</v>
      </c>
      <c r="E2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36647</v>
      </c>
      <c r="B276">
        <v>4753.8999999999996</v>
      </c>
      <c r="C276" s="2">
        <f>IF(ISBLANK(B277), "", M2_Seasonally_Adjusted[[#This Row],[M2SL]]/B277-1)</f>
        <v>-2.5597448647742826E-3</v>
      </c>
      <c r="D276" s="2">
        <f>IF(ISBLANK(B288), "", M2_Seasonally_Adjusted[[#This Row],[M2SL]]/B288-1)</f>
        <v>5.9884511626869807E-2</v>
      </c>
      <c r="E2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36617</v>
      </c>
      <c r="B277">
        <v>4766.1000000000004</v>
      </c>
      <c r="C277" s="2">
        <f>IF(ISBLANK(B278), "", M2_Seasonally_Adjusted[[#This Row],[M2SL]]/B278-1)</f>
        <v>1.186786123731487E-2</v>
      </c>
      <c r="D277" s="2">
        <f>IF(ISBLANK(B289), "", M2_Seasonally_Adjusted[[#This Row],[M2SL]]/B289-1)</f>
        <v>6.8464590759298005E-2</v>
      </c>
      <c r="E2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36586</v>
      </c>
      <c r="B278">
        <v>4710.2</v>
      </c>
      <c r="C278" s="2">
        <f>IF(ISBLANK(B279), "", M2_Seasonally_Adjusted[[#This Row],[M2SL]]/B279-1)</f>
        <v>6.5820404325340753E-3</v>
      </c>
      <c r="D278" s="2">
        <f>IF(ISBLANK(B290), "", M2_Seasonally_Adjusted[[#This Row],[M2SL]]/B290-1)</f>
        <v>6.2746779179170042E-2</v>
      </c>
      <c r="E2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36557</v>
      </c>
      <c r="B279">
        <v>4679.3999999999996</v>
      </c>
      <c r="C279" s="2">
        <f>IF(ISBLANK(B280), "", M2_Seasonally_Adjusted[[#This Row],[M2SL]]/B280-1)</f>
        <v>2.8288543140027045E-3</v>
      </c>
      <c r="D279" s="2">
        <f>IF(ISBLANK(B291), "", M2_Seasonally_Adjusted[[#This Row],[M2SL]]/B291-1)</f>
        <v>5.7419835943325781E-2</v>
      </c>
      <c r="E2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36526</v>
      </c>
      <c r="B280">
        <v>4666.2</v>
      </c>
      <c r="C280" s="2">
        <f>IF(ISBLANK(B281), "", M2_Seasonally_Adjusted[[#This Row],[M2SL]]/B281-1)</f>
        <v>6.0802069857697205E-3</v>
      </c>
      <c r="D280" s="2">
        <f>IF(ISBLANK(B292), "", M2_Seasonally_Adjusted[[#This Row],[M2SL]]/B292-1)</f>
        <v>5.9873710988960882E-2</v>
      </c>
      <c r="E2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36495</v>
      </c>
      <c r="B281">
        <v>4638</v>
      </c>
      <c r="C281" s="2">
        <f>IF(ISBLANK(B282), "", M2_Seasonally_Adjusted[[#This Row],[M2SL]]/B282-1)</f>
        <v>5.9646459169286903E-3</v>
      </c>
      <c r="D281" s="2">
        <f>IF(ISBLANK(B293), "", M2_Seasonally_Adjusted[[#This Row],[M2SL]]/B293-1)</f>
        <v>6.0065825562260144E-2</v>
      </c>
      <c r="E2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36465</v>
      </c>
      <c r="B282">
        <v>4610.5</v>
      </c>
      <c r="C282" s="2">
        <f>IF(ISBLANK(B283), "", M2_Seasonally_Adjusted[[#This Row],[M2SL]]/B283-1)</f>
        <v>4.1380812370686026E-3</v>
      </c>
      <c r="D282" s="2">
        <f>IF(ISBLANK(B294), "", M2_Seasonally_Adjusted[[#This Row],[M2SL]]/B294-1)</f>
        <v>6.0762930241119228E-2</v>
      </c>
      <c r="E2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36434</v>
      </c>
      <c r="B283">
        <v>4591.5</v>
      </c>
      <c r="C283" s="2">
        <f>IF(ISBLANK(B284), "", M2_Seasonally_Adjusted[[#This Row],[M2SL]]/B284-1)</f>
        <v>5.2104998139108627E-3</v>
      </c>
      <c r="D283" s="2">
        <f>IF(ISBLANK(B295), "", M2_Seasonally_Adjusted[[#This Row],[M2SL]]/B295-1)</f>
        <v>6.5882025210669326E-2</v>
      </c>
      <c r="E2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36404</v>
      </c>
      <c r="B284">
        <v>4567.7</v>
      </c>
      <c r="C284" s="2">
        <f>IF(ISBLANK(B285), "", M2_Seasonally_Adjusted[[#This Row],[M2SL]]/B285-1)</f>
        <v>3.5151701562052828E-3</v>
      </c>
      <c r="D284" s="2">
        <f>IF(ISBLANK(B296), "", M2_Seasonally_Adjusted[[#This Row],[M2SL]]/B296-1)</f>
        <v>7.0320554878620101E-2</v>
      </c>
      <c r="E2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36373</v>
      </c>
      <c r="B285">
        <v>4551.7</v>
      </c>
      <c r="C285" s="2">
        <f>IF(ISBLANK(B286), "", M2_Seasonally_Adjusted[[#This Row],[M2SL]]/B286-1)</f>
        <v>3.7931414709448941E-3</v>
      </c>
      <c r="D285" s="2">
        <f>IF(ISBLANK(B297), "", M2_Seasonally_Adjusted[[#This Row],[M2SL]]/B297-1)</f>
        <v>7.6382812684749446E-2</v>
      </c>
      <c r="E2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36342</v>
      </c>
      <c r="B286">
        <v>4534.5</v>
      </c>
      <c r="C286" s="2">
        <f>IF(ISBLANK(B287), "", M2_Seasonally_Adjusted[[#This Row],[M2SL]]/B287-1)</f>
        <v>6.056975505857265E-3</v>
      </c>
      <c r="D286" s="2">
        <f>IF(ISBLANK(B298), "", M2_Seasonally_Adjusted[[#This Row],[M2SL]]/B298-1)</f>
        <v>7.8666920405347396E-2</v>
      </c>
      <c r="E2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36312</v>
      </c>
      <c r="B287">
        <v>4507.2</v>
      </c>
      <c r="C287" s="2">
        <f>IF(ISBLANK(B288), "", M2_Seasonally_Adjusted[[#This Row],[M2SL]]/B288-1)</f>
        <v>4.8826165473880856E-3</v>
      </c>
      <c r="D287" s="2">
        <f>IF(ISBLANK(B299), "", M2_Seasonally_Adjusted[[#This Row],[M2SL]]/B299-1)</f>
        <v>7.722090772209067E-2</v>
      </c>
      <c r="E2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36281</v>
      </c>
      <c r="B288">
        <v>4485.3</v>
      </c>
      <c r="C288" s="2">
        <f>IF(ISBLANK(B289), "", M2_Seasonally_Adjusted[[#This Row],[M2SL]]/B289-1)</f>
        <v>5.5148295110634127E-3</v>
      </c>
      <c r="D288" s="2">
        <f>IF(ISBLANK(B300), "", M2_Seasonally_Adjusted[[#This Row],[M2SL]]/B300-1)</f>
        <v>7.7057919508212613E-2</v>
      </c>
      <c r="E2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36251</v>
      </c>
      <c r="B289">
        <v>4460.7</v>
      </c>
      <c r="C289" s="2">
        <f>IF(ISBLANK(B290), "", M2_Seasonally_Adjusted[[#This Row],[M2SL]]/B290-1)</f>
        <v>6.4529229936145516E-3</v>
      </c>
      <c r="D289" s="2">
        <f>IF(ISBLANK(B301), "", M2_Seasonally_Adjusted[[#This Row],[M2SL]]/B301-1)</f>
        <v>7.7411719240616295E-2</v>
      </c>
      <c r="E2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36220</v>
      </c>
      <c r="B290">
        <v>4432.1000000000004</v>
      </c>
      <c r="C290" s="2">
        <f>IF(ISBLANK(B291), "", M2_Seasonally_Adjusted[[#This Row],[M2SL]]/B291-1)</f>
        <v>1.5366189862835444E-3</v>
      </c>
      <c r="D290" s="2">
        <f>IF(ISBLANK(B302), "", M2_Seasonally_Adjusted[[#This Row],[M2SL]]/B302-1)</f>
        <v>7.7242787351432751E-2</v>
      </c>
      <c r="E2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36192</v>
      </c>
      <c r="B291">
        <v>4425.3</v>
      </c>
      <c r="C291" s="2">
        <f>IF(ISBLANK(B292), "", M2_Seasonally_Adjusted[[#This Row],[M2SL]]/B292-1)</f>
        <v>5.156044155726125E-3</v>
      </c>
      <c r="D291" s="2">
        <f>IF(ISBLANK(B303), "", M2_Seasonally_Adjusted[[#This Row],[M2SL]]/B303-1)</f>
        <v>8.2271515566533893E-2</v>
      </c>
      <c r="E2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36161</v>
      </c>
      <c r="B292">
        <v>4402.6000000000004</v>
      </c>
      <c r="C292" s="2">
        <f>IF(ISBLANK(B293), "", M2_Seasonally_Adjusted[[#This Row],[M2SL]]/B293-1)</f>
        <v>6.2625708539039149E-3</v>
      </c>
      <c r="D292" s="2">
        <f>IF(ISBLANK(B304), "", M2_Seasonally_Adjusted[[#This Row],[M2SL]]/B304-1)</f>
        <v>8.5400128198806824E-2</v>
      </c>
      <c r="E2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36130</v>
      </c>
      <c r="B293">
        <v>4375.2</v>
      </c>
      <c r="C293" s="2">
        <f>IF(ISBLANK(B294), "", M2_Seasonally_Adjusted[[#This Row],[M2SL]]/B294-1)</f>
        <v>6.6261733848702598E-3</v>
      </c>
      <c r="D293" s="2">
        <f>IF(ISBLANK(B305), "", M2_Seasonally_Adjusted[[#This Row],[M2SL]]/B305-1)</f>
        <v>8.4876887599494077E-2</v>
      </c>
      <c r="E2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36100</v>
      </c>
      <c r="B294">
        <v>4346.3999999999996</v>
      </c>
      <c r="C294" s="2">
        <f>IF(ISBLANK(B295), "", M2_Seasonally_Adjusted[[#This Row],[M2SL]]/B295-1)</f>
        <v>8.9839125287276556E-3</v>
      </c>
      <c r="D294" s="2">
        <f>IF(ISBLANK(B306), "", M2_Seasonally_Adjusted[[#This Row],[M2SL]]/B306-1)</f>
        <v>8.2594400717345584E-2</v>
      </c>
      <c r="E2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36069</v>
      </c>
      <c r="B295">
        <v>4307.7</v>
      </c>
      <c r="C295" s="2">
        <f>IF(ISBLANK(B296), "", M2_Seasonally_Adjusted[[#This Row],[M2SL]]/B296-1)</f>
        <v>9.3963820414282306E-3</v>
      </c>
      <c r="D295" s="2">
        <f>IF(ISBLANK(B307), "", M2_Seasonally_Adjusted[[#This Row],[M2SL]]/B307-1)</f>
        <v>7.9002079002078895E-2</v>
      </c>
      <c r="E2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36039</v>
      </c>
      <c r="B296">
        <v>4267.6000000000004</v>
      </c>
      <c r="C296" s="2">
        <f>IF(ISBLANK(B297), "", M2_Seasonally_Adjusted[[#This Row],[M2SL]]/B297-1)</f>
        <v>9.1990446236434043E-3</v>
      </c>
      <c r="D296" s="2">
        <f>IF(ISBLANK(B308), "", M2_Seasonally_Adjusted[[#This Row],[M2SL]]/B308-1)</f>
        <v>7.4123480405728692E-2</v>
      </c>
      <c r="E2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36008</v>
      </c>
      <c r="B297">
        <v>4228.7</v>
      </c>
      <c r="C297" s="2">
        <f>IF(ISBLANK(B298), "", M2_Seasonally_Adjusted[[#This Row],[M2SL]]/B298-1)</f>
        <v>5.9232123316999008E-3</v>
      </c>
      <c r="D297" s="2">
        <f>IF(ISBLANK(B309), "", M2_Seasonally_Adjusted[[#This Row],[M2SL]]/B309-1)</f>
        <v>6.855511194218411E-2</v>
      </c>
      <c r="E2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35977</v>
      </c>
      <c r="B298">
        <v>4203.8</v>
      </c>
      <c r="C298" s="2">
        <f>IF(ISBLANK(B299), "", M2_Seasonally_Adjusted[[#This Row],[M2SL]]/B299-1)</f>
        <v>4.7083004708299292E-3</v>
      </c>
      <c r="D298" s="2">
        <f>IF(ISBLANK(B310), "", M2_Seasonally_Adjusted[[#This Row],[M2SL]]/B310-1)</f>
        <v>7.1332093070669567E-2</v>
      </c>
      <c r="E2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35947</v>
      </c>
      <c r="B299">
        <v>4184.1000000000004</v>
      </c>
      <c r="C299" s="2">
        <f>IF(ISBLANK(B300), "", M2_Seasonally_Adjusted[[#This Row],[M2SL]]/B300-1)</f>
        <v>4.7305734319471604E-3</v>
      </c>
      <c r="D299" s="2">
        <f>IF(ISBLANK(B311), "", M2_Seasonally_Adjusted[[#This Row],[M2SL]]/B311-1)</f>
        <v>7.1198156682027669E-2</v>
      </c>
      <c r="E2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35916</v>
      </c>
      <c r="B300">
        <v>4164.3999999999996</v>
      </c>
      <c r="C300" s="2">
        <f>IF(ISBLANK(B301), "", M2_Seasonally_Adjusted[[#This Row],[M2SL]]/B301-1)</f>
        <v>5.8451282546736483E-3</v>
      </c>
      <c r="D300" s="2">
        <f>IF(ISBLANK(B312), "", M2_Seasonally_Adjusted[[#This Row],[M2SL]]/B312-1)</f>
        <v>7.0760053481435659E-2</v>
      </c>
      <c r="E3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35886</v>
      </c>
      <c r="B301">
        <v>4140.2</v>
      </c>
      <c r="C301" s="2">
        <f>IF(ISBLANK(B302), "", M2_Seasonally_Adjusted[[#This Row],[M2SL]]/B302-1)</f>
        <v>6.2951170308436222E-3</v>
      </c>
      <c r="D301" s="2">
        <f>IF(ISBLANK(B313), "", M2_Seasonally_Adjusted[[#This Row],[M2SL]]/B313-1)</f>
        <v>6.7887541913850935E-2</v>
      </c>
      <c r="E3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35855</v>
      </c>
      <c r="B302">
        <v>4114.3</v>
      </c>
      <c r="C302" s="2">
        <f>IF(ISBLANK(B303), "", M2_Seasonally_Adjusted[[#This Row],[M2SL]]/B303-1)</f>
        <v>6.2119396414683781E-3</v>
      </c>
      <c r="D302" s="2">
        <f>IF(ISBLANK(B314), "", M2_Seasonally_Adjusted[[#This Row],[M2SL]]/B314-1)</f>
        <v>6.5549570081840036E-2</v>
      </c>
      <c r="E3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35827</v>
      </c>
      <c r="B303">
        <v>4088.9</v>
      </c>
      <c r="C303" s="2">
        <f>IF(ISBLANK(B304), "", M2_Seasonally_Adjusted[[#This Row],[M2SL]]/B304-1)</f>
        <v>8.061732656180709E-3</v>
      </c>
      <c r="D303" s="2">
        <f>IF(ISBLANK(B315), "", M2_Seasonally_Adjusted[[#This Row],[M2SL]]/B315-1)</f>
        <v>6.307360320307831E-2</v>
      </c>
      <c r="E3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35796</v>
      </c>
      <c r="B304">
        <v>4056.2</v>
      </c>
      <c r="C304" s="2">
        <f>IF(ISBLANK(B305), "", M2_Seasonally_Adjusted[[#This Row],[M2SL]]/B305-1)</f>
        <v>5.7774802251480128E-3</v>
      </c>
      <c r="D304" s="2">
        <f>IF(ISBLANK(B316), "", M2_Seasonally_Adjusted[[#This Row],[M2SL]]/B316-1)</f>
        <v>5.7789599958274707E-2</v>
      </c>
      <c r="E3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35765</v>
      </c>
      <c r="B305">
        <v>4032.9</v>
      </c>
      <c r="C305" s="2">
        <f>IF(ISBLANK(B306), "", M2_Seasonally_Adjusted[[#This Row],[M2SL]]/B306-1)</f>
        <v>4.5083192188901666E-3</v>
      </c>
      <c r="D305" s="2">
        <f>IF(ISBLANK(B317), "", M2_Seasonally_Adjusted[[#This Row],[M2SL]]/B317-1)</f>
        <v>5.6120043995181446E-2</v>
      </c>
      <c r="E3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35735</v>
      </c>
      <c r="B306">
        <v>4014.8</v>
      </c>
      <c r="C306" s="2">
        <f>IF(ISBLANK(B307), "", M2_Seasonally_Adjusted[[#This Row],[M2SL]]/B307-1)</f>
        <v>5.6358490093428859E-3</v>
      </c>
      <c r="D306" s="2">
        <f>IF(ISBLANK(B318), "", M2_Seasonally_Adjusted[[#This Row],[M2SL]]/B318-1)</f>
        <v>5.789043766962676E-2</v>
      </c>
      <c r="E3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35704</v>
      </c>
      <c r="B307">
        <v>3992.3</v>
      </c>
      <c r="C307" s="2">
        <f>IF(ISBLANK(B308), "", M2_Seasonally_Adjusted[[#This Row],[M2SL]]/B308-1)</f>
        <v>4.8324985527674613E-3</v>
      </c>
      <c r="D307" s="2">
        <f>IF(ISBLANK(B319), "", M2_Seasonally_Adjusted[[#This Row],[M2SL]]/B319-1)</f>
        <v>5.8179601357082333E-2</v>
      </c>
      <c r="E3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35674</v>
      </c>
      <c r="B308">
        <v>3973.1</v>
      </c>
      <c r="C308" s="2">
        <f>IF(ISBLANK(B309), "", M2_Seasonally_Adjusted[[#This Row],[M2SL]]/B309-1)</f>
        <v>3.967251225552193E-3</v>
      </c>
      <c r="D308" s="2">
        <f>IF(ISBLANK(B320), "", M2_Seasonally_Adjusted[[#This Row],[M2SL]]/B320-1)</f>
        <v>5.8533596206106431E-2</v>
      </c>
      <c r="E3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35643</v>
      </c>
      <c r="B309">
        <v>3957.4</v>
      </c>
      <c r="C309" s="2">
        <f>IF(ISBLANK(B310), "", M2_Seasonally_Adjusted[[#This Row],[M2SL]]/B310-1)</f>
        <v>8.5374245011340388E-3</v>
      </c>
      <c r="D309" s="2">
        <f>IF(ISBLANK(B321), "", M2_Seasonally_Adjusted[[#This Row],[M2SL]]/B321-1)</f>
        <v>5.6997863247863378E-2</v>
      </c>
      <c r="E3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35612</v>
      </c>
      <c r="B310">
        <v>3923.9</v>
      </c>
      <c r="C310" s="2">
        <f>IF(ISBLANK(B311), "", M2_Seasonally_Adjusted[[#This Row],[M2SL]]/B311-1)</f>
        <v>4.5826932923707098E-3</v>
      </c>
      <c r="D310" s="2">
        <f>IF(ISBLANK(B322), "", M2_Seasonally_Adjusted[[#This Row],[M2SL]]/B322-1)</f>
        <v>4.9985282705841572E-2</v>
      </c>
      <c r="E3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35582</v>
      </c>
      <c r="B311">
        <v>3906</v>
      </c>
      <c r="C311" s="2">
        <f>IF(ISBLANK(B312), "", M2_Seasonally_Adjusted[[#This Row],[M2SL]]/B312-1)</f>
        <v>4.3196544276458138E-3</v>
      </c>
      <c r="D311" s="2">
        <f>IF(ISBLANK(B323), "", M2_Seasonally_Adjusted[[#This Row],[M2SL]]/B323-1)</f>
        <v>4.9294828744123498E-2</v>
      </c>
      <c r="E3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35551</v>
      </c>
      <c r="B312">
        <v>3889.2</v>
      </c>
      <c r="C312" s="2">
        <f>IF(ISBLANK(B313), "", M2_Seasonally_Adjusted[[#This Row],[M2SL]]/B313-1)</f>
        <v>3.1467629610522074E-3</v>
      </c>
      <c r="D312" s="2">
        <f>IF(ISBLANK(B324), "", M2_Seasonally_Adjusted[[#This Row],[M2SL]]/B324-1)</f>
        <v>4.8414923441880475E-2</v>
      </c>
      <c r="E3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35521</v>
      </c>
      <c r="B313">
        <v>3877</v>
      </c>
      <c r="C313" s="2">
        <f>IF(ISBLANK(B314), "", M2_Seasonally_Adjusted[[#This Row],[M2SL]]/B314-1)</f>
        <v>4.0919921268001147E-3</v>
      </c>
      <c r="D313" s="2">
        <f>IF(ISBLANK(B325), "", M2_Seasonally_Adjusted[[#This Row],[M2SL]]/B325-1)</f>
        <v>4.8489601644265301E-2</v>
      </c>
      <c r="E3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35490</v>
      </c>
      <c r="B314">
        <v>3861.2</v>
      </c>
      <c r="C314" s="2">
        <f>IF(ISBLANK(B315), "", M2_Seasonally_Adjusted[[#This Row],[M2SL]]/B315-1)</f>
        <v>3.8738527935937572E-3</v>
      </c>
      <c r="D314" s="2">
        <f>IF(ISBLANK(B326), "", M2_Seasonally_Adjusted[[#This Row],[M2SL]]/B326-1)</f>
        <v>4.7275488893107953E-2</v>
      </c>
      <c r="E3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35462</v>
      </c>
      <c r="B315">
        <v>3846.3</v>
      </c>
      <c r="C315" s="2">
        <f>IF(ISBLANK(B316), "", M2_Seasonally_Adjusted[[#This Row],[M2SL]]/B316-1)</f>
        <v>3.0511657017682214E-3</v>
      </c>
      <c r="D315" s="2">
        <f>IF(ISBLANK(B327), "", M2_Seasonally_Adjusted[[#This Row],[M2SL]]/B327-1)</f>
        <v>5.0385056529575589E-2</v>
      </c>
      <c r="E3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35431</v>
      </c>
      <c r="B316">
        <v>3834.6</v>
      </c>
      <c r="C316" s="2">
        <f>IF(ISBLANK(B317), "", M2_Seasonally_Adjusted[[#This Row],[M2SL]]/B317-1)</f>
        <v>4.1900172838214012E-3</v>
      </c>
      <c r="D316" s="2">
        <f>IF(ISBLANK(B328), "", M2_Seasonally_Adjusted[[#This Row],[M2SL]]/B328-1)</f>
        <v>5.1180131034293641E-2</v>
      </c>
      <c r="E3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35400</v>
      </c>
      <c r="B317">
        <v>3818.6</v>
      </c>
      <c r="C317" s="2">
        <f>IF(ISBLANK(B318), "", M2_Seasonally_Adjusted[[#This Row],[M2SL]]/B318-1)</f>
        <v>6.1921951990724367E-3</v>
      </c>
      <c r="D317" s="2">
        <f>IF(ISBLANK(B329), "", M2_Seasonally_Adjusted[[#This Row],[M2SL]]/B329-1)</f>
        <v>5.2100840336134491E-2</v>
      </c>
      <c r="E3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35370</v>
      </c>
      <c r="B318">
        <v>3795.1</v>
      </c>
      <c r="C318" s="2">
        <f>IF(ISBLANK(B319), "", M2_Seasonally_Adjusted[[#This Row],[M2SL]]/B319-1)</f>
        <v>5.9107294317217729E-3</v>
      </c>
      <c r="D318" s="2">
        <f>IF(ISBLANK(B330), "", M2_Seasonally_Adjusted[[#This Row],[M2SL]]/B330-1)</f>
        <v>4.8399127047708435E-2</v>
      </c>
      <c r="E3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35339</v>
      </c>
      <c r="B319">
        <v>3772.8</v>
      </c>
      <c r="C319" s="2">
        <f>IF(ISBLANK(B320), "", M2_Seasonally_Adjusted[[#This Row],[M2SL]]/B320-1)</f>
        <v>5.1686470933021145E-3</v>
      </c>
      <c r="D319" s="2">
        <f>IF(ISBLANK(B331), "", M2_Seasonally_Adjusted[[#This Row],[M2SL]]/B331-1)</f>
        <v>4.4113577240272317E-2</v>
      </c>
      <c r="E3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35309</v>
      </c>
      <c r="B320">
        <v>3753.4</v>
      </c>
      <c r="C320" s="2">
        <f>IF(ISBLANK(B321), "", M2_Seasonally_Adjusted[[#This Row],[M2SL]]/B321-1)</f>
        <v>2.5106837606838628E-3</v>
      </c>
      <c r="D320" s="2">
        <f>IF(ISBLANK(B332), "", M2_Seasonally_Adjusted[[#This Row],[M2SL]]/B332-1)</f>
        <v>4.2003275866855594E-2</v>
      </c>
      <c r="E3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35278</v>
      </c>
      <c r="B321">
        <v>3744</v>
      </c>
      <c r="C321" s="2">
        <f>IF(ISBLANK(B322), "", M2_Seasonally_Adjusted[[#This Row],[M2SL]]/B322-1)</f>
        <v>1.8463514489845956E-3</v>
      </c>
      <c r="D321" s="2">
        <f>IF(ISBLANK(B333), "", M2_Seasonally_Adjusted[[#This Row],[M2SL]]/B333-1)</f>
        <v>4.3187517414321475E-2</v>
      </c>
      <c r="E3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35247</v>
      </c>
      <c r="B322">
        <v>3737.1</v>
      </c>
      <c r="C322" s="2">
        <f>IF(ISBLANK(B323), "", M2_Seasonally_Adjusted[[#This Row],[M2SL]]/B323-1)</f>
        <v>3.9220953660175084E-3</v>
      </c>
      <c r="D322" s="2">
        <f>IF(ISBLANK(B334), "", M2_Seasonally_Adjusted[[#This Row],[M2SL]]/B334-1)</f>
        <v>4.7569658574872387E-2</v>
      </c>
      <c r="E3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35217</v>
      </c>
      <c r="B323">
        <v>3722.5</v>
      </c>
      <c r="C323" s="2">
        <f>IF(ISBLANK(B324), "", M2_Seasonally_Adjusted[[#This Row],[M2SL]]/B324-1)</f>
        <v>3.4774638775070255E-3</v>
      </c>
      <c r="D323" s="2">
        <f>IF(ISBLANK(B335), "", M2_Seasonally_Adjusted[[#This Row],[M2SL]]/B335-1)</f>
        <v>4.8916565696413006E-2</v>
      </c>
      <c r="E3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35186</v>
      </c>
      <c r="B324">
        <v>3709.6</v>
      </c>
      <c r="C324" s="2">
        <f>IF(ISBLANK(B325), "", M2_Seasonally_Adjusted[[#This Row],[M2SL]]/B325-1)</f>
        <v>3.2182167293182129E-3</v>
      </c>
      <c r="D324" s="2">
        <f>IF(ISBLANK(B336), "", M2_Seasonally_Adjusted[[#This Row],[M2SL]]/B336-1)</f>
        <v>5.2607684013393108E-2</v>
      </c>
      <c r="E3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35156</v>
      </c>
      <c r="B325">
        <v>3697.7</v>
      </c>
      <c r="C325" s="2">
        <f>IF(ISBLANK(B326), "", M2_Seasonally_Adjusted[[#This Row],[M2SL]]/B326-1)</f>
        <v>2.9292901895900947E-3</v>
      </c>
      <c r="D325" s="2">
        <f>IF(ISBLANK(B337), "", M2_Seasonally_Adjusted[[#This Row],[M2SL]]/B337-1)</f>
        <v>5.6727251943301304E-2</v>
      </c>
      <c r="E3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35125</v>
      </c>
      <c r="B326">
        <v>3686.9</v>
      </c>
      <c r="C326" s="2">
        <f>IF(ISBLANK(B327), "", M2_Seasonally_Adjusted[[#This Row],[M2SL]]/B327-1)</f>
        <v>6.8545524059204777E-3</v>
      </c>
      <c r="D326" s="2">
        <f>IF(ISBLANK(B338), "", M2_Seasonally_Adjusted[[#This Row],[M2SL]]/B338-1)</f>
        <v>5.6085474492280518E-2</v>
      </c>
      <c r="E3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35096</v>
      </c>
      <c r="B327">
        <v>3661.8</v>
      </c>
      <c r="C327" s="2">
        <f>IF(ISBLANK(B328), "", M2_Seasonally_Adjusted[[#This Row],[M2SL]]/B328-1)</f>
        <v>3.8104114696126956E-3</v>
      </c>
      <c r="D327" s="2">
        <f>IF(ISBLANK(B339), "", M2_Seasonally_Adjusted[[#This Row],[M2SL]]/B339-1)</f>
        <v>4.9256425685549665E-2</v>
      </c>
      <c r="E3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35065</v>
      </c>
      <c r="B328">
        <v>3647.9</v>
      </c>
      <c r="C328" s="2">
        <f>IF(ISBLANK(B329), "", M2_Seasonally_Adjusted[[#This Row],[M2SL]]/B329-1)</f>
        <v>5.0695688111310755E-3</v>
      </c>
      <c r="D328" s="2">
        <f>IF(ISBLANK(B340), "", M2_Seasonally_Adjusted[[#This Row],[M2SL]]/B340-1)</f>
        <v>4.4525254839079098E-2</v>
      </c>
      <c r="E3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35034</v>
      </c>
      <c r="B329">
        <v>3629.5</v>
      </c>
      <c r="C329" s="2">
        <f>IF(ISBLANK(B330), "", M2_Seasonally_Adjusted[[#This Row],[M2SL]]/B330-1)</f>
        <v>2.6520069615183495E-3</v>
      </c>
      <c r="D329" s="2">
        <f>IF(ISBLANK(B341), "", M2_Seasonally_Adjusted[[#This Row],[M2SL]]/B341-1)</f>
        <v>4.1045204222120102E-2</v>
      </c>
      <c r="E3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35004</v>
      </c>
      <c r="B330">
        <v>3619.9</v>
      </c>
      <c r="C330" s="2">
        <f>IF(ISBLANK(B331), "", M2_Seasonally_Adjusted[[#This Row],[M2SL]]/B331-1)</f>
        <v>1.7988597996347888E-3</v>
      </c>
      <c r="D330" s="2">
        <f>IF(ISBLANK(B342), "", M2_Seasonally_Adjusted[[#This Row],[M2SL]]/B342-1)</f>
        <v>3.8053452626749307E-2</v>
      </c>
      <c r="E3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34973</v>
      </c>
      <c r="B331">
        <v>3613.4</v>
      </c>
      <c r="C331" s="2">
        <f>IF(ISBLANK(B332), "", M2_Seasonally_Adjusted[[#This Row],[M2SL]]/B332-1)</f>
        <v>3.1370589378418856E-3</v>
      </c>
      <c r="D331" s="2">
        <f>IF(ISBLANK(B343), "", M2_Seasonally_Adjusted[[#This Row],[M2SL]]/B343-1)</f>
        <v>3.7051918606319845E-2</v>
      </c>
      <c r="E3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34943</v>
      </c>
      <c r="B332">
        <v>3602.1</v>
      </c>
      <c r="C332" s="2">
        <f>IF(ISBLANK(B333), "", M2_Seasonally_Adjusted[[#This Row],[M2SL]]/B333-1)</f>
        <v>3.6500417943716723E-3</v>
      </c>
      <c r="D332" s="2">
        <f>IF(ISBLANK(B344), "", M2_Seasonally_Adjusted[[#This Row],[M2SL]]/B344-1)</f>
        <v>3.3275006454203782E-2</v>
      </c>
      <c r="E3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2" s="1"/>
    </row>
    <row r="333" spans="1:7" x14ac:dyDescent="0.25">
      <c r="A333" s="1">
        <v>34912</v>
      </c>
      <c r="B333">
        <v>3589</v>
      </c>
      <c r="C333" s="2">
        <f>IF(ISBLANK(B334), "", M2_Seasonally_Adjusted[[#This Row],[M2SL]]/B334-1)</f>
        <v>6.0548298480684881E-3</v>
      </c>
      <c r="D333" s="2">
        <f>IF(ISBLANK(B345), "", M2_Seasonally_Adjusted[[#This Row],[M2SL]]/B345-1)</f>
        <v>2.9635367358062936E-2</v>
      </c>
      <c r="E3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3" s="1"/>
    </row>
    <row r="334" spans="1:7" x14ac:dyDescent="0.25">
      <c r="A334" s="1">
        <v>34881</v>
      </c>
      <c r="B334">
        <v>3567.4</v>
      </c>
      <c r="C334" s="2">
        <f>IF(ISBLANK(B335), "", M2_Seasonally_Adjusted[[#This Row],[M2SL]]/B335-1)</f>
        <v>5.2128828651132331E-3</v>
      </c>
      <c r="D334" s="2">
        <f>IF(ISBLANK(B346), "", M2_Seasonally_Adjusted[[#This Row],[M2SL]]/B346-1)</f>
        <v>2.2705120119259403E-2</v>
      </c>
      <c r="E3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4" s="1"/>
    </row>
    <row r="335" spans="1:7" x14ac:dyDescent="0.25">
      <c r="A335" s="1">
        <v>34851</v>
      </c>
      <c r="B335">
        <v>3548.9</v>
      </c>
      <c r="C335" s="2">
        <f>IF(ISBLANK(B336), "", M2_Seasonally_Adjusted[[#This Row],[M2SL]]/B336-1)</f>
        <v>7.0086828216333608E-3</v>
      </c>
      <c r="D335" s="2">
        <f>IF(ISBLANK(B347), "", M2_Seasonally_Adjusted[[#This Row],[M2SL]]/B347-1)</f>
        <v>1.9945394453225962E-2</v>
      </c>
      <c r="E3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5" s="1"/>
    </row>
    <row r="336" spans="1:7" x14ac:dyDescent="0.25">
      <c r="A336" s="1">
        <v>34820</v>
      </c>
      <c r="B336">
        <v>3524.2</v>
      </c>
      <c r="C336" s="2">
        <f>IF(ISBLANK(B337), "", M2_Seasonally_Adjusted[[#This Row],[M2SL]]/B337-1)</f>
        <v>7.1444901691815055E-3</v>
      </c>
      <c r="D336" s="2">
        <f>IF(ISBLANK(B348), "", M2_Seasonally_Adjusted[[#This Row],[M2SL]]/B348-1)</f>
        <v>9.5680073335624449E-3</v>
      </c>
      <c r="E3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6" s="1"/>
    </row>
    <row r="337" spans="1:7" x14ac:dyDescent="0.25">
      <c r="A337" s="1">
        <v>34790</v>
      </c>
      <c r="B337">
        <v>3499.2</v>
      </c>
      <c r="C337" s="2">
        <f>IF(ISBLANK(B338), "", M2_Seasonally_Adjusted[[#This Row],[M2SL]]/B338-1)</f>
        <v>2.3201856148491462E-3</v>
      </c>
      <c r="D337" s="2">
        <f>IF(ISBLANK(B349), "", M2_Seasonally_Adjusted[[#This Row],[M2SL]]/B349-1)</f>
        <v>5.14175738948075E-3</v>
      </c>
      <c r="E3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7" s="1"/>
    </row>
    <row r="338" spans="1:7" x14ac:dyDescent="0.25">
      <c r="A338" s="1">
        <v>34759</v>
      </c>
      <c r="B338">
        <v>3491.1</v>
      </c>
      <c r="C338" s="2">
        <f>IF(ISBLANK(B339), "", M2_Seasonally_Adjusted[[#This Row],[M2SL]]/B339-1)</f>
        <v>3.4384939396536751E-4</v>
      </c>
      <c r="D338" s="2">
        <f>IF(ISBLANK(B350), "", M2_Seasonally_Adjusted[[#This Row],[M2SL]]/B350-1)</f>
        <v>3.160828711818553E-3</v>
      </c>
      <c r="E3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8" s="1"/>
    </row>
    <row r="339" spans="1:7" x14ac:dyDescent="0.25">
      <c r="A339" s="1">
        <v>34731</v>
      </c>
      <c r="B339">
        <v>3489.9</v>
      </c>
      <c r="C339" s="2">
        <f>IF(ISBLANK(B340), "", M2_Seasonally_Adjusted[[#This Row],[M2SL]]/B340-1)</f>
        <v>-7.1584010995306979E-4</v>
      </c>
      <c r="D339" s="2">
        <f>IF(ISBLANK(B351), "", M2_Seasonally_Adjusted[[#This Row],[M2SL]]/B351-1)</f>
        <v>4.0855079552322149E-3</v>
      </c>
      <c r="E3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9" s="1"/>
    </row>
    <row r="340" spans="1:7" x14ac:dyDescent="0.25">
      <c r="A340" s="1">
        <v>34700</v>
      </c>
      <c r="B340">
        <v>3492.4</v>
      </c>
      <c r="C340" s="2">
        <f>IF(ISBLANK(B341), "", M2_Seasonally_Adjusted[[#This Row],[M2SL]]/B341-1)</f>
        <v>1.7209729233593762E-3</v>
      </c>
      <c r="D340" s="2">
        <f>IF(ISBLANK(B352), "", M2_Seasonally_Adjusted[[#This Row],[M2SL]]/B352-1)</f>
        <v>5.0361161472272098E-3</v>
      </c>
      <c r="E3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0" s="1"/>
    </row>
    <row r="341" spans="1:7" x14ac:dyDescent="0.25">
      <c r="A341" s="1">
        <v>34669</v>
      </c>
      <c r="B341">
        <v>3486.4</v>
      </c>
      <c r="C341" s="2">
        <f>IF(ISBLANK(B342), "", M2_Seasonally_Adjusted[[#This Row],[M2SL]]/B342-1)</f>
        <v>-2.2941041523272254E-4</v>
      </c>
      <c r="D341" s="2">
        <f>IF(ISBLANK(B353), "", M2_Seasonally_Adjusted[[#This Row],[M2SL]]/B353-1)</f>
        <v>3.4249532306807051E-3</v>
      </c>
      <c r="E3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1" s="1"/>
    </row>
    <row r="342" spans="1:7" x14ac:dyDescent="0.25">
      <c r="A342" s="1">
        <v>34639</v>
      </c>
      <c r="B342">
        <v>3487.2</v>
      </c>
      <c r="C342" s="2">
        <f>IF(ISBLANK(B343), "", M2_Seasonally_Adjusted[[#This Row],[M2SL]]/B343-1)</f>
        <v>8.3230491059893552E-4</v>
      </c>
      <c r="D342" s="2">
        <f>IF(ISBLANK(B354), "", M2_Seasonally_Adjusted[[#This Row],[M2SL]]/B354-1)</f>
        <v>4.9278118786202363E-3</v>
      </c>
      <c r="E3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2" s="1"/>
    </row>
    <row r="343" spans="1:7" x14ac:dyDescent="0.25">
      <c r="A343" s="1">
        <v>34608</v>
      </c>
      <c r="B343">
        <v>3484.3</v>
      </c>
      <c r="C343" s="2">
        <f>IF(ISBLANK(B344), "", M2_Seasonally_Adjusted[[#This Row],[M2SL]]/B344-1)</f>
        <v>-5.1633630704794875E-4</v>
      </c>
      <c r="D343" s="2">
        <f>IF(ISBLANK(B355), "", M2_Seasonally_Adjusted[[#This Row],[M2SL]]/B355-1)</f>
        <v>7.9844938814477295E-3</v>
      </c>
      <c r="E3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34578</v>
      </c>
      <c r="B344">
        <v>3486.1</v>
      </c>
      <c r="C344" s="2">
        <f>IF(ISBLANK(B345), "", M2_Seasonally_Adjusted[[#This Row],[M2SL]]/B345-1)</f>
        <v>1.1475456866638645E-4</v>
      </c>
      <c r="D344" s="2">
        <f>IF(ISBLANK(B356), "", M2_Seasonally_Adjusted[[#This Row],[M2SL]]/B356-1)</f>
        <v>9.8198250391055009E-3</v>
      </c>
      <c r="E3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34547</v>
      </c>
      <c r="B345">
        <v>3485.7</v>
      </c>
      <c r="C345" s="2">
        <f>IF(ISBLANK(B346), "", M2_Seasonally_Adjusted[[#This Row],[M2SL]]/B346-1)</f>
        <v>-7.1670202396656446E-4</v>
      </c>
      <c r="D345" s="2">
        <f>IF(ISBLANK(B357), "", M2_Seasonally_Adjusted[[#This Row],[M2SL]]/B357-1)</f>
        <v>1.1608671677743265E-2</v>
      </c>
      <c r="E3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34516</v>
      </c>
      <c r="B346">
        <v>3488.2</v>
      </c>
      <c r="C346" s="2">
        <f>IF(ISBLANK(B347), "", M2_Seasonally_Adjusted[[#This Row],[M2SL]]/B347-1)</f>
        <v>2.5003592470183023E-3</v>
      </c>
      <c r="D346" s="2">
        <f>IF(ISBLANK(B358), "", M2_Seasonally_Adjusted[[#This Row],[M2SL]]/B358-1)</f>
        <v>1.3422428820453192E-2</v>
      </c>
      <c r="E3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34486</v>
      </c>
      <c r="B347">
        <v>3479.5</v>
      </c>
      <c r="C347" s="2">
        <f>IF(ISBLANK(B348), "", M2_Seasonally_Adjusted[[#This Row],[M2SL]]/B348-1)</f>
        <v>-3.2370803254269109E-3</v>
      </c>
      <c r="D347" s="2">
        <f>IF(ISBLANK(B359), "", M2_Seasonally_Adjusted[[#This Row],[M2SL]]/B359-1)</f>
        <v>1.0777364629328323E-2</v>
      </c>
      <c r="E3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34455</v>
      </c>
      <c r="B348">
        <v>3490.8</v>
      </c>
      <c r="C348" s="2">
        <f>IF(ISBLANK(B349), "", M2_Seasonally_Adjusted[[#This Row],[M2SL]]/B349-1)</f>
        <v>2.7288656536350597E-3</v>
      </c>
      <c r="D348" s="2">
        <f>IF(ISBLANK(B360), "", M2_Seasonally_Adjusted[[#This Row],[M2SL]]/B360-1)</f>
        <v>1.5682737350519282E-2</v>
      </c>
      <c r="E3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34425</v>
      </c>
      <c r="B349">
        <v>3481.3</v>
      </c>
      <c r="C349" s="2">
        <f>IF(ISBLANK(B350), "", M2_Seasonally_Adjusted[[#This Row],[M2SL]]/B350-1)</f>
        <v>3.4481767765304205E-4</v>
      </c>
      <c r="D349" s="2">
        <f>IF(ISBLANK(B361), "", M2_Seasonally_Adjusted[[#This Row],[M2SL]]/B361-1)</f>
        <v>2.0520036349778614E-2</v>
      </c>
      <c r="E3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34394</v>
      </c>
      <c r="B350">
        <v>3480.1</v>
      </c>
      <c r="C350" s="2">
        <f>IF(ISBLANK(B351), "", M2_Seasonally_Adjusted[[#This Row],[M2SL]]/B351-1)</f>
        <v>1.2659320424663889E-3</v>
      </c>
      <c r="D350" s="2">
        <f>IF(ISBLANK(B362), "", M2_Seasonally_Adjusted[[#This Row],[M2SL]]/B362-1)</f>
        <v>2.0048656095201789E-2</v>
      </c>
      <c r="E3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34366</v>
      </c>
      <c r="B351">
        <v>3475.7</v>
      </c>
      <c r="C351" s="2">
        <f>IF(ISBLANK(B352), "", M2_Seasonally_Adjusted[[#This Row],[M2SL]]/B352-1)</f>
        <v>2.3022245244463946E-4</v>
      </c>
      <c r="D351" s="2">
        <f>IF(ISBLANK(B363), "", M2_Seasonally_Adjusted[[#This Row],[M2SL]]/B363-1)</f>
        <v>1.7923561282764622E-2</v>
      </c>
      <c r="E3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34335</v>
      </c>
      <c r="B352">
        <v>3474.9</v>
      </c>
      <c r="C352" s="2">
        <f>IF(ISBLANK(B353), "", M2_Seasonally_Adjusted[[#This Row],[M2SL]]/B353-1)</f>
        <v>1.1512447834216566E-4</v>
      </c>
      <c r="D352" s="2">
        <f>IF(ISBLANK(B364), "", M2_Seasonally_Adjusted[[#This Row],[M2SL]]/B364-1)</f>
        <v>1.6320084232692933E-2</v>
      </c>
      <c r="E3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34304</v>
      </c>
      <c r="B353">
        <v>3474.5</v>
      </c>
      <c r="C353" s="2">
        <f>IF(ISBLANK(B354), "", M2_Seasonally_Adjusted[[#This Row],[M2SL]]/B354-1)</f>
        <v>1.267974986311593E-3</v>
      </c>
      <c r="D353" s="2">
        <f>IF(ISBLANK(B365), "", M2_Seasonally_Adjusted[[#This Row],[M2SL]]/B365-1)</f>
        <v>1.4541419686395995E-2</v>
      </c>
      <c r="E3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34274</v>
      </c>
      <c r="B354">
        <v>3470.1</v>
      </c>
      <c r="C354" s="2">
        <f>IF(ISBLANK(B355), "", M2_Seasonally_Adjusted[[#This Row],[M2SL]]/B355-1)</f>
        <v>3.8765296380942615E-3</v>
      </c>
      <c r="D354" s="2">
        <f>IF(ISBLANK(B366), "", M2_Seasonally_Adjusted[[#This Row],[M2SL]]/B366-1)</f>
        <v>1.2724354297388052E-2</v>
      </c>
      <c r="E3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34243</v>
      </c>
      <c r="B355">
        <v>3456.7</v>
      </c>
      <c r="C355" s="2">
        <f>IF(ISBLANK(B356), "", M2_Seasonally_Adjusted[[#This Row],[M2SL]]/B356-1)</f>
        <v>1.3035165981114538E-3</v>
      </c>
      <c r="D355" s="2">
        <f>IF(ISBLANK(B367), "", M2_Seasonally_Adjusted[[#This Row],[M2SL]]/B367-1)</f>
        <v>9.6092061452186517E-3</v>
      </c>
      <c r="E3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34213</v>
      </c>
      <c r="B356">
        <v>3452.2</v>
      </c>
      <c r="C356" s="2">
        <f>IF(ISBLANK(B357), "", M2_Seasonally_Adjusted[[#This Row],[M2SL]]/B357-1)</f>
        <v>1.8864091476333833E-3</v>
      </c>
      <c r="D356" s="2">
        <f>IF(ISBLANK(B368), "", M2_Seasonally_Adjusted[[#This Row],[M2SL]]/B368-1)</f>
        <v>1.2286309122364392E-2</v>
      </c>
      <c r="E3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34182</v>
      </c>
      <c r="B357">
        <v>3445.7</v>
      </c>
      <c r="C357" s="2">
        <f>IF(ISBLANK(B358), "", M2_Seasonally_Adjusted[[#This Row],[M2SL]]/B358-1)</f>
        <v>1.0749564206855577E-3</v>
      </c>
      <c r="D357" s="2">
        <f>IF(ISBLANK(B369), "", M2_Seasonally_Adjusted[[#This Row],[M2SL]]/B369-1)</f>
        <v>1.3798987878074431E-2</v>
      </c>
      <c r="E3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34151</v>
      </c>
      <c r="B358">
        <v>3442</v>
      </c>
      <c r="C358" s="2">
        <f>IF(ISBLANK(B359), "", M2_Seasonally_Adjusted[[#This Row],[M2SL]]/B359-1)</f>
        <v>-1.161980013943964E-4</v>
      </c>
      <c r="D358" s="2">
        <f>IF(ISBLANK(B370), "", M2_Seasonally_Adjusted[[#This Row],[M2SL]]/B370-1)</f>
        <v>1.4172485930640244E-2</v>
      </c>
      <c r="E3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34121</v>
      </c>
      <c r="B359">
        <v>3442.4</v>
      </c>
      <c r="C359" s="2">
        <f>IF(ISBLANK(B360), "", M2_Seasonally_Adjusted[[#This Row],[M2SL]]/B360-1)</f>
        <v>1.6002793214815458E-3</v>
      </c>
      <c r="D359" s="2">
        <f>IF(ISBLANK(B371), "", M2_Seasonally_Adjusted[[#This Row],[M2SL]]/B371-1)</f>
        <v>1.4439794895974467E-2</v>
      </c>
      <c r="E3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34090</v>
      </c>
      <c r="B360">
        <v>3436.9</v>
      </c>
      <c r="C360" s="2">
        <f>IF(ISBLANK(B361), "", M2_Seasonally_Adjusted[[#This Row],[M2SL]]/B361-1)</f>
        <v>7.5044704364903847E-3</v>
      </c>
      <c r="D360" s="2">
        <f>IF(ISBLANK(B372), "", M2_Seasonally_Adjusted[[#This Row],[M2SL]]/B372-1)</f>
        <v>1.1269346201377095E-2</v>
      </c>
      <c r="E3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34060</v>
      </c>
      <c r="B361">
        <v>3411.3</v>
      </c>
      <c r="C361" s="2">
        <f>IF(ISBLANK(B362), "", M2_Seasonally_Adjusted[[#This Row],[M2SL]]/B362-1)</f>
        <v>-1.1724360289577795E-4</v>
      </c>
      <c r="D361" s="2">
        <f>IF(ISBLANK(B373), "", M2_Seasonally_Adjusted[[#This Row],[M2SL]]/B373-1)</f>
        <v>3.4120657705092317E-3</v>
      </c>
      <c r="E3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34029</v>
      </c>
      <c r="B362">
        <v>3411.7</v>
      </c>
      <c r="C362" s="2">
        <f>IF(ISBLANK(B363), "", M2_Seasonally_Adjusted[[#This Row],[M2SL]]/B363-1)</f>
        <v>-8.2003221555138062E-4</v>
      </c>
      <c r="D362" s="2">
        <f>IF(ISBLANK(B374), "", M2_Seasonally_Adjusted[[#This Row],[M2SL]]/B374-1)</f>
        <v>2.2914891741825372E-3</v>
      </c>
      <c r="E3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34001</v>
      </c>
      <c r="B363">
        <v>3414.5</v>
      </c>
      <c r="C363" s="2">
        <f>IF(ISBLANK(B364), "", M2_Seasonally_Adjusted[[#This Row],[M2SL]]/B364-1)</f>
        <v>-1.345383287999713E-3</v>
      </c>
      <c r="D363" s="2">
        <f>IF(ISBLANK(B375), "", M2_Seasonally_Adjusted[[#This Row],[M2SL]]/B375-1)</f>
        <v>4.2647058823528372E-3</v>
      </c>
      <c r="E3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33970</v>
      </c>
      <c r="B364">
        <v>3419.1</v>
      </c>
      <c r="C364" s="2">
        <f>IF(ISBLANK(B365), "", M2_Seasonally_Adjusted[[#This Row],[M2SL]]/B365-1)</f>
        <v>-1.6351797237713628E-3</v>
      </c>
      <c r="D364" s="2">
        <f>IF(ISBLANK(B376), "", M2_Seasonally_Adjusted[[#This Row],[M2SL]]/B376-1)</f>
        <v>1.1209038211285938E-2</v>
      </c>
      <c r="E3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33939</v>
      </c>
      <c r="B365">
        <v>3424.7</v>
      </c>
      <c r="C365" s="2">
        <f>IF(ISBLANK(B366), "", M2_Seasonally_Adjusted[[#This Row],[M2SL]]/B366-1)</f>
        <v>-5.2531737924998989E-4</v>
      </c>
      <c r="D365" s="2">
        <f>IF(ISBLANK(B377), "", M2_Seasonally_Adjusted[[#This Row],[M2SL]]/B377-1)</f>
        <v>1.5568471620900359E-2</v>
      </c>
      <c r="E3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33909</v>
      </c>
      <c r="B366">
        <v>3426.5</v>
      </c>
      <c r="C366" s="2">
        <f>IF(ISBLANK(B367), "", M2_Seasonally_Adjusted[[#This Row],[M2SL]]/B367-1)</f>
        <v>7.8859746480519632E-4</v>
      </c>
      <c r="D366" s="2">
        <f>IF(ISBLANK(B378), "", M2_Seasonally_Adjusted[[#This Row],[M2SL]]/B378-1)</f>
        <v>1.8125092853959357E-2</v>
      </c>
      <c r="E3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33878</v>
      </c>
      <c r="B367">
        <v>3423.8</v>
      </c>
      <c r="C367" s="2">
        <f>IF(ISBLANK(B368), "", M2_Seasonally_Adjusted[[#This Row],[M2SL]]/B368-1)</f>
        <v>3.9585960179455704E-3</v>
      </c>
      <c r="D367" s="2">
        <f>IF(ISBLANK(B379), "", M2_Seasonally_Adjusted[[#This Row],[M2SL]]/B379-1)</f>
        <v>1.8957769114014589E-2</v>
      </c>
      <c r="E3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33848</v>
      </c>
      <c r="B368">
        <v>3410.3</v>
      </c>
      <c r="C368" s="2">
        <f>IF(ISBLANK(B369), "", M2_Seasonally_Adjusted[[#This Row],[M2SL]]/B369-1)</f>
        <v>3.3835471342826828E-3</v>
      </c>
      <c r="D368" s="2">
        <f>IF(ISBLANK(B380), "", M2_Seasonally_Adjusted[[#This Row],[M2SL]]/B380-1)</f>
        <v>1.6513159855733539E-2</v>
      </c>
      <c r="E3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33817</v>
      </c>
      <c r="B369">
        <v>3398.8</v>
      </c>
      <c r="C369" s="2">
        <f>IF(ISBLANK(B370), "", M2_Seasonally_Adjusted[[#This Row],[M2SL]]/B370-1)</f>
        <v>1.443766758006948E-3</v>
      </c>
      <c r="D369" s="2">
        <f>IF(ISBLANK(B381), "", M2_Seasonally_Adjusted[[#This Row],[M2SL]]/B381-1)</f>
        <v>1.3055141579731755E-2</v>
      </c>
      <c r="E3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33786</v>
      </c>
      <c r="B370">
        <v>3393.9</v>
      </c>
      <c r="C370" s="2">
        <f>IF(ISBLANK(B371), "", M2_Seasonally_Adjusted[[#This Row],[M2SL]]/B371-1)</f>
        <v>1.4734484587730634E-4</v>
      </c>
      <c r="D370" s="2">
        <f>IF(ISBLANK(B382), "", M2_Seasonally_Adjusted[[#This Row],[M2SL]]/B382-1)</f>
        <v>1.1263073209975882E-2</v>
      </c>
      <c r="E3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33756</v>
      </c>
      <c r="B371">
        <v>3393.4</v>
      </c>
      <c r="C371" s="2">
        <f>IF(ISBLANK(B372), "", M2_Seasonally_Adjusted[[#This Row],[M2SL]]/B372-1)</f>
        <v>-1.5300417819101853E-3</v>
      </c>
      <c r="D371" s="2">
        <f>IF(ISBLANK(B383), "", M2_Seasonally_Adjusted[[#This Row],[M2SL]]/B383-1)</f>
        <v>1.2381037620454061E-2</v>
      </c>
      <c r="E3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33725</v>
      </c>
      <c r="B372">
        <v>3398.6</v>
      </c>
      <c r="C372" s="2">
        <f>IF(ISBLANK(B373), "", M2_Seasonally_Adjusted[[#This Row],[M2SL]]/B373-1)</f>
        <v>-3.2355796099647893E-4</v>
      </c>
      <c r="D372" s="2">
        <f>IF(ISBLANK(B384), "", M2_Seasonally_Adjusted[[#This Row],[M2SL]]/B384-1)</f>
        <v>1.663176787316778E-2</v>
      </c>
      <c r="E3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33695</v>
      </c>
      <c r="B373">
        <v>3399.7</v>
      </c>
      <c r="C373" s="2">
        <f>IF(ISBLANK(B374), "", M2_Seasonally_Adjusted[[#This Row],[M2SL]]/B374-1)</f>
        <v>-1.2338787860983746E-3</v>
      </c>
      <c r="D373" s="2">
        <f>IF(ISBLANK(B385), "", M2_Seasonally_Adjusted[[#This Row],[M2SL]]/B385-1)</f>
        <v>2.019565478333929E-2</v>
      </c>
      <c r="E3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33664</v>
      </c>
      <c r="B374">
        <v>3403.9</v>
      </c>
      <c r="C374" s="2">
        <f>IF(ISBLANK(B375), "", M2_Seasonally_Adjusted[[#This Row],[M2SL]]/B375-1)</f>
        <v>1.1470588235293899E-3</v>
      </c>
      <c r="D374" s="2">
        <f>IF(ISBLANK(B386), "", M2_Seasonally_Adjusted[[#This Row],[M2SL]]/B386-1)</f>
        <v>2.4684668412655375E-2</v>
      </c>
      <c r="E3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33635</v>
      </c>
      <c r="B375">
        <v>3400</v>
      </c>
      <c r="C375" s="2">
        <f>IF(ISBLANK(B376), "", M2_Seasonally_Adjusted[[#This Row],[M2SL]]/B376-1)</f>
        <v>5.5601561575773228E-3</v>
      </c>
      <c r="D375" s="2">
        <f>IF(ISBLANK(B387), "", M2_Seasonally_Adjusted[[#This Row],[M2SL]]/B387-1)</f>
        <v>2.8899984869117823E-2</v>
      </c>
      <c r="E3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33604</v>
      </c>
      <c r="B376">
        <v>3381.2</v>
      </c>
      <c r="C376" s="2">
        <f>IF(ISBLANK(B377), "", M2_Seasonally_Adjusted[[#This Row],[M2SL]]/B377-1)</f>
        <v>2.6688808492971727E-3</v>
      </c>
      <c r="D376" s="2">
        <f>IF(ISBLANK(B388), "", M2_Seasonally_Adjusted[[#This Row],[M2SL]]/B388-1)</f>
        <v>2.8439334489156476E-2</v>
      </c>
      <c r="E3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33573</v>
      </c>
      <c r="B377">
        <v>3372.2</v>
      </c>
      <c r="C377" s="2">
        <f>IF(ISBLANK(B378), "", M2_Seasonally_Adjusted[[#This Row],[M2SL]]/B378-1)</f>
        <v>1.9907888872381374E-3</v>
      </c>
      <c r="D377" s="2">
        <f>IF(ISBLANK(B389), "", M2_Seasonally_Adjusted[[#This Row],[M2SL]]/B389-1)</f>
        <v>3.0686472278256494E-2</v>
      </c>
      <c r="E3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33543</v>
      </c>
      <c r="B378">
        <v>3365.5</v>
      </c>
      <c r="C378" s="2">
        <f>IF(ISBLANK(B379), "", M2_Seasonally_Adjusted[[#This Row],[M2SL]]/B379-1)</f>
        <v>1.6070950269337914E-3</v>
      </c>
      <c r="D378" s="2">
        <f>IF(ISBLANK(B390), "", M2_Seasonally_Adjusted[[#This Row],[M2SL]]/B390-1)</f>
        <v>3.1539263164347409E-2</v>
      </c>
      <c r="E3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33512</v>
      </c>
      <c r="B379">
        <v>3360.1</v>
      </c>
      <c r="C379" s="2">
        <f>IF(ISBLANK(B380), "", M2_Seasonally_Adjusted[[#This Row],[M2SL]]/B380-1)</f>
        <v>1.5499716832094723E-3</v>
      </c>
      <c r="D379" s="2">
        <f>IF(ISBLANK(B391), "", M2_Seasonally_Adjusted[[#This Row],[M2SL]]/B391-1)</f>
        <v>3.0926886141195986E-2</v>
      </c>
      <c r="E3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33482</v>
      </c>
      <c r="B380">
        <v>3354.9</v>
      </c>
      <c r="C380" s="2">
        <f>IF(ISBLANK(B381), "", M2_Seasonally_Adjusted[[#This Row],[M2SL]]/B381-1)</f>
        <v>-2.9806259314479888E-5</v>
      </c>
      <c r="D380" s="2">
        <f>IF(ISBLANK(B392), "", M2_Seasonally_Adjusted[[#This Row],[M2SL]]/B392-1)</f>
        <v>3.0817919252750015E-2</v>
      </c>
      <c r="E3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33451</v>
      </c>
      <c r="B381">
        <v>3355</v>
      </c>
      <c r="C381" s="2">
        <f>IF(ISBLANK(B382), "", M2_Seasonally_Adjusted[[#This Row],[M2SL]]/B382-1)</f>
        <v>-3.2776138970824764E-4</v>
      </c>
      <c r="D381" s="2">
        <f>IF(ISBLANK(B393), "", M2_Seasonally_Adjusted[[#This Row],[M2SL]]/B393-1)</f>
        <v>3.4855027760641644E-2</v>
      </c>
      <c r="E3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1" s="1"/>
    </row>
    <row r="382" spans="1:7" x14ac:dyDescent="0.25">
      <c r="A382" s="1">
        <v>33420</v>
      </c>
      <c r="B382">
        <v>3356.1</v>
      </c>
      <c r="C382" s="2">
        <f>IF(ISBLANK(B383), "", M2_Seasonally_Adjusted[[#This Row],[M2SL]]/B383-1)</f>
        <v>1.253020674841121E-3</v>
      </c>
      <c r="D382" s="2">
        <f>IF(ISBLANK(B394), "", M2_Seasonally_Adjusted[[#This Row],[M2SL]]/B394-1)</f>
        <v>4.0812529074275128E-2</v>
      </c>
      <c r="E3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2" s="1"/>
    </row>
    <row r="383" spans="1:7" x14ac:dyDescent="0.25">
      <c r="A383" s="1">
        <v>33390</v>
      </c>
      <c r="B383">
        <v>3351.9</v>
      </c>
      <c r="C383" s="2">
        <f>IF(ISBLANK(B384), "", M2_Seasonally_Adjusted[[#This Row],[M2SL]]/B384-1)</f>
        <v>2.6622793897697061E-3</v>
      </c>
      <c r="D383" s="2">
        <f>IF(ISBLANK(B395), "", M2_Seasonally_Adjusted[[#This Row],[M2SL]]/B395-1)</f>
        <v>4.3003391729159679E-2</v>
      </c>
      <c r="E3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3" s="1"/>
    </row>
    <row r="384" spans="1:7" x14ac:dyDescent="0.25">
      <c r="A384" s="1">
        <v>33359</v>
      </c>
      <c r="B384">
        <v>3343</v>
      </c>
      <c r="C384" s="2">
        <f>IF(ISBLANK(B385), "", M2_Seasonally_Adjusted[[#This Row],[M2SL]]/B385-1)</f>
        <v>3.1808906493817624E-3</v>
      </c>
      <c r="D384" s="2">
        <f>IF(ISBLANK(B396), "", M2_Seasonally_Adjusted[[#This Row],[M2SL]]/B396-1)</f>
        <v>4.4491657814159868E-2</v>
      </c>
      <c r="E3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4" s="1"/>
    </row>
    <row r="385" spans="1:7" x14ac:dyDescent="0.25">
      <c r="A385" s="1">
        <v>33329</v>
      </c>
      <c r="B385">
        <v>3332.4</v>
      </c>
      <c r="C385" s="2">
        <f>IF(ISBLANK(B386), "", M2_Seasonally_Adjusted[[#This Row],[M2SL]]/B386-1)</f>
        <v>3.160841686986382E-3</v>
      </c>
      <c r="D385" s="2">
        <f>IF(ISBLANK(B397), "", M2_Seasonally_Adjusted[[#This Row],[M2SL]]/B397-1)</f>
        <v>4.0854572713643345E-2</v>
      </c>
      <c r="E3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5" s="1"/>
    </row>
    <row r="386" spans="1:7" x14ac:dyDescent="0.25">
      <c r="A386" s="1">
        <v>33298</v>
      </c>
      <c r="B386">
        <v>3321.9</v>
      </c>
      <c r="C386" s="2">
        <f>IF(ISBLANK(B387), "", M2_Seasonally_Adjusted[[#This Row],[M2SL]]/B387-1)</f>
        <v>5.2655469813891465E-3</v>
      </c>
      <c r="D386" s="2">
        <f>IF(ISBLANK(B398), "", M2_Seasonally_Adjusted[[#This Row],[M2SL]]/B398-1)</f>
        <v>4.1315319268988571E-2</v>
      </c>
      <c r="E3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6" s="1"/>
    </row>
    <row r="387" spans="1:7" x14ac:dyDescent="0.25">
      <c r="A387" s="1">
        <v>33270</v>
      </c>
      <c r="B387">
        <v>3304.5</v>
      </c>
      <c r="C387" s="2">
        <f>IF(ISBLANK(B388), "", M2_Seasonally_Adjusted[[#This Row],[M2SL]]/B388-1)</f>
        <v>5.1099552878912657E-3</v>
      </c>
      <c r="D387" s="2">
        <f>IF(ISBLANK(B399), "", M2_Seasonally_Adjusted[[#This Row],[M2SL]]/B399-1)</f>
        <v>3.9412430800201292E-2</v>
      </c>
      <c r="E3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7" s="1"/>
    </row>
    <row r="388" spans="1:7" x14ac:dyDescent="0.25">
      <c r="A388" s="1">
        <v>33239</v>
      </c>
      <c r="B388">
        <v>3287.7</v>
      </c>
      <c r="C388" s="2">
        <f>IF(ISBLANK(B389), "", M2_Seasonally_Adjusted[[#This Row],[M2SL]]/B389-1)</f>
        <v>4.8597102512377699E-3</v>
      </c>
      <c r="D388" s="2">
        <f>IF(ISBLANK(B400), "", M2_Seasonally_Adjusted[[#This Row],[M2SL]]/B400-1)</f>
        <v>3.8177339901477758E-2</v>
      </c>
      <c r="E3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33208</v>
      </c>
      <c r="B389">
        <v>3271.8</v>
      </c>
      <c r="C389" s="2">
        <f>IF(ISBLANK(B390), "", M2_Seasonally_Adjusted[[#This Row],[M2SL]]/B390-1)</f>
        <v>2.8198369398639844E-3</v>
      </c>
      <c r="D389" s="2">
        <f>IF(ISBLANK(B401), "", M2_Seasonally_Adjusted[[#This Row],[M2SL]]/B401-1)</f>
        <v>3.7842981760507488E-2</v>
      </c>
      <c r="E3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33178</v>
      </c>
      <c r="B390">
        <v>3262.6</v>
      </c>
      <c r="C390" s="2">
        <f>IF(ISBLANK(B391), "", M2_Seasonally_Adjusted[[#This Row],[M2SL]]/B391-1)</f>
        <v>1.0124873439081306E-3</v>
      </c>
      <c r="D390" s="2">
        <f>IF(ISBLANK(B402), "", M2_Seasonally_Adjusted[[#This Row],[M2SL]]/B402-1)</f>
        <v>4.1266396451026033E-2</v>
      </c>
      <c r="E3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0" s="1"/>
    </row>
    <row r="391" spans="1:7" x14ac:dyDescent="0.25">
      <c r="A391" s="1">
        <v>33147</v>
      </c>
      <c r="B391">
        <v>3259.3</v>
      </c>
      <c r="C391" s="2">
        <f>IF(ISBLANK(B392), "", M2_Seasonally_Adjusted[[#This Row],[M2SL]]/B392-1)</f>
        <v>1.444109875253563E-3</v>
      </c>
      <c r="D391" s="2">
        <f>IF(ISBLANK(B403), "", M2_Seasonally_Adjusted[[#This Row],[M2SL]]/B403-1)</f>
        <v>4.6626633698339859E-2</v>
      </c>
      <c r="E3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33117</v>
      </c>
      <c r="B392">
        <v>3254.6</v>
      </c>
      <c r="C392" s="2">
        <f>IF(ISBLANK(B393), "", M2_Seasonally_Adjusted[[#This Row],[M2SL]]/B393-1)</f>
        <v>3.8864898210979604E-3</v>
      </c>
      <c r="D392" s="2">
        <f>IF(ISBLANK(B404), "", M2_Seasonally_Adjusted[[#This Row],[M2SL]]/B404-1)</f>
        <v>5.241713823767169E-2</v>
      </c>
      <c r="E3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33086</v>
      </c>
      <c r="B393">
        <v>3242</v>
      </c>
      <c r="C393" s="2">
        <f>IF(ISBLANK(B394), "", M2_Seasonally_Adjusted[[#This Row],[M2SL]]/B394-1)</f>
        <v>5.4271980151960886E-3</v>
      </c>
      <c r="D393" s="2">
        <f>IF(ISBLANK(B405), "", M2_Seasonally_Adjusted[[#This Row],[M2SL]]/B405-1)</f>
        <v>5.4514702055685538E-2</v>
      </c>
      <c r="E3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33055</v>
      </c>
      <c r="B394">
        <v>3224.5</v>
      </c>
      <c r="C394" s="2">
        <f>IF(ISBLANK(B395), "", M2_Seasonally_Adjusted[[#This Row],[M2SL]]/B395-1)</f>
        <v>3.3606123782556896E-3</v>
      </c>
      <c r="D394" s="2">
        <f>IF(ISBLANK(B406), "", M2_Seasonally_Adjusted[[#This Row],[M2SL]]/B406-1)</f>
        <v>5.6381863451710146E-2</v>
      </c>
      <c r="E3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33025</v>
      </c>
      <c r="B395">
        <v>3213.7</v>
      </c>
      <c r="C395" s="2">
        <f>IF(ISBLANK(B396), "", M2_Seasonally_Adjusted[[#This Row],[M2SL]]/B396-1)</f>
        <v>4.0929825657689545E-3</v>
      </c>
      <c r="D395" s="2">
        <f>IF(ISBLANK(B407), "", M2_Seasonally_Adjusted[[#This Row],[M2SL]]/B407-1)</f>
        <v>6.1362660589847629E-2</v>
      </c>
      <c r="E3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32994</v>
      </c>
      <c r="B396">
        <v>3200.6</v>
      </c>
      <c r="C396" s="2">
        <f>IF(ISBLANK(B397), "", M2_Seasonally_Adjusted[[#This Row],[M2SL]]/B397-1)</f>
        <v>-3.1234382808598138E-4</v>
      </c>
      <c r="D396" s="2">
        <f>IF(ISBLANK(B408), "", M2_Seasonally_Adjusted[[#This Row],[M2SL]]/B408-1)</f>
        <v>6.2757338291937748E-2</v>
      </c>
      <c r="E3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32964</v>
      </c>
      <c r="B397">
        <v>3201.6</v>
      </c>
      <c r="C397" s="2">
        <f>IF(ISBLANK(B398), "", M2_Seasonally_Adjusted[[#This Row],[M2SL]]/B398-1)</f>
        <v>3.6049026676279183E-3</v>
      </c>
      <c r="D397" s="2">
        <f>IF(ISBLANK(B409), "", M2_Seasonally_Adjusted[[#This Row],[M2SL]]/B409-1)</f>
        <v>6.5069860279441061E-2</v>
      </c>
      <c r="E3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32933</v>
      </c>
      <c r="B398">
        <v>3190.1</v>
      </c>
      <c r="C398" s="2">
        <f>IF(ISBLANK(B399), "", M2_Seasonally_Adjusted[[#This Row],[M2SL]]/B399-1)</f>
        <v>3.4285354806240509E-3</v>
      </c>
      <c r="D398" s="2">
        <f>IF(ISBLANK(B410), "", M2_Seasonally_Adjusted[[#This Row],[M2SL]]/B410-1)</f>
        <v>6.3473013968063485E-2</v>
      </c>
      <c r="E3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32905</v>
      </c>
      <c r="B399">
        <v>3179.2</v>
      </c>
      <c r="C399" s="2">
        <f>IF(ISBLANK(B400), "", M2_Seasonally_Adjusted[[#This Row],[M2SL]]/B400-1)</f>
        <v>3.9156246052796106E-3</v>
      </c>
      <c r="D399" s="2">
        <f>IF(ISBLANK(B411), "", M2_Seasonally_Adjusted[[#This Row],[M2SL]]/B411-1)</f>
        <v>6.2495822471759999E-2</v>
      </c>
      <c r="E3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32874</v>
      </c>
      <c r="B400">
        <v>3166.8</v>
      </c>
      <c r="C400" s="2">
        <f>IF(ISBLANK(B401), "", M2_Seasonally_Adjusted[[#This Row],[M2SL]]/B401-1)</f>
        <v>4.5360824742268768E-3</v>
      </c>
      <c r="D400" s="2">
        <f>IF(ISBLANK(B412), "", M2_Seasonally_Adjusted[[#This Row],[M2SL]]/B412-1)</f>
        <v>5.8528595781662807E-2</v>
      </c>
      <c r="E4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32843</v>
      </c>
      <c r="B401">
        <v>3152.5</v>
      </c>
      <c r="C401" s="2">
        <f>IF(ISBLANK(B402), "", M2_Seasonally_Adjusted[[#This Row],[M2SL]]/B402-1)</f>
        <v>6.127724763029363E-3</v>
      </c>
      <c r="D401" s="2">
        <f>IF(ISBLANK(B413), "", M2_Seasonally_Adjusted[[#This Row],[M2SL]]/B413-1)</f>
        <v>5.4982932869285905E-2</v>
      </c>
      <c r="E4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32813</v>
      </c>
      <c r="B402">
        <v>3133.3</v>
      </c>
      <c r="C402" s="2">
        <f>IF(ISBLANK(B403), "", M2_Seasonally_Adjusted[[#This Row],[M2SL]]/B403-1)</f>
        <v>6.1655052824252099E-3</v>
      </c>
      <c r="D402" s="2">
        <f>IF(ISBLANK(B414), "", M2_Seasonally_Adjusted[[#This Row],[M2SL]]/B414-1)</f>
        <v>5.1372391114690386E-2</v>
      </c>
      <c r="E4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32782</v>
      </c>
      <c r="B403">
        <v>3114.1</v>
      </c>
      <c r="C403" s="2">
        <f>IF(ISBLANK(B404), "", M2_Seasonally_Adjusted[[#This Row],[M2SL]]/B404-1)</f>
        <v>6.9846402586903888E-3</v>
      </c>
      <c r="D403" s="2">
        <f>IF(ISBLANK(B415), "", M2_Seasonally_Adjusted[[#This Row],[M2SL]]/B415-1)</f>
        <v>5.0180420193572273E-2</v>
      </c>
      <c r="E4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32752</v>
      </c>
      <c r="B404">
        <v>3092.5</v>
      </c>
      <c r="C404" s="2">
        <f>IF(ISBLANK(B405), "", M2_Seasonally_Adjusted[[#This Row],[M2SL]]/B405-1)</f>
        <v>5.8873276086390813E-3</v>
      </c>
      <c r="D404" s="2">
        <f>IF(ISBLANK(B416), "", M2_Seasonally_Adjusted[[#This Row],[M2SL]]/B416-1)</f>
        <v>4.5858838648584532E-2</v>
      </c>
      <c r="E4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32721</v>
      </c>
      <c r="B405">
        <v>3074.4</v>
      </c>
      <c r="C405" s="2">
        <f>IF(ISBLANK(B406), "", M2_Seasonally_Adjusted[[#This Row],[M2SL]]/B406-1)</f>
        <v>7.2074433232864887E-3</v>
      </c>
      <c r="D405" s="2">
        <f>IF(ISBLANK(B417), "", M2_Seasonally_Adjusted[[#This Row],[M2SL]]/B417-1)</f>
        <v>4.1463414634146378E-2</v>
      </c>
      <c r="E4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32690</v>
      </c>
      <c r="B406">
        <v>3052.4</v>
      </c>
      <c r="C406" s="2">
        <f>IF(ISBLANK(B407), "", M2_Seasonally_Adjusted[[#This Row],[M2SL]]/B407-1)</f>
        <v>8.0914164932792687E-3</v>
      </c>
      <c r="D406" s="2">
        <f>IF(ISBLANK(B418), "", M2_Seasonally_Adjusted[[#This Row],[M2SL]]/B418-1)</f>
        <v>3.5694896851248714E-2</v>
      </c>
      <c r="E4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32660</v>
      </c>
      <c r="B407">
        <v>3027.9</v>
      </c>
      <c r="C407" s="2">
        <f>IF(ISBLANK(B408), "", M2_Seasonally_Adjusted[[#This Row],[M2SL]]/B408-1)</f>
        <v>5.4124053659185822E-3</v>
      </c>
      <c r="D407" s="2">
        <f>IF(ISBLANK(B419), "", M2_Seasonally_Adjusted[[#This Row],[M2SL]]/B419-1)</f>
        <v>3.0458753062891475E-2</v>
      </c>
      <c r="E4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7" s="1"/>
    </row>
    <row r="408" spans="1:7" x14ac:dyDescent="0.25">
      <c r="A408" s="1">
        <v>32629</v>
      </c>
      <c r="B408">
        <v>3011.6</v>
      </c>
      <c r="C408" s="2">
        <f>IF(ISBLANK(B409), "", M2_Seasonally_Adjusted[[#This Row],[M2SL]]/B409-1)</f>
        <v>1.8629407850965229E-3</v>
      </c>
      <c r="D408" s="2">
        <f>IF(ISBLANK(B420), "", M2_Seasonally_Adjusted[[#This Row],[M2SL]]/B420-1)</f>
        <v>2.9254955570745089E-2</v>
      </c>
      <c r="E4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8" s="1"/>
    </row>
    <row r="409" spans="1:7" x14ac:dyDescent="0.25">
      <c r="A409" s="1">
        <v>32599</v>
      </c>
      <c r="B409">
        <v>3006</v>
      </c>
      <c r="C409" s="2">
        <f>IF(ISBLANK(B410), "", M2_Seasonally_Adjusted[[#This Row],[M2SL]]/B410-1)</f>
        <v>2.1002100210021357E-3</v>
      </c>
      <c r="D409" s="2">
        <f>IF(ISBLANK(B421), "", M2_Seasonally_Adjusted[[#This Row],[M2SL]]/B421-1)</f>
        <v>3.2741264987803609E-2</v>
      </c>
      <c r="E4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9" s="1"/>
    </row>
    <row r="410" spans="1:7" x14ac:dyDescent="0.25">
      <c r="A410" s="1">
        <v>32568</v>
      </c>
      <c r="B410">
        <v>2999.7</v>
      </c>
      <c r="C410" s="2">
        <f>IF(ISBLANK(B411), "", M2_Seasonally_Adjusted[[#This Row],[M2SL]]/B411-1)</f>
        <v>2.5065169440545709E-3</v>
      </c>
      <c r="D410" s="2">
        <f>IF(ISBLANK(B422), "", M2_Seasonally_Adjusted[[#This Row],[M2SL]]/B422-1)</f>
        <v>3.770712976095747E-2</v>
      </c>
      <c r="E4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0" s="1"/>
    </row>
    <row r="411" spans="1:7" x14ac:dyDescent="0.25">
      <c r="A411" s="1">
        <v>32540</v>
      </c>
      <c r="B411">
        <v>2992.2</v>
      </c>
      <c r="C411" s="2">
        <f>IF(ISBLANK(B412), "", M2_Seasonally_Adjusted[[#This Row],[M2SL]]/B412-1)</f>
        <v>1.6712905705795755E-4</v>
      </c>
      <c r="D411" s="2">
        <f>IF(ISBLANK(B423), "", M2_Seasonally_Adjusted[[#This Row],[M2SL]]/B423-1)</f>
        <v>4.243311036789299E-2</v>
      </c>
      <c r="E4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1" s="1"/>
    </row>
    <row r="412" spans="1:7" x14ac:dyDescent="0.25">
      <c r="A412" s="1">
        <v>32509</v>
      </c>
      <c r="B412">
        <v>2991.7</v>
      </c>
      <c r="C412" s="2">
        <f>IF(ISBLANK(B413), "", M2_Seasonally_Adjusted[[#This Row],[M2SL]]/B413-1)</f>
        <v>1.171273676460638E-3</v>
      </c>
      <c r="D412" s="2">
        <f>IF(ISBLANK(B424), "", M2_Seasonally_Adjusted[[#This Row],[M2SL]]/B424-1)</f>
        <v>5.0677811336657941E-2</v>
      </c>
      <c r="E4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32478</v>
      </c>
      <c r="B413">
        <v>2988.2</v>
      </c>
      <c r="C413" s="2">
        <f>IF(ISBLANK(B414), "", M2_Seasonally_Adjusted[[#This Row],[M2SL]]/B414-1)</f>
        <v>2.6843835984162734E-3</v>
      </c>
      <c r="D413" s="2">
        <f>IF(ISBLANK(B425), "", M2_Seasonally_Adjusted[[#This Row],[M2SL]]/B425-1)</f>
        <v>5.7245966600622644E-2</v>
      </c>
      <c r="E4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32448</v>
      </c>
      <c r="B414">
        <v>2980.2</v>
      </c>
      <c r="C414" s="2">
        <f>IF(ISBLANK(B415), "", M2_Seasonally_Adjusted[[#This Row],[M2SL]]/B415-1)</f>
        <v>5.0247866994905799E-3</v>
      </c>
      <c r="D414" s="2">
        <f>IF(ISBLANK(B426), "", M2_Seasonally_Adjusted[[#This Row],[M2SL]]/B426-1)</f>
        <v>5.7220901770193899E-2</v>
      </c>
      <c r="E4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32417</v>
      </c>
      <c r="B415">
        <v>2965.3</v>
      </c>
      <c r="C415" s="2">
        <f>IF(ISBLANK(B416), "", M2_Seasonally_Adjusted[[#This Row],[M2SL]]/B416-1)</f>
        <v>2.840813013629262E-3</v>
      </c>
      <c r="D415" s="2">
        <f>IF(ISBLANK(B427), "", M2_Seasonally_Adjusted[[#This Row],[M2SL]]/B427-1)</f>
        <v>5.3467386670456252E-2</v>
      </c>
      <c r="E4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32387</v>
      </c>
      <c r="B416">
        <v>2956.9</v>
      </c>
      <c r="C416" s="2">
        <f>IF(ISBLANK(B417), "", M2_Seasonally_Adjusted[[#This Row],[M2SL]]/B417-1)</f>
        <v>1.6598915989161078E-3</v>
      </c>
      <c r="D416" s="2">
        <f>IF(ISBLANK(B428), "", M2_Seasonally_Adjusted[[#This Row],[M2SL]]/B428-1)</f>
        <v>5.6224325772459505E-2</v>
      </c>
      <c r="E4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32356</v>
      </c>
      <c r="B417">
        <v>2952</v>
      </c>
      <c r="C417" s="2">
        <f>IF(ISBLANK(B418), "", M2_Seasonally_Adjusted[[#This Row],[M2SL]]/B418-1)</f>
        <v>1.6286644951140072E-3</v>
      </c>
      <c r="D417" s="2">
        <f>IF(ISBLANK(B429), "", M2_Seasonally_Adjusted[[#This Row],[M2SL]]/B429-1)</f>
        <v>5.8747579083279655E-2</v>
      </c>
      <c r="E4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32325</v>
      </c>
      <c r="B418">
        <v>2947.2</v>
      </c>
      <c r="C418" s="2">
        <f>IF(ISBLANK(B419), "", M2_Seasonally_Adjusted[[#This Row],[M2SL]]/B419-1)</f>
        <v>2.9948271167981044E-3</v>
      </c>
      <c r="D418" s="2">
        <f>IF(ISBLANK(B430), "", M2_Seasonally_Adjusted[[#This Row],[M2SL]]/B430-1)</f>
        <v>6.0525368837711424E-2</v>
      </c>
      <c r="E4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8" s="1"/>
    </row>
    <row r="419" spans="1:7" x14ac:dyDescent="0.25">
      <c r="A419" s="1">
        <v>32295</v>
      </c>
      <c r="B419">
        <v>2938.4</v>
      </c>
      <c r="C419" s="2">
        <f>IF(ISBLANK(B420), "", M2_Seasonally_Adjusted[[#This Row],[M2SL]]/B420-1)</f>
        <v>4.2378673957621515E-3</v>
      </c>
      <c r="D419" s="2">
        <f>IF(ISBLANK(B431), "", M2_Seasonally_Adjusted[[#This Row],[M2SL]]/B431-1)</f>
        <v>5.903553665393213E-2</v>
      </c>
      <c r="E4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32264</v>
      </c>
      <c r="B420">
        <v>2926</v>
      </c>
      <c r="C420" s="2">
        <f>IF(ISBLANK(B421), "", M2_Seasonally_Adjusted[[#This Row],[M2SL]]/B421-1)</f>
        <v>5.2564675164050723E-3</v>
      </c>
      <c r="D420" s="2">
        <f>IF(ISBLANK(B432), "", M2_Seasonally_Adjusted[[#This Row],[M2SL]]/B432-1)</f>
        <v>5.5212953947131105E-2</v>
      </c>
      <c r="E4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32234</v>
      </c>
      <c r="B421">
        <v>2910.7</v>
      </c>
      <c r="C421" s="2">
        <f>IF(ISBLANK(B422), "", M2_Seasonally_Adjusted[[#This Row],[M2SL]]/B422-1)</f>
        <v>6.9187394056802187E-3</v>
      </c>
      <c r="D421" s="2">
        <f>IF(ISBLANK(B433), "", M2_Seasonally_Adjusted[[#This Row],[M2SL]]/B433-1)</f>
        <v>5.1667449506810792E-2</v>
      </c>
      <c r="E4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32203</v>
      </c>
      <c r="B422">
        <v>2890.7</v>
      </c>
      <c r="C422" s="2">
        <f>IF(ISBLANK(B423), "", M2_Seasonally_Adjusted[[#This Row],[M2SL]]/B423-1)</f>
        <v>7.0721850613153503E-3</v>
      </c>
      <c r="D422" s="2">
        <f>IF(ISBLANK(B434), "", M2_Seasonally_Adjusted[[#This Row],[M2SL]]/B434-1)</f>
        <v>4.9751243781094523E-2</v>
      </c>
      <c r="E4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32174</v>
      </c>
      <c r="B423">
        <v>2870.4</v>
      </c>
      <c r="C423" s="2">
        <f>IF(ISBLANK(B424), "", M2_Seasonally_Adjusted[[#This Row],[M2SL]]/B424-1)</f>
        <v>8.0775444264944429E-3</v>
      </c>
      <c r="D423" s="2">
        <f>IF(ISBLANK(B435), "", M2_Seasonally_Adjusted[[#This Row],[M2SL]]/B435-1)</f>
        <v>4.4731574158325849E-2</v>
      </c>
      <c r="E4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32143</v>
      </c>
      <c r="B424">
        <v>2847.4</v>
      </c>
      <c r="C424" s="2">
        <f>IF(ISBLANK(B425), "", M2_Seasonally_Adjusted[[#This Row],[M2SL]]/B425-1)</f>
        <v>7.4299462213416323E-3</v>
      </c>
      <c r="D424" s="2">
        <f>IF(ISBLANK(B436), "", M2_Seasonally_Adjusted[[#This Row],[M2SL]]/B436-1)</f>
        <v>3.7720033528918728E-2</v>
      </c>
      <c r="E4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32112</v>
      </c>
      <c r="B425">
        <v>2826.4</v>
      </c>
      <c r="C425" s="2">
        <f>IF(ISBLANK(B426), "", M2_Seasonally_Adjusted[[#This Row],[M2SL]]/B426-1)</f>
        <v>2.6606122955763478E-3</v>
      </c>
      <c r="D425" s="2">
        <f>IF(ISBLANK(B437), "", M2_Seasonally_Adjusted[[#This Row],[M2SL]]/B437-1)</f>
        <v>3.6070381231671611E-2</v>
      </c>
      <c r="E4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32082</v>
      </c>
      <c r="B426">
        <v>2818.9</v>
      </c>
      <c r="C426" s="2">
        <f>IF(ISBLANK(B427), "", M2_Seasonally_Adjusted[[#This Row],[M2SL]]/B427-1)</f>
        <v>1.4565866136138084E-3</v>
      </c>
      <c r="D426" s="2">
        <f>IF(ISBLANK(B438), "", M2_Seasonally_Adjusted[[#This Row],[M2SL]]/B438-1)</f>
        <v>4.3534594454521791E-2</v>
      </c>
      <c r="E4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32051</v>
      </c>
      <c r="B427">
        <v>2814.8</v>
      </c>
      <c r="C427" s="2">
        <f>IF(ISBLANK(B428), "", M2_Seasonally_Adjusted[[#This Row],[M2SL]]/B428-1)</f>
        <v>5.4652616538668486E-3</v>
      </c>
      <c r="D427" s="2">
        <f>IF(ISBLANK(B439), "", M2_Seasonally_Adjusted[[#This Row],[M2SL]]/B439-1)</f>
        <v>4.7406415122423162E-2</v>
      </c>
      <c r="E4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32021</v>
      </c>
      <c r="B428">
        <v>2799.5</v>
      </c>
      <c r="C428" s="2">
        <f>IF(ISBLANK(B429), "", M2_Seasonally_Adjusted[[#This Row],[M2SL]]/B429-1)</f>
        <v>4.0527939172225746E-3</v>
      </c>
      <c r="D428" s="2">
        <f>IF(ISBLANK(B440), "", M2_Seasonally_Adjusted[[#This Row],[M2SL]]/B440-1)</f>
        <v>4.9366519229327555E-2</v>
      </c>
      <c r="E4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31990</v>
      </c>
      <c r="B429">
        <v>2788.2</v>
      </c>
      <c r="C429" s="2">
        <f>IF(ISBLANK(B430), "", M2_Seasonally_Adjusted[[#This Row],[M2SL]]/B430-1)</f>
        <v>3.3105433609210699E-3</v>
      </c>
      <c r="D429" s="2">
        <f>IF(ISBLANK(B441), "", M2_Seasonally_Adjusted[[#This Row],[M2SL]]/B441-1)</f>
        <v>5.3542414509729852E-2</v>
      </c>
      <c r="E4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31959</v>
      </c>
      <c r="B430">
        <v>2779</v>
      </c>
      <c r="C430" s="2">
        <f>IF(ISBLANK(B431), "", M2_Seasonally_Adjusted[[#This Row],[M2SL]]/B431-1)</f>
        <v>1.5858141714122365E-3</v>
      </c>
      <c r="D430" s="2">
        <f>IF(ISBLANK(B442), "", M2_Seasonally_Adjusted[[#This Row],[M2SL]]/B442-1)</f>
        <v>5.8021777202467151E-2</v>
      </c>
      <c r="E4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31929</v>
      </c>
      <c r="B431">
        <v>2774.6</v>
      </c>
      <c r="C431" s="2">
        <f>IF(ISBLANK(B432), "", M2_Seasonally_Adjusted[[#This Row],[M2SL]]/B432-1)</f>
        <v>6.1307656244369291E-4</v>
      </c>
      <c r="D431" s="2">
        <f>IF(ISBLANK(B443), "", M2_Seasonally_Adjusted[[#This Row],[M2SL]]/B443-1)</f>
        <v>6.5105566218810029E-2</v>
      </c>
      <c r="E4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31898</v>
      </c>
      <c r="B432">
        <v>2772.9</v>
      </c>
      <c r="C432" s="2">
        <f>IF(ISBLANK(B433), "", M2_Seasonally_Adjusted[[#This Row],[M2SL]]/B433-1)</f>
        <v>1.8788163457024165E-3</v>
      </c>
      <c r="D432" s="2">
        <f>IF(ISBLANK(B444), "", M2_Seasonally_Adjusted[[#This Row],[M2SL]]/B444-1)</f>
        <v>7.2771587743732491E-2</v>
      </c>
      <c r="E4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31868</v>
      </c>
      <c r="B433">
        <v>2767.7</v>
      </c>
      <c r="C433" s="2">
        <f>IF(ISBLANK(B434), "", M2_Seasonally_Adjusted[[#This Row],[M2SL]]/B434-1)</f>
        <v>5.0840687075570656E-3</v>
      </c>
      <c r="D433" s="2">
        <f>IF(ISBLANK(B445), "", M2_Seasonally_Adjusted[[#This Row],[M2SL]]/B445-1)</f>
        <v>8.2062710141527662E-2</v>
      </c>
      <c r="E4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31837</v>
      </c>
      <c r="B434">
        <v>2753.7</v>
      </c>
      <c r="C434" s="2">
        <f>IF(ISBLANK(B435), "", M2_Seasonally_Adjusted[[#This Row],[M2SL]]/B435-1)</f>
        <v>2.2565969062784408E-3</v>
      </c>
      <c r="D434" s="2">
        <f>IF(ISBLANK(B446), "", M2_Seasonally_Adjusted[[#This Row],[M2SL]]/B446-1)</f>
        <v>8.7086968536575604E-2</v>
      </c>
      <c r="E4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31809</v>
      </c>
      <c r="B435">
        <v>2747.5</v>
      </c>
      <c r="C435" s="2">
        <f>IF(ISBLANK(B436), "", M2_Seasonally_Adjusted[[#This Row],[M2SL]]/B436-1)</f>
        <v>1.31200116622332E-3</v>
      </c>
      <c r="D435" s="2">
        <f>IF(ISBLANK(B447), "", M2_Seasonally_Adjusted[[#This Row],[M2SL]]/B447-1)</f>
        <v>9.335827131998875E-2</v>
      </c>
      <c r="E4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31778</v>
      </c>
      <c r="B436">
        <v>2743.9</v>
      </c>
      <c r="C436" s="2">
        <f>IF(ISBLANK(B437), "", M2_Seasonally_Adjusted[[#This Row],[M2SL]]/B437-1)</f>
        <v>5.8284457478006146E-3</v>
      </c>
      <c r="D436" s="2">
        <f>IF(ISBLANK(B448), "", M2_Seasonally_Adjusted[[#This Row],[M2SL]]/B448-1)</f>
        <v>9.6638823388353945E-2</v>
      </c>
      <c r="E4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31747</v>
      </c>
      <c r="B437">
        <v>2728</v>
      </c>
      <c r="C437" s="2">
        <f>IF(ISBLANK(B438), "", M2_Seasonally_Adjusted[[#This Row],[M2SL]]/B438-1)</f>
        <v>9.8841298633989272E-3</v>
      </c>
      <c r="D437" s="2">
        <f>IF(ISBLANK(B449), "", M2_Seasonally_Adjusted[[#This Row],[M2SL]]/B449-1)</f>
        <v>9.4659122828137043E-2</v>
      </c>
      <c r="E4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31717</v>
      </c>
      <c r="B438">
        <v>2701.3</v>
      </c>
      <c r="C438" s="2">
        <f>IF(ISBLANK(B439), "", M2_Seasonally_Adjusted[[#This Row],[M2SL]]/B439-1)</f>
        <v>5.1722854803899487E-3</v>
      </c>
      <c r="D438" s="2">
        <f>IF(ISBLANK(B450), "", M2_Seasonally_Adjusted[[#This Row],[M2SL]]/B450-1)</f>
        <v>9.0200984744531532E-2</v>
      </c>
      <c r="E4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31686</v>
      </c>
      <c r="B439">
        <v>2687.4</v>
      </c>
      <c r="C439" s="2">
        <f>IF(ISBLANK(B440), "", M2_Seasonally_Adjusted[[#This Row],[M2SL]]/B440-1)</f>
        <v>7.3468775770297867E-3</v>
      </c>
      <c r="D439" s="2">
        <f>IF(ISBLANK(B451), "", M2_Seasonally_Adjusted[[#This Row],[M2SL]]/B451-1)</f>
        <v>8.8897893030794206E-2</v>
      </c>
      <c r="E4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31656</v>
      </c>
      <c r="B440">
        <v>2667.8</v>
      </c>
      <c r="C440" s="2">
        <f>IF(ISBLANK(B441), "", M2_Seasonally_Adjusted[[#This Row],[M2SL]]/B441-1)</f>
        <v>8.0483657661063468E-3</v>
      </c>
      <c r="D440" s="2">
        <f>IF(ISBLANK(B452), "", M2_Seasonally_Adjusted[[#This Row],[M2SL]]/B452-1)</f>
        <v>8.6060902133203054E-2</v>
      </c>
      <c r="E4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31625</v>
      </c>
      <c r="B441">
        <v>2646.5</v>
      </c>
      <c r="C441" s="2">
        <f>IF(ISBLANK(B442), "", M2_Seasonally_Adjusted[[#This Row],[M2SL]]/B442-1)</f>
        <v>7.5763344247317121E-3</v>
      </c>
      <c r="D441" s="2">
        <f>IF(ISBLANK(B453), "", M2_Seasonally_Adjusted[[#This Row],[M2SL]]/B453-1)</f>
        <v>8.2855973813420691E-2</v>
      </c>
      <c r="E4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31594</v>
      </c>
      <c r="B442">
        <v>2626.6</v>
      </c>
      <c r="C442" s="2">
        <f>IF(ISBLANK(B443), "", M2_Seasonally_Adjusted[[#This Row],[M2SL]]/B443-1)</f>
        <v>8.2917466410747931E-3</v>
      </c>
      <c r="D442" s="2">
        <f>IF(ISBLANK(B454), "", M2_Seasonally_Adjusted[[#This Row],[M2SL]]/B454-1)</f>
        <v>8.1127804074912602E-2</v>
      </c>
      <c r="E4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31564</v>
      </c>
      <c r="B443">
        <v>2605</v>
      </c>
      <c r="C443" s="2">
        <f>IF(ISBLANK(B444), "", M2_Seasonally_Adjusted[[#This Row],[M2SL]]/B444-1)</f>
        <v>7.8149179820488079E-3</v>
      </c>
      <c r="D443" s="2">
        <f>IF(ISBLANK(B455), "", M2_Seasonally_Adjusted[[#This Row],[M2SL]]/B455-1)</f>
        <v>7.9747989720633461E-2</v>
      </c>
      <c r="E4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31533</v>
      </c>
      <c r="B444">
        <v>2584.8000000000002</v>
      </c>
      <c r="C444" s="2">
        <f>IF(ISBLANK(B445), "", M2_Seasonally_Adjusted[[#This Row],[M2SL]]/B445-1)</f>
        <v>1.0555946516537684E-2</v>
      </c>
      <c r="D444" s="2">
        <f>IF(ISBLANK(B456), "", M2_Seasonally_Adjusted[[#This Row],[M2SL]]/B456-1)</f>
        <v>8.1732580037664926E-2</v>
      </c>
      <c r="E4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31503</v>
      </c>
      <c r="B445">
        <v>2557.8000000000002</v>
      </c>
      <c r="C445" s="2">
        <f>IF(ISBLANK(B446), "", M2_Seasonally_Adjusted[[#This Row],[M2SL]]/B446-1)</f>
        <v>9.7508981090363989E-3</v>
      </c>
      <c r="D445" s="2">
        <f>IF(ISBLANK(B457), "", M2_Seasonally_Adjusted[[#This Row],[M2SL]]/B457-1)</f>
        <v>7.6787067441273171E-2</v>
      </c>
      <c r="E4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31472</v>
      </c>
      <c r="B446">
        <v>2533.1</v>
      </c>
      <c r="C446" s="2">
        <f>IF(ISBLANK(B447), "", M2_Seasonally_Adjusted[[#This Row],[M2SL]]/B447-1)</f>
        <v>8.0385212304507903E-3</v>
      </c>
      <c r="D446" s="2">
        <f>IF(ISBLANK(B458), "", M2_Seasonally_Adjusted[[#This Row],[M2SL]]/B458-1)</f>
        <v>7.053503507733927E-2</v>
      </c>
      <c r="E4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31444</v>
      </c>
      <c r="B447">
        <v>2512.9</v>
      </c>
      <c r="C447" s="2">
        <f>IF(ISBLANK(B448), "", M2_Seasonally_Adjusted[[#This Row],[M2SL]]/B448-1)</f>
        <v>4.3163742456338028E-3</v>
      </c>
      <c r="D447" s="2">
        <f>IF(ISBLANK(B459), "", M2_Seasonally_Adjusted[[#This Row],[M2SL]]/B459-1)</f>
        <v>6.745677753706314E-2</v>
      </c>
      <c r="E4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31413</v>
      </c>
      <c r="B448">
        <v>2502.1</v>
      </c>
      <c r="C448" s="2">
        <f>IF(ISBLANK(B449), "", M2_Seasonally_Adjusted[[#This Row],[M2SL]]/B449-1)</f>
        <v>4.0126800690181152E-3</v>
      </c>
      <c r="D448" s="2">
        <f>IF(ISBLANK(B460), "", M2_Seasonally_Adjusted[[#This Row],[M2SL]]/B460-1)</f>
        <v>7.2757674498370672E-2</v>
      </c>
      <c r="E4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31382</v>
      </c>
      <c r="B449">
        <v>2492.1</v>
      </c>
      <c r="C449" s="2">
        <f>IF(ISBLANK(B450), "", M2_Seasonally_Adjusted[[#This Row],[M2SL]]/B450-1)</f>
        <v>5.7712486883525482E-3</v>
      </c>
      <c r="D449" s="2">
        <f>IF(ISBLANK(B461), "", M2_Seasonally_Adjusted[[#This Row],[M2SL]]/B461-1)</f>
        <v>8.0515088449531591E-2</v>
      </c>
      <c r="E4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31352</v>
      </c>
      <c r="B450">
        <v>2477.8000000000002</v>
      </c>
      <c r="C450" s="2">
        <f>IF(ISBLANK(B451), "", M2_Seasonally_Adjusted[[#This Row],[M2SL]]/B451-1)</f>
        <v>3.9708265802269604E-3</v>
      </c>
      <c r="D450" s="2">
        <f>IF(ISBLANK(B462), "", M2_Seasonally_Adjusted[[#This Row],[M2SL]]/B462-1)</f>
        <v>8.6087490137634726E-2</v>
      </c>
      <c r="E4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31321</v>
      </c>
      <c r="B451">
        <v>2468</v>
      </c>
      <c r="C451" s="2">
        <f>IF(ISBLANK(B452), "", M2_Seasonally_Adjusted[[#This Row],[M2SL]]/B452-1)</f>
        <v>4.7223579221624679E-3</v>
      </c>
      <c r="D451" s="2">
        <f>IF(ISBLANK(B463), "", M2_Seasonally_Adjusted[[#This Row],[M2SL]]/B463-1)</f>
        <v>9.2567178715303955E-2</v>
      </c>
      <c r="E4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31291</v>
      </c>
      <c r="B452">
        <v>2456.4</v>
      </c>
      <c r="C452" s="2">
        <f>IF(ISBLANK(B453), "", M2_Seasonally_Adjusted[[#This Row],[M2SL]]/B453-1)</f>
        <v>5.0736497545007531E-3</v>
      </c>
      <c r="D452" s="2">
        <f>IF(ISBLANK(B464), "", M2_Seasonally_Adjusted[[#This Row],[M2SL]]/B464-1)</f>
        <v>9.4457315986455237E-2</v>
      </c>
      <c r="E4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31260</v>
      </c>
      <c r="B453">
        <v>2444</v>
      </c>
      <c r="C453" s="2">
        <f>IF(ISBLANK(B454), "", M2_Seasonally_Adjusted[[#This Row],[M2SL]]/B454-1)</f>
        <v>5.9683062358510952E-3</v>
      </c>
      <c r="D453" s="2">
        <f>IF(ISBLANK(B465), "", M2_Seasonally_Adjusted[[#This Row],[M2SL]]/B465-1)</f>
        <v>9.5767575322811993E-2</v>
      </c>
      <c r="E4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31229</v>
      </c>
      <c r="B454">
        <v>2429.5</v>
      </c>
      <c r="C454" s="2">
        <f>IF(ISBLANK(B455), "", M2_Seasonally_Adjusted[[#This Row],[M2SL]]/B455-1)</f>
        <v>7.0048909889746103E-3</v>
      </c>
      <c r="D454" s="2">
        <f>IF(ISBLANK(B466), "", M2_Seasonally_Adjusted[[#This Row],[M2SL]]/B466-1)</f>
        <v>9.2646728131324574E-2</v>
      </c>
      <c r="E4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31199</v>
      </c>
      <c r="B455">
        <v>2412.6</v>
      </c>
      <c r="C455" s="2">
        <f>IF(ISBLANK(B456), "", M2_Seasonally_Adjusted[[#This Row],[M2SL]]/B456-1)</f>
        <v>9.667294413057137E-3</v>
      </c>
      <c r="D455" s="2">
        <f>IF(ISBLANK(B467), "", M2_Seasonally_Adjusted[[#This Row],[M2SL]]/B467-1)</f>
        <v>8.9160760236558279E-2</v>
      </c>
      <c r="E4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31168</v>
      </c>
      <c r="B456">
        <v>2389.5</v>
      </c>
      <c r="C456" s="2">
        <f>IF(ISBLANK(B457), "", M2_Seasonally_Adjusted[[#This Row],[M2SL]]/B457-1)</f>
        <v>5.9358423844404484E-3</v>
      </c>
      <c r="D456" s="2">
        <f>IF(ISBLANK(B468), "", M2_Seasonally_Adjusted[[#This Row],[M2SL]]/B468-1)</f>
        <v>8.41159657002859E-2</v>
      </c>
      <c r="E4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31138</v>
      </c>
      <c r="B457">
        <v>2375.4</v>
      </c>
      <c r="C457" s="2">
        <f>IF(ISBLANK(B458), "", M2_Seasonally_Adjusted[[#This Row],[M2SL]]/B458-1)</f>
        <v>3.8880906094160839E-3</v>
      </c>
      <c r="D457" s="2">
        <f>IF(ISBLANK(B469), "", M2_Seasonally_Adjusted[[#This Row],[M2SL]]/B469-1)</f>
        <v>8.3816215722954945E-2</v>
      </c>
      <c r="E4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31107</v>
      </c>
      <c r="B458">
        <v>2366.1999999999998</v>
      </c>
      <c r="C458" s="2">
        <f>IF(ISBLANK(B459), "", M2_Seasonally_Adjusted[[#This Row],[M2SL]]/B459-1)</f>
        <v>5.1399685654813787E-3</v>
      </c>
      <c r="D458" s="2">
        <f>IF(ISBLANK(B470), "", M2_Seasonally_Adjusted[[#This Row],[M2SL]]/B470-1)</f>
        <v>8.7808017653549175E-2</v>
      </c>
      <c r="E4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31079</v>
      </c>
      <c r="B459">
        <v>2354.1</v>
      </c>
      <c r="C459" s="2">
        <f>IF(ISBLANK(B460), "", M2_Seasonally_Adjusted[[#This Row],[M2SL]]/B460-1)</f>
        <v>9.3037214885953734E-3</v>
      </c>
      <c r="D459" s="2">
        <f>IF(ISBLANK(B471), "", M2_Seasonally_Adjusted[[#This Row],[M2SL]]/B471-1)</f>
        <v>9.0770086182930365E-2</v>
      </c>
      <c r="E4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31048</v>
      </c>
      <c r="B460">
        <v>2332.4</v>
      </c>
      <c r="C460" s="2">
        <f>IF(ISBLANK(B461), "", M2_Seasonally_Adjusted[[#This Row],[M2SL]]/B461-1)</f>
        <v>1.1272979535206451E-2</v>
      </c>
      <c r="D460" s="2">
        <f>IF(ISBLANK(B472), "", M2_Seasonally_Adjusted[[#This Row],[M2SL]]/B472-1)</f>
        <v>9.0824057618557719E-2</v>
      </c>
      <c r="E4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31017</v>
      </c>
      <c r="B461">
        <v>2306.4</v>
      </c>
      <c r="C461" s="2">
        <f>IF(ISBLANK(B462), "", M2_Seasonally_Adjusted[[#This Row],[M2SL]]/B462-1)</f>
        <v>1.0958183571491142E-2</v>
      </c>
      <c r="D461" s="2">
        <f>IF(ISBLANK(B473), "", M2_Seasonally_Adjusted[[#This Row],[M2SL]]/B473-1)</f>
        <v>8.613138686131383E-2</v>
      </c>
      <c r="E4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30987</v>
      </c>
      <c r="B462">
        <v>2281.4</v>
      </c>
      <c r="C462" s="2">
        <f>IF(ISBLANK(B463), "", M2_Seasonally_Adjusted[[#This Row],[M2SL]]/B463-1)</f>
        <v>9.9606002921777126E-3</v>
      </c>
      <c r="D462" s="2">
        <f>IF(ISBLANK(B474), "", M2_Seasonally_Adjusted[[#This Row],[M2SL]]/B474-1)</f>
        <v>8.0054916441793189E-2</v>
      </c>
      <c r="E4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30956</v>
      </c>
      <c r="B463">
        <v>2258.9</v>
      </c>
      <c r="C463" s="2">
        <f>IF(ISBLANK(B464), "", M2_Seasonally_Adjusted[[#This Row],[M2SL]]/B464-1)</f>
        <v>6.4605239707717921E-3</v>
      </c>
      <c r="D463" s="2">
        <f>IF(ISBLANK(B475), "", M2_Seasonally_Adjusted[[#This Row],[M2SL]]/B475-1)</f>
        <v>7.6076600609756184E-2</v>
      </c>
      <c r="E4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30926</v>
      </c>
      <c r="B464">
        <v>2244.4</v>
      </c>
      <c r="C464" s="2">
        <f>IF(ISBLANK(B465), "", M2_Seasonally_Adjusted[[#This Row],[M2SL]]/B465-1)</f>
        <v>6.276901004304225E-3</v>
      </c>
      <c r="D464" s="2">
        <f>IF(ISBLANK(B476), "", M2_Seasonally_Adjusted[[#This Row],[M2SL]]/B476-1)</f>
        <v>7.738095238095255E-2</v>
      </c>
      <c r="E4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30895</v>
      </c>
      <c r="B465">
        <v>2230.4</v>
      </c>
      <c r="C465" s="2">
        <f>IF(ISBLANK(B466), "", M2_Seasonally_Adjusted[[#This Row],[M2SL]]/B466-1)</f>
        <v>3.1032156510006903E-3</v>
      </c>
      <c r="D465" s="2">
        <f>IF(ISBLANK(B477), "", M2_Seasonally_Adjusted[[#This Row],[M2SL]]/B477-1)</f>
        <v>7.5409836065573721E-2</v>
      </c>
      <c r="E4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30864</v>
      </c>
      <c r="B466">
        <v>2223.5</v>
      </c>
      <c r="C466" s="2">
        <f>IF(ISBLANK(B467), "", M2_Seasonally_Adjusted[[#This Row],[M2SL]]/B467-1)</f>
        <v>3.7921538530991672E-3</v>
      </c>
      <c r="D466" s="2">
        <f>IF(ISBLANK(B478), "", M2_Seasonally_Adjusted[[#This Row],[M2SL]]/B478-1)</f>
        <v>7.6859744285160625E-2</v>
      </c>
      <c r="E4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30834</v>
      </c>
      <c r="B467">
        <v>2215.1</v>
      </c>
      <c r="C467" s="2">
        <f>IF(ISBLANK(B468), "", M2_Seasonally_Adjusted[[#This Row],[M2SL]]/B468-1)</f>
        <v>4.9906991515811239E-3</v>
      </c>
      <c r="D467" s="2">
        <f>IF(ISBLANK(B479), "", M2_Seasonally_Adjusted[[#This Row],[M2SL]]/B479-1)</f>
        <v>7.8694911127343614E-2</v>
      </c>
      <c r="E4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30803</v>
      </c>
      <c r="B468">
        <v>2204.1</v>
      </c>
      <c r="C468" s="2">
        <f>IF(ISBLANK(B469), "", M2_Seasonally_Adjusted[[#This Row],[M2SL]]/B469-1)</f>
        <v>5.657708628005631E-3</v>
      </c>
      <c r="D468" s="2">
        <f>IF(ISBLANK(B480), "", M2_Seasonally_Adjusted[[#This Row],[M2SL]]/B480-1)</f>
        <v>7.8801820762566699E-2</v>
      </c>
      <c r="E4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30773</v>
      </c>
      <c r="B469">
        <v>2191.6999999999998</v>
      </c>
      <c r="C469" s="2">
        <f>IF(ISBLANK(B470), "", M2_Seasonally_Adjusted[[#This Row],[M2SL]]/B470-1)</f>
        <v>7.585509378448041E-3</v>
      </c>
      <c r="D469" s="2">
        <f>IF(ISBLANK(B481), "", M2_Seasonally_Adjusted[[#This Row],[M2SL]]/B481-1)</f>
        <v>8.0400276052449815E-2</v>
      </c>
      <c r="E4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30742</v>
      </c>
      <c r="B470">
        <v>2175.1999999999998</v>
      </c>
      <c r="C470" s="2">
        <f>IF(ISBLANK(B471), "", M2_Seasonally_Adjusted[[#This Row],[M2SL]]/B471-1)</f>
        <v>7.8769344824389798E-3</v>
      </c>
      <c r="D470" s="2">
        <f>IF(ISBLANK(B482), "", M2_Seasonally_Adjusted[[#This Row],[M2SL]]/B482-1)</f>
        <v>7.939658594680421E-2</v>
      </c>
      <c r="E4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30713</v>
      </c>
      <c r="B471">
        <v>2158.1999999999998</v>
      </c>
      <c r="C471" s="2">
        <f>IF(ISBLANK(B472), "", M2_Seasonally_Adjusted[[#This Row],[M2SL]]/B472-1)</f>
        <v>9.3536619586567227E-3</v>
      </c>
      <c r="D471" s="2">
        <f>IF(ISBLANK(B483), "", M2_Seasonally_Adjusted[[#This Row],[M2SL]]/B483-1)</f>
        <v>8.0829326923076872E-2</v>
      </c>
      <c r="E4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30682</v>
      </c>
      <c r="B472">
        <v>2138.1999999999998</v>
      </c>
      <c r="C472" s="2">
        <f>IF(ISBLANK(B473), "", M2_Seasonally_Adjusted[[#This Row],[M2SL]]/B473-1)</f>
        <v>6.922533553096244E-3</v>
      </c>
      <c r="D472" s="2">
        <f>IF(ISBLANK(B484), "", M2_Seasonally_Adjusted[[#This Row],[M2SL]]/B484-1)</f>
        <v>9.1252424211493155E-2</v>
      </c>
      <c r="E4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30651</v>
      </c>
      <c r="B473">
        <v>2123.5</v>
      </c>
      <c r="C473" s="2">
        <f>IF(ISBLANK(B474), "", M2_Seasonally_Adjusted[[#This Row],[M2SL]]/B474-1)</f>
        <v>5.3022771386639356E-3</v>
      </c>
      <c r="D473" s="2">
        <f>IF(ISBLANK(B485), "", M2_Seasonally_Adjusted[[#This Row],[M2SL]]/B485-1)</f>
        <v>0.11417178236003989</v>
      </c>
      <c r="E4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3" s="1"/>
    </row>
    <row r="474" spans="1:7" x14ac:dyDescent="0.25">
      <c r="A474" s="1">
        <v>30621</v>
      </c>
      <c r="B474">
        <v>2112.3000000000002</v>
      </c>
      <c r="C474" s="2">
        <f>IF(ISBLANK(B475), "", M2_Seasonally_Adjusted[[#This Row],[M2SL]]/B475-1)</f>
        <v>6.2404725609757072E-3</v>
      </c>
      <c r="D474" s="2">
        <f>IF(ISBLANK(B486), "", M2_Seasonally_Adjusted[[#This Row],[M2SL]]/B486-1)</f>
        <v>0.12135690396559973</v>
      </c>
      <c r="E4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4" s="1"/>
    </row>
    <row r="475" spans="1:7" x14ac:dyDescent="0.25">
      <c r="A475" s="1">
        <v>30590</v>
      </c>
      <c r="B475">
        <v>2099.1999999999998</v>
      </c>
      <c r="C475" s="2">
        <f>IF(ISBLANK(B476), "", M2_Seasonally_Adjusted[[#This Row],[M2SL]]/B476-1)</f>
        <v>7.6804915514592231E-3</v>
      </c>
      <c r="D475" s="2">
        <f>IF(ISBLANK(B487), "", M2_Seasonally_Adjusted[[#This Row],[M2SL]]/B487-1)</f>
        <v>0.12274696475370361</v>
      </c>
      <c r="E4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5" s="1"/>
    </row>
    <row r="476" spans="1:7" x14ac:dyDescent="0.25">
      <c r="A476" s="1">
        <v>30560</v>
      </c>
      <c r="B476">
        <v>2083.1999999999998</v>
      </c>
      <c r="C476" s="2">
        <f>IF(ISBLANK(B477), "", M2_Seasonally_Adjusted[[#This Row],[M2SL]]/B477-1)</f>
        <v>4.4358727097395523E-3</v>
      </c>
      <c r="D476" s="2">
        <f>IF(ISBLANK(B488), "", M2_Seasonally_Adjusted[[#This Row],[M2SL]]/B488-1)</f>
        <v>0.12096427034007728</v>
      </c>
      <c r="E4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6" s="1"/>
    </row>
    <row r="477" spans="1:7" x14ac:dyDescent="0.25">
      <c r="A477" s="1">
        <v>30529</v>
      </c>
      <c r="B477">
        <v>2074</v>
      </c>
      <c r="C477" s="2">
        <f>IF(ISBLANK(B478), "", M2_Seasonally_Adjusted[[#This Row],[M2SL]]/B478-1)</f>
        <v>4.4556373498643165E-3</v>
      </c>
      <c r="D477" s="2">
        <f>IF(ISBLANK(B489), "", M2_Seasonally_Adjusted[[#This Row],[M2SL]]/B489-1)</f>
        <v>0.12399739865597215</v>
      </c>
      <c r="E4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7" s="1"/>
    </row>
    <row r="478" spans="1:7" x14ac:dyDescent="0.25">
      <c r="A478" s="1">
        <v>30498</v>
      </c>
      <c r="B478">
        <v>2064.8000000000002</v>
      </c>
      <c r="C478" s="2">
        <f>IF(ISBLANK(B479), "", M2_Seasonally_Adjusted[[#This Row],[M2SL]]/B479-1)</f>
        <v>5.5028000973946778E-3</v>
      </c>
      <c r="D478" s="2">
        <f>IF(ISBLANK(B490), "", M2_Seasonally_Adjusted[[#This Row],[M2SL]]/B490-1)</f>
        <v>0.12738192738192744</v>
      </c>
      <c r="E4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8" s="1"/>
    </row>
    <row r="479" spans="1:7" x14ac:dyDescent="0.25">
      <c r="A479" s="1">
        <v>30468</v>
      </c>
      <c r="B479">
        <v>2053.5</v>
      </c>
      <c r="C479" s="2">
        <f>IF(ISBLANK(B480), "", M2_Seasonally_Adjusted[[#This Row],[M2SL]]/B480-1)</f>
        <v>5.0903039498801927E-3</v>
      </c>
      <c r="D479" s="2">
        <f>IF(ISBLANK(B491), "", M2_Seasonally_Adjusted[[#This Row],[M2SL]]/B491-1)</f>
        <v>0.12458926615553123</v>
      </c>
      <c r="E4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9" s="1"/>
    </row>
    <row r="480" spans="1:7" x14ac:dyDescent="0.25">
      <c r="A480" s="1">
        <v>30437</v>
      </c>
      <c r="B480">
        <v>2043.1</v>
      </c>
      <c r="C480" s="2">
        <f>IF(ISBLANK(B481), "", M2_Seasonally_Adjusted[[#This Row],[M2SL]]/B481-1)</f>
        <v>7.1477866508922183E-3</v>
      </c>
      <c r="D480" s="2">
        <f>IF(ISBLANK(B492), "", M2_Seasonally_Adjusted[[#This Row],[M2SL]]/B492-1)</f>
        <v>0.12542690316183758</v>
      </c>
      <c r="E4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0" s="1"/>
    </row>
    <row r="481" spans="1:7" x14ac:dyDescent="0.25">
      <c r="A481" s="1">
        <v>30407</v>
      </c>
      <c r="B481">
        <v>2028.6</v>
      </c>
      <c r="C481" s="2">
        <f>IF(ISBLANK(B482), "", M2_Seasonally_Adjusted[[#This Row],[M2SL]]/B482-1)</f>
        <v>6.6494640730447863E-3</v>
      </c>
      <c r="D481" s="2">
        <f>IF(ISBLANK(B493), "", M2_Seasonally_Adjusted[[#This Row],[M2SL]]/B493-1)</f>
        <v>0.12456344586728751</v>
      </c>
      <c r="E4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1" s="1"/>
    </row>
    <row r="482" spans="1:7" x14ac:dyDescent="0.25">
      <c r="A482" s="1">
        <v>30376</v>
      </c>
      <c r="B482">
        <v>2015.2</v>
      </c>
      <c r="C482" s="2">
        <f>IF(ISBLANK(B483), "", M2_Seasonally_Adjusted[[#This Row],[M2SL]]/B483-1)</f>
        <v>9.2147435897436125E-3</v>
      </c>
      <c r="D482" s="2">
        <f>IF(ISBLANK(B494), "", M2_Seasonally_Adjusted[[#This Row],[M2SL]]/B494-1)</f>
        <v>0.12801567310383444</v>
      </c>
      <c r="E4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2" s="1"/>
    </row>
    <row r="483" spans="1:7" x14ac:dyDescent="0.25">
      <c r="A483" s="1">
        <v>30348</v>
      </c>
      <c r="B483">
        <v>1996.8</v>
      </c>
      <c r="C483" s="2">
        <f>IF(ISBLANK(B484), "", M2_Seasonally_Adjusted[[#This Row],[M2SL]]/B484-1)</f>
        <v>1.9087475757884942E-2</v>
      </c>
      <c r="D483" s="2">
        <f>IF(ISBLANK(B495), "", M2_Seasonally_Adjusted[[#This Row],[M2SL]]/B495-1)</f>
        <v>0.12527472527472527</v>
      </c>
      <c r="E4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30317</v>
      </c>
      <c r="B484">
        <v>1959.4</v>
      </c>
      <c r="C484" s="2">
        <f>IF(ISBLANK(B485), "", M2_Seasonally_Adjusted[[#This Row],[M2SL]]/B485-1)</f>
        <v>2.8070727740175272E-2</v>
      </c>
      <c r="D484" s="2">
        <f>IF(ISBLANK(B496), "", M2_Seasonally_Adjusted[[#This Row],[M2SL]]/B496-1)</f>
        <v>0.10675553547220962</v>
      </c>
      <c r="E4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4" s="1"/>
    </row>
    <row r="485" spans="1:7" x14ac:dyDescent="0.25">
      <c r="A485" s="1">
        <v>30286</v>
      </c>
      <c r="B485">
        <v>1905.9</v>
      </c>
      <c r="C485" s="2">
        <f>IF(ISBLANK(B486), "", M2_Seasonally_Adjusted[[#This Row],[M2SL]]/B486-1)</f>
        <v>1.1785316133142265E-2</v>
      </c>
      <c r="D485" s="2">
        <f>IF(ISBLANK(B497), "", M2_Seasonally_Adjusted[[#This Row],[M2SL]]/B497-1)</f>
        <v>8.5673597265736312E-2</v>
      </c>
      <c r="E4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5" s="1"/>
    </row>
    <row r="486" spans="1:7" x14ac:dyDescent="0.25">
      <c r="A486" s="1">
        <v>30256</v>
      </c>
      <c r="B486">
        <v>1883.7</v>
      </c>
      <c r="C486" s="2">
        <f>IF(ISBLANK(B487), "", M2_Seasonally_Adjusted[[#This Row],[M2SL]]/B487-1)</f>
        <v>7.4878322725571156E-3</v>
      </c>
      <c r="D486" s="2">
        <f>IF(ISBLANK(B498), "", M2_Seasonally_Adjusted[[#This Row],[M2SL]]/B498-1)</f>
        <v>8.5018144116122407E-2</v>
      </c>
      <c r="E4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6" s="1"/>
    </row>
    <row r="487" spans="1:7" x14ac:dyDescent="0.25">
      <c r="A487" s="1">
        <v>30225</v>
      </c>
      <c r="B487">
        <v>1869.7</v>
      </c>
      <c r="C487" s="2">
        <f>IF(ISBLANK(B488), "", M2_Seasonally_Adjusted[[#This Row],[M2SL]]/B488-1)</f>
        <v>6.0804993542831198E-3</v>
      </c>
      <c r="D487" s="2">
        <f>IF(ISBLANK(B499), "", M2_Seasonally_Adjusted[[#This Row],[M2SL]]/B499-1)</f>
        <v>8.5898478336624562E-2</v>
      </c>
      <c r="E4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7" s="1"/>
    </row>
    <row r="488" spans="1:7" x14ac:dyDescent="0.25">
      <c r="A488" s="1">
        <v>30195</v>
      </c>
      <c r="B488">
        <v>1858.4</v>
      </c>
      <c r="C488" s="2">
        <f>IF(ISBLANK(B489), "", M2_Seasonally_Adjusted[[#This Row],[M2SL]]/B489-1)</f>
        <v>7.1536960763061153E-3</v>
      </c>
      <c r="D488" s="2">
        <f>IF(ISBLANK(B500), "", M2_Seasonally_Adjusted[[#This Row],[M2SL]]/B500-1)</f>
        <v>8.9331770222743412E-2</v>
      </c>
      <c r="E4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8" s="1"/>
    </row>
    <row r="489" spans="1:7" x14ac:dyDescent="0.25">
      <c r="A489" s="1">
        <v>30164</v>
      </c>
      <c r="B489">
        <v>1845.2</v>
      </c>
      <c r="C489" s="2">
        <f>IF(ISBLANK(B490), "", M2_Seasonally_Adjusted[[#This Row],[M2SL]]/B490-1)</f>
        <v>7.4802074802076124E-3</v>
      </c>
      <c r="D489" s="2">
        <f>IF(ISBLANK(B501), "", M2_Seasonally_Adjusted[[#This Row],[M2SL]]/B501-1)</f>
        <v>8.9063329988785966E-2</v>
      </c>
      <c r="E4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9" s="1"/>
    </row>
    <row r="490" spans="1:7" x14ac:dyDescent="0.25">
      <c r="A490" s="1">
        <v>30133</v>
      </c>
      <c r="B490">
        <v>1831.5</v>
      </c>
      <c r="C490" s="2">
        <f>IF(ISBLANK(B491), "", M2_Seasonally_Adjusted[[#This Row],[M2SL]]/B491-1)</f>
        <v>3.0120481927711218E-3</v>
      </c>
      <c r="D490" s="2">
        <f>IF(ISBLANK(B502), "", M2_Seasonally_Adjusted[[#This Row],[M2SL]]/B502-1)</f>
        <v>8.8947024198822611E-2</v>
      </c>
      <c r="E4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0" s="1"/>
    </row>
    <row r="491" spans="1:7" x14ac:dyDescent="0.25">
      <c r="A491" s="1">
        <v>30103</v>
      </c>
      <c r="B491">
        <v>1826</v>
      </c>
      <c r="C491" s="2">
        <f>IF(ISBLANK(B492), "", M2_Seasonally_Adjusted[[#This Row],[M2SL]]/B492-1)</f>
        <v>5.8389335683595167E-3</v>
      </c>
      <c r="D491" s="2">
        <f>IF(ISBLANK(B503), "", M2_Seasonally_Adjusted[[#This Row],[M2SL]]/B503-1)</f>
        <v>9.3216787403460399E-2</v>
      </c>
      <c r="E4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1" s="1"/>
    </row>
    <row r="492" spans="1:7" x14ac:dyDescent="0.25">
      <c r="A492" s="1">
        <v>30072</v>
      </c>
      <c r="B492">
        <v>1815.4</v>
      </c>
      <c r="C492" s="2">
        <f>IF(ISBLANK(B493), "", M2_Seasonally_Adjusted[[#This Row],[M2SL]]/B493-1)</f>
        <v>6.3750762237375636E-3</v>
      </c>
      <c r="D492" s="2">
        <f>IF(ISBLANK(B504), "", M2_Seasonally_Adjusted[[#This Row],[M2SL]]/B504-1)</f>
        <v>9.0854464607619256E-2</v>
      </c>
      <c r="E4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2" s="1"/>
    </row>
    <row r="493" spans="1:7" x14ac:dyDescent="0.25">
      <c r="A493" s="1">
        <v>30042</v>
      </c>
      <c r="B493">
        <v>1803.9</v>
      </c>
      <c r="C493" s="2">
        <f>IF(ISBLANK(B494), "", M2_Seasonally_Adjusted[[#This Row],[M2SL]]/B494-1)</f>
        <v>9.7397145256088447E-3</v>
      </c>
      <c r="D493" s="2">
        <f>IF(ISBLANK(B505), "", M2_Seasonally_Adjusted[[#This Row],[M2SL]]/B505-1)</f>
        <v>8.7210703953712665E-2</v>
      </c>
      <c r="E4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3" s="1"/>
    </row>
    <row r="494" spans="1:7" x14ac:dyDescent="0.25">
      <c r="A494" s="1">
        <v>30011</v>
      </c>
      <c r="B494">
        <v>1786.5</v>
      </c>
      <c r="C494" s="2">
        <f>IF(ISBLANK(B495), "", M2_Seasonally_Adjusted[[#This Row],[M2SL]]/B495-1)</f>
        <v>6.762468300929747E-3</v>
      </c>
      <c r="D494" s="2">
        <f>IF(ISBLANK(B506), "", M2_Seasonally_Adjusted[[#This Row],[M2SL]]/B506-1)</f>
        <v>9.1592325552975806E-2</v>
      </c>
      <c r="E4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29983</v>
      </c>
      <c r="B495">
        <v>1774.5</v>
      </c>
      <c r="C495" s="2">
        <f>IF(ISBLANK(B496), "", M2_Seasonally_Adjusted[[#This Row],[M2SL]]/B496-1)</f>
        <v>2.315860822412974E-3</v>
      </c>
      <c r="D495" s="2">
        <f>IF(ISBLANK(B507), "", M2_Seasonally_Adjusted[[#This Row],[M2SL]]/B507-1)</f>
        <v>9.6250077222462371E-2</v>
      </c>
      <c r="E4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29952</v>
      </c>
      <c r="B496">
        <v>1770.4</v>
      </c>
      <c r="C496" s="2">
        <f>IF(ISBLANK(B497), "", M2_Seasonally_Adjusted[[#This Row],[M2SL]]/B497-1)</f>
        <v>8.4876103674167425E-3</v>
      </c>
      <c r="D496" s="2">
        <f>IF(ISBLANK(B508), "", M2_Seasonally_Adjusted[[#This Row],[M2SL]]/B508-1)</f>
        <v>0.10174870869375807</v>
      </c>
      <c r="E4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29921</v>
      </c>
      <c r="B497">
        <v>1755.5</v>
      </c>
      <c r="C497" s="2">
        <f>IF(ISBLANK(B498), "", M2_Seasonally_Adjusted[[#This Row],[M2SL]]/B498-1)</f>
        <v>1.1174471516617768E-2</v>
      </c>
      <c r="D497" s="2">
        <f>IF(ISBLANK(B509), "", M2_Seasonally_Adjusted[[#This Row],[M2SL]]/B509-1)</f>
        <v>9.7324665583197856E-2</v>
      </c>
      <c r="E4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29891</v>
      </c>
      <c r="B498">
        <v>1736.1</v>
      </c>
      <c r="C498" s="2">
        <f>IF(ISBLANK(B499), "", M2_Seasonally_Adjusted[[#This Row],[M2SL]]/B499-1)</f>
        <v>8.305261935183994E-3</v>
      </c>
      <c r="D498" s="2">
        <f>IF(ISBLANK(B510), "", M2_Seasonally_Adjusted[[#This Row],[M2SL]]/B510-1)</f>
        <v>8.7918285499436033E-2</v>
      </c>
      <c r="E4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29860</v>
      </c>
      <c r="B499">
        <v>1721.8</v>
      </c>
      <c r="C499" s="2">
        <f>IF(ISBLANK(B500), "", M2_Seasonally_Adjusted[[#This Row],[M2SL]]/B500-1)</f>
        <v>9.2614302461899722E-3</v>
      </c>
      <c r="D499" s="2">
        <f>IF(ISBLANK(B511), "", M2_Seasonally_Adjusted[[#This Row],[M2SL]]/B511-1)</f>
        <v>8.6446239273094472E-2</v>
      </c>
      <c r="E4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29830</v>
      </c>
      <c r="B500">
        <v>1706</v>
      </c>
      <c r="C500" s="2">
        <f>IF(ISBLANK(B501), "", M2_Seasonally_Adjusted[[#This Row],[M2SL]]/B501-1)</f>
        <v>6.9055066989316405E-3</v>
      </c>
      <c r="D500" s="2">
        <f>IF(ISBLANK(B512), "", M2_Seasonally_Adjusted[[#This Row],[M2SL]]/B512-1)</f>
        <v>8.3862770012706589E-2</v>
      </c>
      <c r="E5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29799</v>
      </c>
      <c r="B501">
        <v>1694.3</v>
      </c>
      <c r="C501" s="2">
        <f>IF(ISBLANK(B502), "", M2_Seasonally_Adjusted[[#This Row],[M2SL]]/B502-1)</f>
        <v>7.372614305249936E-3</v>
      </c>
      <c r="D501" s="2">
        <f>IF(ISBLANK(B513), "", M2_Seasonally_Adjusted[[#This Row],[M2SL]]/B513-1)</f>
        <v>8.5046429715017524E-2</v>
      </c>
      <c r="E5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29768</v>
      </c>
      <c r="B502">
        <v>1681.9</v>
      </c>
      <c r="C502" s="2">
        <f>IF(ISBLANK(B503), "", M2_Seasonally_Adjusted[[#This Row],[M2SL]]/B503-1)</f>
        <v>6.9448602047537111E-3</v>
      </c>
      <c r="D502" s="2">
        <f>IF(ISBLANK(B514), "", M2_Seasonally_Adjusted[[#This Row],[M2SL]]/B514-1)</f>
        <v>8.8256227758007233E-2</v>
      </c>
      <c r="E5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29738</v>
      </c>
      <c r="B503">
        <v>1670.3</v>
      </c>
      <c r="C503" s="2">
        <f>IF(ISBLANK(B504), "", M2_Seasonally_Adjusted[[#This Row],[M2SL]]/B504-1)</f>
        <v>3.6654248287464331E-3</v>
      </c>
      <c r="D503" s="2">
        <f>IF(ISBLANK(B515), "", M2_Seasonally_Adjusted[[#This Row],[M2SL]]/B515-1)</f>
        <v>9.2270468218676349E-2</v>
      </c>
      <c r="E5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29707</v>
      </c>
      <c r="B504">
        <v>1664.2</v>
      </c>
      <c r="C504" s="2">
        <f>IF(ISBLANK(B505), "", M2_Seasonally_Adjusted[[#This Row],[M2SL]]/B505-1)</f>
        <v>3.0135004821600919E-3</v>
      </c>
      <c r="D504" s="2">
        <f>IF(ISBLANK(B516), "", M2_Seasonally_Adjusted[[#This Row],[M2SL]]/B516-1)</f>
        <v>0.10044303378959207</v>
      </c>
      <c r="E5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29677</v>
      </c>
      <c r="B505">
        <v>1659.2</v>
      </c>
      <c r="C505" s="2">
        <f>IF(ISBLANK(B506), "", M2_Seasonally_Adjusted[[#This Row],[M2SL]]/B506-1)</f>
        <v>1.3809116460955728E-2</v>
      </c>
      <c r="D505" s="2">
        <f>IF(ISBLANK(B517), "", M2_Seasonally_Adjusted[[#This Row],[M2SL]]/B517-1)</f>
        <v>0.10451338037544944</v>
      </c>
      <c r="E5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29646</v>
      </c>
      <c r="B506">
        <v>1636.6</v>
      </c>
      <c r="C506" s="2">
        <f>IF(ISBLANK(B507), "", M2_Seasonally_Adjusted[[#This Row],[M2SL]]/B507-1)</f>
        <v>1.1058256625687157E-2</v>
      </c>
      <c r="D506" s="2">
        <f>IF(ISBLANK(B518), "", M2_Seasonally_Adjusted[[#This Row],[M2SL]]/B518-1)</f>
        <v>9.1212161621549548E-2</v>
      </c>
      <c r="E5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29618</v>
      </c>
      <c r="B507">
        <v>1618.7</v>
      </c>
      <c r="C507" s="2">
        <f>IF(ISBLANK(B508), "", M2_Seasonally_Adjusted[[#This Row],[M2SL]]/B508-1)</f>
        <v>7.3433318812621273E-3</v>
      </c>
      <c r="D507" s="2">
        <f>IF(ISBLANK(B519), "", M2_Seasonally_Adjusted[[#This Row],[M2SL]]/B519-1)</f>
        <v>8.3032249431286065E-2</v>
      </c>
      <c r="E5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29587</v>
      </c>
      <c r="B508">
        <v>1606.9</v>
      </c>
      <c r="C508" s="2">
        <f>IF(ISBLANK(B509), "", M2_Seasonally_Adjusted[[#This Row],[M2SL]]/B509-1)</f>
        <v>4.4380547568447781E-3</v>
      </c>
      <c r="D508" s="2">
        <f>IF(ISBLANK(B520), "", M2_Seasonally_Adjusted[[#This Row],[M2SL]]/B520-1)</f>
        <v>8.3766102380791851E-2</v>
      </c>
      <c r="E5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29556</v>
      </c>
      <c r="B509">
        <v>1599.8</v>
      </c>
      <c r="C509" s="2">
        <f>IF(ISBLANK(B510), "", M2_Seasonally_Adjusted[[#This Row],[M2SL]]/B510-1)</f>
        <v>2.5065797719012739E-3</v>
      </c>
      <c r="D509" s="2">
        <f>IF(ISBLANK(B521), "", M2_Seasonally_Adjusted[[#This Row],[M2SL]]/B521-1)</f>
        <v>8.556694035421053E-2</v>
      </c>
      <c r="E5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29526</v>
      </c>
      <c r="B510">
        <v>1595.8</v>
      </c>
      <c r="C510" s="2">
        <f>IF(ISBLANK(B511), "", M2_Seasonally_Adjusted[[#This Row],[M2SL]]/B511-1)</f>
        <v>6.9409389197374605E-3</v>
      </c>
      <c r="D510" s="2">
        <f>IF(ISBLANK(B522), "", M2_Seasonally_Adjusted[[#This Row],[M2SL]]/B522-1)</f>
        <v>8.861450303567775E-2</v>
      </c>
      <c r="E5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29495</v>
      </c>
      <c r="B511">
        <v>1584.8</v>
      </c>
      <c r="C511" s="2">
        <f>IF(ISBLANK(B512), "", M2_Seasonally_Adjusted[[#This Row],[M2SL]]/B512-1)</f>
        <v>6.8614993646760603E-3</v>
      </c>
      <c r="D511" s="2">
        <f>IF(ISBLANK(B523), "", M2_Seasonally_Adjusted[[#This Row],[M2SL]]/B523-1)</f>
        <v>8.5182141878937134E-2</v>
      </c>
      <c r="E5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29465</v>
      </c>
      <c r="B512">
        <v>1574</v>
      </c>
      <c r="C512" s="2">
        <f>IF(ISBLANK(B513), "", M2_Seasonally_Adjusted[[#This Row],[M2SL]]/B513-1)</f>
        <v>8.0051232788984628E-3</v>
      </c>
      <c r="D512" s="2">
        <f>IF(ISBLANK(B524), "", M2_Seasonally_Adjusted[[#This Row],[M2SL]]/B524-1)</f>
        <v>8.2456502303830614E-2</v>
      </c>
      <c r="E5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29434</v>
      </c>
      <c r="B513">
        <v>1561.5</v>
      </c>
      <c r="C513" s="2">
        <f>IF(ISBLANK(B514), "", M2_Seasonally_Adjusted[[#This Row],[M2SL]]/B514-1)</f>
        <v>1.0352636687156247E-2</v>
      </c>
      <c r="D513" s="2">
        <f>IF(ISBLANK(B525), "", M2_Seasonally_Adjusted[[#This Row],[M2SL]]/B525-1)</f>
        <v>7.9427623392783087E-2</v>
      </c>
      <c r="E5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29403</v>
      </c>
      <c r="B514">
        <v>1545.5</v>
      </c>
      <c r="C514" s="2">
        <f>IF(ISBLANK(B515), "", M2_Seasonally_Adjusted[[#This Row],[M2SL]]/B515-1)</f>
        <v>1.0659168192518997E-2</v>
      </c>
      <c r="D514" s="2">
        <f>IF(ISBLANK(B526), "", M2_Seasonally_Adjusted[[#This Row],[M2SL]]/B526-1)</f>
        <v>7.7153610259269589E-2</v>
      </c>
      <c r="E5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29373</v>
      </c>
      <c r="B515">
        <v>1529.2</v>
      </c>
      <c r="C515" s="2">
        <f>IF(ISBLANK(B516), "", M2_Seasonally_Adjusted[[#This Row],[M2SL]]/B516-1)</f>
        <v>1.1175031409111913E-2</v>
      </c>
      <c r="D515" s="2">
        <f>IF(ISBLANK(B527), "", M2_Seasonally_Adjusted[[#This Row],[M2SL]]/B527-1)</f>
        <v>7.463106113843998E-2</v>
      </c>
      <c r="E5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29342</v>
      </c>
      <c r="B516">
        <v>1512.3</v>
      </c>
      <c r="C516" s="2">
        <f>IF(ISBLANK(B517), "", M2_Seasonally_Adjusted[[#This Row],[M2SL]]/B517-1)</f>
        <v>6.7234722407134573E-3</v>
      </c>
      <c r="D516" s="2">
        <f>IF(ISBLANK(B528), "", M2_Seasonally_Adjusted[[#This Row],[M2SL]]/B528-1)</f>
        <v>7.2401077861296237E-2</v>
      </c>
      <c r="E5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29312</v>
      </c>
      <c r="B517">
        <v>1502.2</v>
      </c>
      <c r="C517" s="2">
        <f>IF(ISBLANK(B518), "", M2_Seasonally_Adjusted[[#This Row],[M2SL]]/B518-1)</f>
        <v>1.6002133617816217E-3</v>
      </c>
      <c r="D517" s="2">
        <f>IF(ISBLANK(B529), "", M2_Seasonally_Adjusted[[#This Row],[M2SL]]/B529-1)</f>
        <v>7.1392910634048956E-2</v>
      </c>
      <c r="E5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29281</v>
      </c>
      <c r="B518">
        <v>1499.8</v>
      </c>
      <c r="C518" s="2">
        <f>IF(ISBLANK(B519), "", M2_Seasonally_Adjusted[[#This Row],[M2SL]]/B519-1)</f>
        <v>3.4791917569918507E-3</v>
      </c>
      <c r="D518" s="2">
        <f>IF(ISBLANK(B530), "", M2_Seasonally_Adjusted[[#This Row],[M2SL]]/B530-1)</f>
        <v>8.0703271364749973E-2</v>
      </c>
      <c r="E5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29252</v>
      </c>
      <c r="B519">
        <v>1494.6</v>
      </c>
      <c r="C519" s="2">
        <f>IF(ISBLANK(B520), "", M2_Seasonally_Adjusted[[#This Row],[M2SL]]/B520-1)</f>
        <v>8.0258986983205993E-3</v>
      </c>
      <c r="D519" s="2">
        <f>IF(ISBLANK(B531), "", M2_Seasonally_Adjusted[[#This Row],[M2SL]]/B531-1)</f>
        <v>8.4772826244738031E-2</v>
      </c>
      <c r="E5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29221</v>
      </c>
      <c r="B520">
        <v>1482.7</v>
      </c>
      <c r="C520" s="2">
        <f>IF(ISBLANK(B521), "", M2_Seasonally_Adjusted[[#This Row],[M2SL]]/B521-1)</f>
        <v>6.1070774241704928E-3</v>
      </c>
      <c r="D520" s="2">
        <f>IF(ISBLANK(B532), "", M2_Seasonally_Adjusted[[#This Row],[M2SL]]/B532-1)</f>
        <v>8.100029163021305E-2</v>
      </c>
      <c r="E5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29190</v>
      </c>
      <c r="B521">
        <v>1473.7</v>
      </c>
      <c r="C521" s="2">
        <f>IF(ISBLANK(B522), "", M2_Seasonally_Adjusted[[#This Row],[M2SL]]/B522-1)</f>
        <v>5.320963230779796E-3</v>
      </c>
      <c r="D521" s="2">
        <f>IF(ISBLANK(B533), "", M2_Seasonally_Adjusted[[#This Row],[M2SL]]/B533-1)</f>
        <v>7.884333821376277E-2</v>
      </c>
      <c r="E5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29160</v>
      </c>
      <c r="B522">
        <v>1465.9</v>
      </c>
      <c r="C522" s="2">
        <f>IF(ISBLANK(B523), "", M2_Seasonally_Adjusted[[#This Row],[M2SL]]/B523-1)</f>
        <v>3.7660914817858604E-3</v>
      </c>
      <c r="D522" s="2">
        <f>IF(ISBLANK(B534), "", M2_Seasonally_Adjusted[[#This Row],[M2SL]]/B534-1)</f>
        <v>7.8581414171142727E-2</v>
      </c>
      <c r="E5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29129</v>
      </c>
      <c r="B523">
        <v>1460.4</v>
      </c>
      <c r="C523" s="2">
        <f>IF(ISBLANK(B524), "", M2_Seasonally_Adjusted[[#This Row],[M2SL]]/B524-1)</f>
        <v>4.3325768516608854E-3</v>
      </c>
      <c r="D523" s="2">
        <f>IF(ISBLANK(B535), "", M2_Seasonally_Adjusted[[#This Row],[M2SL]]/B535-1)</f>
        <v>7.993788360570897E-2</v>
      </c>
      <c r="E5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29099</v>
      </c>
      <c r="B524">
        <v>1454.1</v>
      </c>
      <c r="C524" s="2">
        <f>IF(ISBLANK(B525), "", M2_Seasonally_Adjusted[[#This Row],[M2SL]]/B525-1)</f>
        <v>5.1845707175446343E-3</v>
      </c>
      <c r="D524" s="2">
        <f>IF(ISBLANK(B536), "", M2_Seasonally_Adjusted[[#This Row],[M2SL]]/B536-1)</f>
        <v>8.1115241635687729E-2</v>
      </c>
      <c r="E5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29068</v>
      </c>
      <c r="B525">
        <v>1446.6</v>
      </c>
      <c r="C525" s="2">
        <f>IF(ISBLANK(B526), "", M2_Seasonally_Adjusted[[#This Row],[M2SL]]/B526-1)</f>
        <v>8.2241427376636977E-3</v>
      </c>
      <c r="D525" s="2">
        <f>IF(ISBLANK(B537), "", M2_Seasonally_Adjusted[[#This Row],[M2SL]]/B537-1)</f>
        <v>8.4814398200224961E-2</v>
      </c>
      <c r="E5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29037</v>
      </c>
      <c r="B526">
        <v>1434.8</v>
      </c>
      <c r="C526" s="2">
        <f>IF(ISBLANK(B527), "", M2_Seasonally_Adjusted[[#This Row],[M2SL]]/B527-1)</f>
        <v>8.2923401264933805E-3</v>
      </c>
      <c r="D526" s="2">
        <f>IF(ISBLANK(B538), "", M2_Seasonally_Adjusted[[#This Row],[M2SL]]/B538-1)</f>
        <v>8.3603957405029794E-2</v>
      </c>
      <c r="E5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29007</v>
      </c>
      <c r="B527">
        <v>1423</v>
      </c>
      <c r="C527" s="2">
        <f>IF(ISBLANK(B528), "", M2_Seasonally_Adjusted[[#This Row],[M2SL]]/B528-1)</f>
        <v>9.0767267054319145E-3</v>
      </c>
      <c r="D527" s="2">
        <f>IF(ISBLANK(B539), "", M2_Seasonally_Adjusted[[#This Row],[M2SL]]/B539-1)</f>
        <v>7.9256731133864333E-2</v>
      </c>
      <c r="E5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28976</v>
      </c>
      <c r="B528">
        <v>1410.2</v>
      </c>
      <c r="C528" s="2">
        <f>IF(ISBLANK(B529), "", M2_Seasonally_Adjusted[[#This Row],[M2SL]]/B529-1)</f>
        <v>5.777048712645394E-3</v>
      </c>
      <c r="D528" s="2">
        <f>IF(ISBLANK(B540), "", M2_Seasonally_Adjusted[[#This Row],[M2SL]]/B540-1)</f>
        <v>7.6077832888210573E-2</v>
      </c>
      <c r="E5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28946</v>
      </c>
      <c r="B529">
        <v>1402.1</v>
      </c>
      <c r="C529" s="2">
        <f>IF(ISBLANK(B530), "", M2_Seasonally_Adjusted[[#This Row],[M2SL]]/B530-1)</f>
        <v>1.0304078397463501E-2</v>
      </c>
      <c r="D529" s="2">
        <f>IF(ISBLANK(B541), "", M2_Seasonally_Adjusted[[#This Row],[M2SL]]/B541-1)</f>
        <v>7.8206705629036977E-2</v>
      </c>
      <c r="E5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28915</v>
      </c>
      <c r="B530">
        <v>1387.8</v>
      </c>
      <c r="C530" s="2">
        <f>IF(ISBLANK(B531), "", M2_Seasonally_Adjusted[[#This Row],[M2SL]]/B531-1)</f>
        <v>7.2579474524603338E-3</v>
      </c>
      <c r="D530" s="2">
        <f>IF(ISBLANK(B542), "", M2_Seasonally_Adjusted[[#This Row],[M2SL]]/B542-1)</f>
        <v>7.3982355672496336E-2</v>
      </c>
      <c r="E5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28887</v>
      </c>
      <c r="B531">
        <v>1377.8</v>
      </c>
      <c r="C531" s="2">
        <f>IF(ISBLANK(B532), "", M2_Seasonally_Adjusted[[#This Row],[M2SL]]/B532-1)</f>
        <v>4.5202682997957933E-3</v>
      </c>
      <c r="D531" s="2">
        <f>IF(ISBLANK(B543), "", M2_Seasonally_Adjusted[[#This Row],[M2SL]]/B543-1)</f>
        <v>7.1800855698171961E-2</v>
      </c>
      <c r="E5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28856</v>
      </c>
      <c r="B532">
        <v>1371.6</v>
      </c>
      <c r="C532" s="2">
        <f>IF(ISBLANK(B533), "", M2_Seasonally_Adjusted[[#This Row],[M2SL]]/B533-1)</f>
        <v>4.0995607613469875E-3</v>
      </c>
      <c r="D532" s="2">
        <f>IF(ISBLANK(B544), "", M2_Seasonally_Adjusted[[#This Row],[M2SL]]/B544-1)</f>
        <v>7.1813706337422678E-2</v>
      </c>
      <c r="E5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28825</v>
      </c>
      <c r="B533">
        <v>1366</v>
      </c>
      <c r="C533" s="2">
        <f>IF(ISBLANK(B534), "", M2_Seasonally_Adjusted[[#This Row],[M2SL]]/B534-1)</f>
        <v>5.0768891177985775E-3</v>
      </c>
      <c r="D533" s="2">
        <f>IF(ISBLANK(B545), "", M2_Seasonally_Adjusted[[#This Row],[M2SL]]/B545-1)</f>
        <v>7.5336534676847977E-2</v>
      </c>
      <c r="E5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28795</v>
      </c>
      <c r="B534">
        <v>1359.1</v>
      </c>
      <c r="C534" s="2">
        <f>IF(ISBLANK(B535), "", M2_Seasonally_Adjusted[[#This Row],[M2SL]]/B535-1)</f>
        <v>5.028470014050157E-3</v>
      </c>
      <c r="D534" s="2">
        <f>IF(ISBLANK(B546), "", M2_Seasonally_Adjusted[[#This Row],[M2SL]]/B546-1)</f>
        <v>7.6600126742712105E-2</v>
      </c>
      <c r="E5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28764</v>
      </c>
      <c r="B535">
        <v>1352.3</v>
      </c>
      <c r="C535" s="2">
        <f>IF(ISBLANK(B536), "", M2_Seasonally_Adjusted[[#This Row],[M2SL]]/B536-1)</f>
        <v>5.4275092936801883E-3</v>
      </c>
      <c r="D535" s="2">
        <f>IF(ISBLANK(B547), "", M2_Seasonally_Adjusted[[#This Row],[M2SL]]/B547-1)</f>
        <v>7.8389154704944231E-2</v>
      </c>
      <c r="E5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28734</v>
      </c>
      <c r="B536">
        <v>1345</v>
      </c>
      <c r="C536" s="2">
        <f>IF(ISBLANK(B537), "", M2_Seasonally_Adjusted[[#This Row],[M2SL]]/B537-1)</f>
        <v>8.623922009748819E-3</v>
      </c>
      <c r="D536" s="2">
        <f>IF(ISBLANK(B548), "", M2_Seasonally_Adjusted[[#This Row],[M2SL]]/B548-1)</f>
        <v>7.9281014283421491E-2</v>
      </c>
      <c r="E5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28703</v>
      </c>
      <c r="B537">
        <v>1333.5</v>
      </c>
      <c r="C537" s="2">
        <f>IF(ISBLANK(B538), "", M2_Seasonally_Adjusted[[#This Row],[M2SL]]/B538-1)</f>
        <v>7.0991616947360114E-3</v>
      </c>
      <c r="D537" s="2">
        <f>IF(ISBLANK(B549), "", M2_Seasonally_Adjusted[[#This Row],[M2SL]]/B549-1)</f>
        <v>7.801131770412284E-2</v>
      </c>
      <c r="E5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28672</v>
      </c>
      <c r="B538">
        <v>1324.1</v>
      </c>
      <c r="C538" s="2">
        <f>IF(ISBLANK(B539), "", M2_Seasonally_Adjusted[[#This Row],[M2SL]]/B539-1)</f>
        <v>4.2472506636328511E-3</v>
      </c>
      <c r="D538" s="2">
        <f>IF(ISBLANK(B550), "", M2_Seasonally_Adjusted[[#This Row],[M2SL]]/B550-1)</f>
        <v>7.9400016303904586E-2</v>
      </c>
      <c r="E5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28642</v>
      </c>
      <c r="B539">
        <v>1318.5</v>
      </c>
      <c r="C539" s="2">
        <f>IF(ISBLANK(B540), "", M2_Seasonally_Adjusted[[#This Row],[M2SL]]/B540-1)</f>
        <v>6.1045402518122849E-3</v>
      </c>
      <c r="D539" s="2">
        <f>IF(ISBLANK(B551), "", M2_Seasonally_Adjusted[[#This Row],[M2SL]]/B551-1)</f>
        <v>8.2690096896042009E-2</v>
      </c>
      <c r="E5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28611</v>
      </c>
      <c r="B540">
        <v>1310.5</v>
      </c>
      <c r="C540" s="2">
        <f>IF(ISBLANK(B541), "", M2_Seasonally_Adjusted[[#This Row],[M2SL]]/B541-1)</f>
        <v>7.7668409720086373E-3</v>
      </c>
      <c r="D540" s="2">
        <f>IF(ISBLANK(B552), "", M2_Seasonally_Adjusted[[#This Row],[M2SL]]/B552-1)</f>
        <v>8.3953680727874236E-2</v>
      </c>
      <c r="E5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28581</v>
      </c>
      <c r="B541">
        <v>1300.4000000000001</v>
      </c>
      <c r="C541" s="2">
        <f>IF(ISBLANK(B542), "", M2_Seasonally_Adjusted[[#This Row],[M2SL]]/B542-1)</f>
        <v>6.3457669091471214E-3</v>
      </c>
      <c r="D541" s="2">
        <f>IF(ISBLANK(B553), "", M2_Seasonally_Adjusted[[#This Row],[M2SL]]/B553-1)</f>
        <v>8.4028009336445608E-2</v>
      </c>
      <c r="E5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28550</v>
      </c>
      <c r="B542">
        <v>1292.2</v>
      </c>
      <c r="C542" s="2">
        <f>IF(ISBLANK(B543), "", M2_Seasonally_Adjusted[[#This Row],[M2SL]]/B543-1)</f>
        <v>5.2119797744067942E-3</v>
      </c>
      <c r="D542" s="2">
        <f>IF(ISBLANK(B554), "", M2_Seasonally_Adjusted[[#This Row],[M2SL]]/B554-1)</f>
        <v>8.7252839713925168E-2</v>
      </c>
      <c r="E5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28522</v>
      </c>
      <c r="B543">
        <v>1285.5</v>
      </c>
      <c r="C543" s="2">
        <f>IF(ISBLANK(B544), "", M2_Seasonally_Adjusted[[#This Row],[M2SL]]/B544-1)</f>
        <v>4.5323122606859556E-3</v>
      </c>
      <c r="D543" s="2">
        <f>IF(ISBLANK(B555), "", M2_Seasonally_Adjusted[[#This Row],[M2SL]]/B555-1)</f>
        <v>9.1627038043478271E-2</v>
      </c>
      <c r="E5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28491</v>
      </c>
      <c r="B544">
        <v>1279.7</v>
      </c>
      <c r="C544" s="2">
        <f>IF(ISBLANK(B545), "", M2_Seasonally_Adjusted[[#This Row],[M2SL]]/B545-1)</f>
        <v>7.3998268125641253E-3</v>
      </c>
      <c r="D544" s="2">
        <f>IF(ISBLANK(B556), "", M2_Seasonally_Adjusted[[#This Row],[M2SL]]/B556-1)</f>
        <v>9.8266392035702088E-2</v>
      </c>
      <c r="E5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28460</v>
      </c>
      <c r="B545">
        <v>1270.3</v>
      </c>
      <c r="C545" s="2">
        <f>IF(ISBLANK(B546), "", M2_Seasonally_Adjusted[[#This Row],[M2SL]]/B546-1)</f>
        <v>6.2579214195181976E-3</v>
      </c>
      <c r="D545" s="2">
        <f>IF(ISBLANK(B557), "", M2_Seasonally_Adjusted[[#This Row],[M2SL]]/B557-1)</f>
        <v>0.10269097222222223</v>
      </c>
      <c r="E5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28430</v>
      </c>
      <c r="B546">
        <v>1262.4000000000001</v>
      </c>
      <c r="C546" s="2">
        <f>IF(ISBLANK(B547), "", M2_Seasonally_Adjusted[[#This Row],[M2SL]]/B547-1)</f>
        <v>6.698564593301537E-3</v>
      </c>
      <c r="D546" s="2">
        <f>IF(ISBLANK(B558), "", M2_Seasonally_Adjusted[[#This Row],[M2SL]]/B558-1)</f>
        <v>0.10911966262519779</v>
      </c>
      <c r="E5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6" s="1"/>
    </row>
    <row r="547" spans="1:7" x14ac:dyDescent="0.25">
      <c r="A547" s="1">
        <v>28399</v>
      </c>
      <c r="B547">
        <v>1254</v>
      </c>
      <c r="C547" s="2">
        <f>IF(ISBLANK(B548), "", M2_Seasonally_Adjusted[[#This Row],[M2SL]]/B548-1)</f>
        <v>6.2590274434279891E-3</v>
      </c>
      <c r="D547" s="2">
        <f>IF(ISBLANK(B559), "", M2_Seasonally_Adjusted[[#This Row],[M2SL]]/B559-1)</f>
        <v>0.11466666666666669</v>
      </c>
      <c r="E5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7" s="1"/>
    </row>
    <row r="548" spans="1:7" x14ac:dyDescent="0.25">
      <c r="A548" s="1">
        <v>28369</v>
      </c>
      <c r="B548">
        <v>1246.2</v>
      </c>
      <c r="C548" s="2">
        <f>IF(ISBLANK(B549), "", M2_Seasonally_Adjusted[[#This Row],[M2SL]]/B549-1)</f>
        <v>7.4373484236054388E-3</v>
      </c>
      <c r="D548" s="2">
        <f>IF(ISBLANK(B560), "", M2_Seasonally_Adjusted[[#This Row],[M2SL]]/B560-1)</f>
        <v>0.12189413035649999</v>
      </c>
      <c r="E5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8" s="1"/>
    </row>
    <row r="549" spans="1:7" x14ac:dyDescent="0.25">
      <c r="A549" s="1">
        <v>28338</v>
      </c>
      <c r="B549">
        <v>1237</v>
      </c>
      <c r="C549" s="2">
        <f>IF(ISBLANK(B550), "", M2_Seasonally_Adjusted[[#This Row],[M2SL]]/B550-1)</f>
        <v>8.3965109643759916E-3</v>
      </c>
      <c r="D549" s="2">
        <f>IF(ISBLANK(B561), "", M2_Seasonally_Adjusted[[#This Row],[M2SL]]/B561-1)</f>
        <v>0.12587603531446256</v>
      </c>
      <c r="E5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9" s="1"/>
    </row>
    <row r="550" spans="1:7" x14ac:dyDescent="0.25">
      <c r="A550" s="1">
        <v>28307</v>
      </c>
      <c r="B550">
        <v>1226.7</v>
      </c>
      <c r="C550" s="2">
        <f>IF(ISBLANK(B551), "", M2_Seasonally_Adjusted[[#This Row],[M2SL]]/B551-1)</f>
        <v>7.3082607981607151E-3</v>
      </c>
      <c r="D550" s="2">
        <f>IF(ISBLANK(B562), "", M2_Seasonally_Adjusted[[#This Row],[M2SL]]/B562-1)</f>
        <v>0.12924606462303245</v>
      </c>
      <c r="E5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0" s="1"/>
    </row>
    <row r="551" spans="1:7" x14ac:dyDescent="0.25">
      <c r="A551" s="1">
        <v>28277</v>
      </c>
      <c r="B551">
        <v>1217.8</v>
      </c>
      <c r="C551" s="2">
        <f>IF(ISBLANK(B552), "", M2_Seasonally_Adjusted[[#This Row],[M2SL]]/B552-1)</f>
        <v>7.2787427626137546E-3</v>
      </c>
      <c r="D551" s="2">
        <f>IF(ISBLANK(B563), "", M2_Seasonally_Adjusted[[#This Row],[M2SL]]/B563-1)</f>
        <v>0.13010393466963621</v>
      </c>
      <c r="E5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1" s="1"/>
    </row>
    <row r="552" spans="1:7" x14ac:dyDescent="0.25">
      <c r="A552" s="1">
        <v>28246</v>
      </c>
      <c r="B552">
        <v>1209</v>
      </c>
      <c r="C552" s="2">
        <f>IF(ISBLANK(B553), "", M2_Seasonally_Adjusted[[#This Row],[M2SL]]/B553-1)</f>
        <v>7.8359453151051195E-3</v>
      </c>
      <c r="D552" s="2">
        <f>IF(ISBLANK(B564), "", M2_Seasonally_Adjusted[[#This Row],[M2SL]]/B564-1)</f>
        <v>0.12769331219102709</v>
      </c>
      <c r="E5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2" s="1"/>
    </row>
    <row r="553" spans="1:7" x14ac:dyDescent="0.25">
      <c r="A553" s="1">
        <v>28216</v>
      </c>
      <c r="B553">
        <v>1199.5999999999999</v>
      </c>
      <c r="C553" s="2">
        <f>IF(ISBLANK(B554), "", M2_Seasonally_Adjusted[[#This Row],[M2SL]]/B554-1)</f>
        <v>9.3395035759360479E-3</v>
      </c>
      <c r="D553" s="2">
        <f>IF(ISBLANK(B565), "", M2_Seasonally_Adjusted[[#This Row],[M2SL]]/B565-1)</f>
        <v>0.13084464555052788</v>
      </c>
      <c r="E5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3" s="1"/>
    </row>
    <row r="554" spans="1:7" x14ac:dyDescent="0.25">
      <c r="A554" s="1">
        <v>28185</v>
      </c>
      <c r="B554">
        <v>1188.5</v>
      </c>
      <c r="C554" s="2">
        <f>IF(ISBLANK(B555), "", M2_Seasonally_Adjusted[[#This Row],[M2SL]]/B555-1)</f>
        <v>9.2561141304348116E-3</v>
      </c>
      <c r="D554" s="2">
        <f>IF(ISBLANK(B566), "", M2_Seasonally_Adjusted[[#This Row],[M2SL]]/B566-1)</f>
        <v>0.13190476190476197</v>
      </c>
      <c r="E5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4" s="1"/>
    </row>
    <row r="555" spans="1:7" x14ac:dyDescent="0.25">
      <c r="A555" s="1">
        <v>28157</v>
      </c>
      <c r="B555">
        <v>1177.5999999999999</v>
      </c>
      <c r="C555" s="2">
        <f>IF(ISBLANK(B556), "", M2_Seasonally_Adjusted[[#This Row],[M2SL]]/B556-1)</f>
        <v>1.06419498798489E-2</v>
      </c>
      <c r="D555" s="2">
        <f>IF(ISBLANK(B567), "", M2_Seasonally_Adjusted[[#This Row],[M2SL]]/B567-1)</f>
        <v>0.13198115928097653</v>
      </c>
      <c r="E5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5" s="1"/>
    </row>
    <row r="556" spans="1:7" x14ac:dyDescent="0.25">
      <c r="A556" s="1">
        <v>28126</v>
      </c>
      <c r="B556">
        <v>1165.2</v>
      </c>
      <c r="C556" s="2">
        <f>IF(ISBLANK(B557), "", M2_Seasonally_Adjusted[[#This Row],[M2SL]]/B557-1)</f>
        <v>1.1458333333333348E-2</v>
      </c>
      <c r="D556" s="2">
        <f>IF(ISBLANK(B568), "", M2_Seasonally_Adjusted[[#This Row],[M2SL]]/B568-1)</f>
        <v>0.1350087668030393</v>
      </c>
      <c r="E5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28095</v>
      </c>
      <c r="B557">
        <v>1152</v>
      </c>
      <c r="C557" s="2">
        <f>IF(ISBLANK(B558), "", M2_Seasonally_Adjusted[[#This Row],[M2SL]]/B558-1)</f>
        <v>1.212440695835526E-2</v>
      </c>
      <c r="D557" s="2">
        <f>IF(ISBLANK(B569), "", M2_Seasonally_Adjusted[[#This Row],[M2SL]]/B569-1)</f>
        <v>0.13363511119858296</v>
      </c>
      <c r="E5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28065</v>
      </c>
      <c r="B558">
        <v>1138.2</v>
      </c>
      <c r="C558" s="2">
        <f>IF(ISBLANK(B559), "", M2_Seasonally_Adjusted[[#This Row],[M2SL]]/B559-1)</f>
        <v>1.1733333333333373E-2</v>
      </c>
      <c r="D558" s="2">
        <f>IF(ISBLANK(B570), "", M2_Seasonally_Adjusted[[#This Row],[M2SL]]/B570-1)</f>
        <v>0.1304002383553482</v>
      </c>
      <c r="E5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28034</v>
      </c>
      <c r="B559">
        <v>1125</v>
      </c>
      <c r="C559" s="2">
        <f>IF(ISBLANK(B560), "", M2_Seasonally_Adjusted[[#This Row],[M2SL]]/B560-1)</f>
        <v>1.2783579402232625E-2</v>
      </c>
      <c r="D559" s="2">
        <f>IF(ISBLANK(B571), "", M2_Seasonally_Adjusted[[#This Row],[M2SL]]/B571-1)</f>
        <v>0.127480457005412</v>
      </c>
      <c r="E5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28004</v>
      </c>
      <c r="B560">
        <v>1110.8</v>
      </c>
      <c r="C560" s="2">
        <f>IF(ISBLANK(B561), "", M2_Seasonally_Adjusted[[#This Row],[M2SL]]/B561-1)</f>
        <v>1.1013015381814872E-2</v>
      </c>
      <c r="D560" s="2">
        <f>IF(ISBLANK(B572), "", M2_Seasonally_Adjusted[[#This Row],[M2SL]]/B572-1)</f>
        <v>0.12032274331820458</v>
      </c>
      <c r="E5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27973</v>
      </c>
      <c r="B561">
        <v>1098.7</v>
      </c>
      <c r="C561" s="2">
        <f>IF(ISBLANK(B562), "", M2_Seasonally_Adjusted[[#This Row],[M2SL]]/B562-1)</f>
        <v>1.1414894596336378E-2</v>
      </c>
      <c r="D561" s="2">
        <f>IF(ISBLANK(B573), "", M2_Seasonally_Adjusted[[#This Row],[M2SL]]/B573-1)</f>
        <v>0.11758722408707145</v>
      </c>
      <c r="E5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27942</v>
      </c>
      <c r="B562">
        <v>1086.3</v>
      </c>
      <c r="C562" s="2">
        <f>IF(ISBLANK(B563), "", M2_Seasonally_Adjusted[[#This Row],[M2SL]]/B563-1)</f>
        <v>8.0734966592428403E-3</v>
      </c>
      <c r="D562" s="2">
        <f>IF(ISBLANK(B574), "", M2_Seasonally_Adjusted[[#This Row],[M2SL]]/B574-1)</f>
        <v>0.11403958568351946</v>
      </c>
      <c r="E5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27912</v>
      </c>
      <c r="B563">
        <v>1077.5999999999999</v>
      </c>
      <c r="C563" s="2">
        <f>IF(ISBLANK(B564), "", M2_Seasonally_Adjusted[[#This Row],[M2SL]]/B564-1)</f>
        <v>5.1301184590990534E-3</v>
      </c>
      <c r="D563" s="2">
        <f>IF(ISBLANK(B575), "", M2_Seasonally_Adjusted[[#This Row],[M2SL]]/B575-1)</f>
        <v>0.11900311526479745</v>
      </c>
      <c r="E5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27881</v>
      </c>
      <c r="B564">
        <v>1072.0999999999999</v>
      </c>
      <c r="C564" s="2">
        <f>IF(ISBLANK(B565), "", M2_Seasonally_Adjusted[[#This Row],[M2SL]]/B565-1)</f>
        <v>1.0652337858220173E-2</v>
      </c>
      <c r="D564" s="2">
        <f>IF(ISBLANK(B576), "", M2_Seasonally_Adjusted[[#This Row],[M2SL]]/B576-1)</f>
        <v>0.13102647958645419</v>
      </c>
      <c r="E5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27851</v>
      </c>
      <c r="B565">
        <v>1060.8</v>
      </c>
      <c r="C565" s="2">
        <f>IF(ISBLANK(B566), "", M2_Seasonally_Adjusted[[#This Row],[M2SL]]/B566-1)</f>
        <v>1.0285714285714231E-2</v>
      </c>
      <c r="D565" s="2">
        <f>IF(ISBLANK(B577), "", M2_Seasonally_Adjusted[[#This Row],[M2SL]]/B577-1)</f>
        <v>0.13442412576195051</v>
      </c>
      <c r="E5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27820</v>
      </c>
      <c r="B566">
        <v>1050</v>
      </c>
      <c r="C566" s="2">
        <f>IF(ISBLANK(B567), "", M2_Seasonally_Adjusted[[#This Row],[M2SL]]/B567-1)</f>
        <v>9.3242333942131772E-3</v>
      </c>
      <c r="D566" s="2">
        <f>IF(ISBLANK(B578), "", M2_Seasonally_Adjusted[[#This Row],[M2SL]]/B578-1)</f>
        <v>0.13513513513513509</v>
      </c>
      <c r="E5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27791</v>
      </c>
      <c r="B567">
        <v>1040.3</v>
      </c>
      <c r="C567" s="2">
        <f>IF(ISBLANK(B568), "", M2_Seasonally_Adjusted[[#This Row],[M2SL]]/B568-1)</f>
        <v>1.3345022404052331E-2</v>
      </c>
      <c r="D567" s="2">
        <f>IF(ISBLANK(B579), "", M2_Seasonally_Adjusted[[#This Row],[M2SL]]/B579-1)</f>
        <v>0.13805929329395017</v>
      </c>
      <c r="E5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27760</v>
      </c>
      <c r="B568">
        <v>1026.5999999999999</v>
      </c>
      <c r="C568" s="2">
        <f>IF(ISBLANK(B569), "", M2_Seasonally_Adjusted[[#This Row],[M2SL]]/B569-1)</f>
        <v>1.0234205864987134E-2</v>
      </c>
      <c r="D568" s="2">
        <f>IF(ISBLANK(B580), "", M2_Seasonally_Adjusted[[#This Row],[M2SL]]/B580-1)</f>
        <v>0.1327375041377028</v>
      </c>
      <c r="E5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27729</v>
      </c>
      <c r="B569">
        <v>1016.2</v>
      </c>
      <c r="C569" s="2">
        <f>IF(ISBLANK(B570), "", M2_Seasonally_Adjusted[[#This Row],[M2SL]]/B570-1)</f>
        <v>9.2362697388024273E-3</v>
      </c>
      <c r="D569" s="2">
        <f>IF(ISBLANK(B581), "", M2_Seasonally_Adjusted[[#This Row],[M2SL]]/B581-1)</f>
        <v>0.12648265159073269</v>
      </c>
      <c r="E5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27699</v>
      </c>
      <c r="B570">
        <v>1006.9</v>
      </c>
      <c r="C570" s="2">
        <f>IF(ISBLANK(B571), "", M2_Seasonally_Adjusted[[#This Row],[M2SL]]/B571-1)</f>
        <v>9.1200641411104399E-3</v>
      </c>
      <c r="D570" s="2">
        <f>IF(ISBLANK(B582), "", M2_Seasonally_Adjusted[[#This Row],[M2SL]]/B582-1)</f>
        <v>0.12052081014912086</v>
      </c>
      <c r="E5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27668</v>
      </c>
      <c r="B571">
        <v>997.8</v>
      </c>
      <c r="C571" s="2">
        <f>IF(ISBLANK(B572), "", M2_Seasonally_Adjusted[[#This Row],[M2SL]]/B572-1)</f>
        <v>6.3540090771558866E-3</v>
      </c>
      <c r="D571" s="2">
        <f>IF(ISBLANK(B583), "", M2_Seasonally_Adjusted[[#This Row],[M2SL]]/B583-1)</f>
        <v>0.11698197693943801</v>
      </c>
      <c r="E5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27638</v>
      </c>
      <c r="B572">
        <v>991.5</v>
      </c>
      <c r="C572" s="2">
        <f>IF(ISBLANK(B573), "", M2_Seasonally_Adjusted[[#This Row],[M2SL]]/B573-1)</f>
        <v>8.5444003661885315E-3</v>
      </c>
      <c r="D572" s="2">
        <f>IF(ISBLANK(B584), "", M2_Seasonally_Adjusted[[#This Row],[M2SL]]/B584-1)</f>
        <v>0.11667980628449159</v>
      </c>
      <c r="E5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27607</v>
      </c>
      <c r="B573">
        <v>983.1</v>
      </c>
      <c r="C573" s="2">
        <f>IF(ISBLANK(B574), "", M2_Seasonally_Adjusted[[#This Row],[M2SL]]/B574-1)</f>
        <v>8.2042867398215424E-3</v>
      </c>
      <c r="D573" s="2">
        <f>IF(ISBLANK(B585), "", M2_Seasonally_Adjusted[[#This Row],[M2SL]]/B585-1)</f>
        <v>0.11197828299966073</v>
      </c>
      <c r="E5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27576</v>
      </c>
      <c r="B574">
        <v>975.1</v>
      </c>
      <c r="C574" s="2">
        <f>IF(ISBLANK(B575), "", M2_Seasonally_Adjusted[[#This Row],[M2SL]]/B575-1)</f>
        <v>1.2564901349948032E-2</v>
      </c>
      <c r="D574" s="2">
        <f>IF(ISBLANK(B586), "", M2_Seasonally_Adjusted[[#This Row],[M2SL]]/B586-1)</f>
        <v>0.10630814613115502</v>
      </c>
      <c r="E5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4" s="1"/>
    </row>
    <row r="575" spans="1:7" x14ac:dyDescent="0.25">
      <c r="A575" s="1">
        <v>27546</v>
      </c>
      <c r="B575">
        <v>963</v>
      </c>
      <c r="C575" s="2">
        <f>IF(ISBLANK(B576), "", M2_Seasonally_Adjusted[[#This Row],[M2SL]]/B576-1)</f>
        <v>1.5929950416710748E-2</v>
      </c>
      <c r="D575" s="2">
        <f>IF(ISBLANK(B587), "", M2_Seasonally_Adjusted[[#This Row],[M2SL]]/B587-1)</f>
        <v>9.7060833902939292E-2</v>
      </c>
      <c r="E5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5" s="1"/>
    </row>
    <row r="576" spans="1:7" x14ac:dyDescent="0.25">
      <c r="A576" s="1">
        <v>27515</v>
      </c>
      <c r="B576">
        <v>947.9</v>
      </c>
      <c r="C576" s="2">
        <f>IF(ISBLANK(B577), "", M2_Seasonally_Adjusted[[#This Row],[M2SL]]/B577-1)</f>
        <v>1.3688375574804734E-2</v>
      </c>
      <c r="D576" s="2">
        <f>IF(ISBLANK(B588), "", M2_Seasonally_Adjusted[[#This Row],[M2SL]]/B588-1)</f>
        <v>8.3809741596158283E-2</v>
      </c>
      <c r="E5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6" s="1"/>
    </row>
    <row r="577" spans="1:7" x14ac:dyDescent="0.25">
      <c r="A577" s="1">
        <v>27485</v>
      </c>
      <c r="B577">
        <v>935.1</v>
      </c>
      <c r="C577" s="2">
        <f>IF(ISBLANK(B578), "", M2_Seasonally_Adjusted[[#This Row],[M2SL]]/B578-1)</f>
        <v>1.0918918918918941E-2</v>
      </c>
      <c r="D577" s="2">
        <f>IF(ISBLANK(B589), "", M2_Seasonally_Adjusted[[#This Row],[M2SL]]/B589-1)</f>
        <v>7.1256730438767457E-2</v>
      </c>
      <c r="E5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7" s="1"/>
    </row>
    <row r="578" spans="1:7" x14ac:dyDescent="0.25">
      <c r="A578" s="1">
        <v>27454</v>
      </c>
      <c r="B578">
        <v>925</v>
      </c>
      <c r="C578" s="2">
        <f>IF(ISBLANK(B579), "", M2_Seasonally_Adjusted[[#This Row],[M2SL]]/B579-1)</f>
        <v>1.1924297122853034E-2</v>
      </c>
      <c r="D578" s="2">
        <f>IF(ISBLANK(B590), "", M2_Seasonally_Adjusted[[#This Row],[M2SL]]/B590-1)</f>
        <v>6.3096195839558611E-2</v>
      </c>
      <c r="E5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8" s="1"/>
    </row>
    <row r="579" spans="1:7" x14ac:dyDescent="0.25">
      <c r="A579" s="1">
        <v>27426</v>
      </c>
      <c r="B579">
        <v>914.1</v>
      </c>
      <c r="C579" s="2">
        <f>IF(ISBLANK(B580), "", M2_Seasonally_Adjusted[[#This Row],[M2SL]]/B580-1)</f>
        <v>8.6064217146641919E-3</v>
      </c>
      <c r="D579" s="2">
        <f>IF(ISBLANK(B591), "", M2_Seasonally_Adjusted[[#This Row],[M2SL]]/B591-1)</f>
        <v>5.7741263596389647E-2</v>
      </c>
      <c r="E5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9" s="1"/>
    </row>
    <row r="580" spans="1:7" x14ac:dyDescent="0.25">
      <c r="A580" s="1">
        <v>27395</v>
      </c>
      <c r="B580">
        <v>906.3</v>
      </c>
      <c r="C580" s="2">
        <f>IF(ISBLANK(B581), "", M2_Seasonally_Adjusted[[#This Row],[M2SL]]/B581-1)</f>
        <v>4.655803126039082E-3</v>
      </c>
      <c r="D580" s="2">
        <f>IF(ISBLANK(B592), "", M2_Seasonally_Adjusted[[#This Row],[M2SL]]/B592-1)</f>
        <v>5.4204955216936135E-2</v>
      </c>
      <c r="E5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0" s="1"/>
    </row>
    <row r="581" spans="1:7" x14ac:dyDescent="0.25">
      <c r="A581" s="1">
        <v>27364</v>
      </c>
      <c r="B581">
        <v>902.1</v>
      </c>
      <c r="C581" s="2">
        <f>IF(ISBLANK(B582), "", M2_Seasonally_Adjusted[[#This Row],[M2SL]]/B582-1)</f>
        <v>3.8949476964167395E-3</v>
      </c>
      <c r="D581" s="2">
        <f>IF(ISBLANK(B593), "", M2_Seasonally_Adjusted[[#This Row],[M2SL]]/B593-1)</f>
        <v>5.447106954997083E-2</v>
      </c>
      <c r="E5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1" s="1"/>
    </row>
    <row r="582" spans="1:7" x14ac:dyDescent="0.25">
      <c r="A582" s="1">
        <v>27334</v>
      </c>
      <c r="B582">
        <v>898.6</v>
      </c>
      <c r="C582" s="2">
        <f>IF(ISBLANK(B583), "", M2_Seasonally_Adjusted[[#This Row],[M2SL]]/B583-1)</f>
        <v>5.9330572036271345E-3</v>
      </c>
      <c r="D582" s="2">
        <f>IF(ISBLANK(B594), "", M2_Seasonally_Adjusted[[#This Row],[M2SL]]/B594-1)</f>
        <v>5.8546354105312837E-2</v>
      </c>
      <c r="E5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2" s="1"/>
    </row>
    <row r="583" spans="1:7" x14ac:dyDescent="0.25">
      <c r="A583" s="1">
        <v>27303</v>
      </c>
      <c r="B583">
        <v>893.3</v>
      </c>
      <c r="C583" s="2">
        <f>IF(ISBLANK(B584), "", M2_Seasonally_Adjusted[[#This Row],[M2SL]]/B584-1)</f>
        <v>6.0817659646357214E-3</v>
      </c>
      <c r="D583" s="2">
        <f>IF(ISBLANK(B595), "", M2_Seasonally_Adjusted[[#This Row],[M2SL]]/B595-1)</f>
        <v>6.0170899596486915E-2</v>
      </c>
      <c r="E5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3" s="1"/>
    </row>
    <row r="584" spans="1:7" x14ac:dyDescent="0.25">
      <c r="A584" s="1">
        <v>27273</v>
      </c>
      <c r="B584">
        <v>887.9</v>
      </c>
      <c r="C584" s="2">
        <f>IF(ISBLANK(B585), "", M2_Seasonally_Adjusted[[#This Row],[M2SL]]/B585-1)</f>
        <v>4.2981563171586856E-3</v>
      </c>
      <c r="D584" s="2">
        <f>IF(ISBLANK(B596), "", M2_Seasonally_Adjusted[[#This Row],[M2SL]]/B596-1)</f>
        <v>5.7905397354938604E-2</v>
      </c>
      <c r="E5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27242</v>
      </c>
      <c r="B585">
        <v>884.1</v>
      </c>
      <c r="C585" s="2">
        <f>IF(ISBLANK(B586), "", M2_Seasonally_Adjusted[[#This Row],[M2SL]]/B586-1)</f>
        <v>3.0633083730429167E-3</v>
      </c>
      <c r="D585" s="2">
        <f>IF(ISBLANK(B597), "", M2_Seasonally_Adjusted[[#This Row],[M2SL]]/B597-1)</f>
        <v>5.4005722460658268E-2</v>
      </c>
      <c r="E5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27211</v>
      </c>
      <c r="B586">
        <v>881.4</v>
      </c>
      <c r="C586" s="2">
        <f>IF(ISBLANK(B587), "", M2_Seasonally_Adjusted[[#This Row],[M2SL]]/B587-1)</f>
        <v>4.1011619958988277E-3</v>
      </c>
      <c r="D586" s="2">
        <f>IF(ISBLANK(B598), "", M2_Seasonally_Adjusted[[#This Row],[M2SL]]/B598-1)</f>
        <v>5.3676031081888897E-2</v>
      </c>
      <c r="E5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27181</v>
      </c>
      <c r="B587">
        <v>877.8</v>
      </c>
      <c r="C587" s="2">
        <f>IF(ISBLANK(B588), "", M2_Seasonally_Adjusted[[#This Row],[M2SL]]/B588-1)</f>
        <v>3.6588154584953347E-3</v>
      </c>
      <c r="D587" s="2">
        <f>IF(ISBLANK(B599), "", M2_Seasonally_Adjusted[[#This Row],[M2SL]]/B599-1)</f>
        <v>5.340213608544353E-2</v>
      </c>
      <c r="E5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27150</v>
      </c>
      <c r="B588">
        <v>874.6</v>
      </c>
      <c r="C588" s="2">
        <f>IF(ISBLANK(B589), "", M2_Seasonally_Adjusted[[#This Row],[M2SL]]/B589-1)</f>
        <v>1.9475312177799076E-3</v>
      </c>
      <c r="D588" s="2">
        <f>IF(ISBLANK(B600), "", M2_Seasonally_Adjusted[[#This Row],[M2SL]]/B600-1)</f>
        <v>5.7813255926463469E-2</v>
      </c>
      <c r="E5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27120</v>
      </c>
      <c r="B589">
        <v>872.9</v>
      </c>
      <c r="C589" s="2">
        <f>IF(ISBLANK(B590), "", M2_Seasonally_Adjusted[[#This Row],[M2SL]]/B590-1)</f>
        <v>3.2180209171359664E-3</v>
      </c>
      <c r="D589" s="2">
        <f>IF(ISBLANK(B601), "", M2_Seasonally_Adjusted[[#This Row],[M2SL]]/B601-1)</f>
        <v>6.4901793339026348E-2</v>
      </c>
      <c r="E5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27089</v>
      </c>
      <c r="B590">
        <v>870.1</v>
      </c>
      <c r="C590" s="2">
        <f>IF(ISBLANK(B591), "", M2_Seasonally_Adjusted[[#This Row],[M2SL]]/B591-1)</f>
        <v>6.8271233510761586E-3</v>
      </c>
      <c r="D590" s="2">
        <f>IF(ISBLANK(B602), "", M2_Seasonally_Adjusted[[#This Row],[M2SL]]/B602-1)</f>
        <v>6.7214522261744181E-2</v>
      </c>
      <c r="E5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27061</v>
      </c>
      <c r="B591">
        <v>864.2</v>
      </c>
      <c r="C591" s="2">
        <f>IF(ISBLANK(B592), "", M2_Seasonally_Adjusted[[#This Row],[M2SL]]/B592-1)</f>
        <v>5.2343840874724545E-3</v>
      </c>
      <c r="D591" s="2">
        <f>IF(ISBLANK(B603), "", M2_Seasonally_Adjusted[[#This Row],[M2SL]]/B603-1)</f>
        <v>6.1540351308193131E-2</v>
      </c>
      <c r="E5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27030</v>
      </c>
      <c r="B592">
        <v>859.7</v>
      </c>
      <c r="C592" s="2">
        <f>IF(ISBLANK(B593), "", M2_Seasonally_Adjusted[[#This Row],[M2SL]]/B593-1)</f>
        <v>4.9094097019286576E-3</v>
      </c>
      <c r="D592" s="2">
        <f>IF(ISBLANK(B604), "", M2_Seasonally_Adjusted[[#This Row],[M2SL]]/B604-1)</f>
        <v>6.0965074663704932E-2</v>
      </c>
      <c r="E5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26999</v>
      </c>
      <c r="B593">
        <v>855.5</v>
      </c>
      <c r="C593" s="2">
        <f>IF(ISBLANK(B594), "", M2_Seasonally_Adjusted[[#This Row],[M2SL]]/B594-1)</f>
        <v>7.7747673459771516E-3</v>
      </c>
      <c r="D593" s="2">
        <f>IF(ISBLANK(B605), "", M2_Seasonally_Adjusted[[#This Row],[M2SL]]/B605-1)</f>
        <v>6.6309360588308719E-2</v>
      </c>
      <c r="E5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26969</v>
      </c>
      <c r="B594">
        <v>848.9</v>
      </c>
      <c r="C594" s="2">
        <f>IF(ISBLANK(B595), "", M2_Seasonally_Adjusted[[#This Row],[M2SL]]/B595-1)</f>
        <v>7.4768573463090959E-3</v>
      </c>
      <c r="D594" s="2">
        <f>IF(ISBLANK(B606), "", M2_Seasonally_Adjusted[[#This Row],[M2SL]]/B606-1)</f>
        <v>6.9278246630557927E-2</v>
      </c>
      <c r="E5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26938</v>
      </c>
      <c r="B595">
        <v>842.6</v>
      </c>
      <c r="C595" s="2">
        <f>IF(ISBLANK(B596), "", M2_Seasonally_Adjusted[[#This Row],[M2SL]]/B596-1)</f>
        <v>3.9318479685452878E-3</v>
      </c>
      <c r="D595" s="2">
        <f>IF(ISBLANK(B607), "", M2_Seasonally_Adjusted[[#This Row],[M2SL]]/B607-1)</f>
        <v>7.0784089464989153E-2</v>
      </c>
      <c r="E5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26908</v>
      </c>
      <c r="B596">
        <v>839.3</v>
      </c>
      <c r="C596" s="2">
        <f>IF(ISBLANK(B597), "", M2_Seasonally_Adjusted[[#This Row],[M2SL]]/B597-1)</f>
        <v>5.9608965188373553E-4</v>
      </c>
      <c r="D596" s="2">
        <f>IF(ISBLANK(B608), "", M2_Seasonally_Adjusted[[#This Row],[M2SL]]/B608-1)</f>
        <v>7.8375947578054772E-2</v>
      </c>
      <c r="E5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26877</v>
      </c>
      <c r="B597">
        <v>838.8</v>
      </c>
      <c r="C597" s="2">
        <f>IF(ISBLANK(B598), "", M2_Seasonally_Adjusted[[#This Row],[M2SL]]/B598-1)</f>
        <v>2.7495517035265316E-3</v>
      </c>
      <c r="D597" s="2">
        <f>IF(ISBLANK(B609), "", M2_Seasonally_Adjusted[[#This Row],[M2SL]]/B609-1)</f>
        <v>9.1192923116950597E-2</v>
      </c>
      <c r="E5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26846</v>
      </c>
      <c r="B598">
        <v>836.5</v>
      </c>
      <c r="C598" s="2">
        <f>IF(ISBLANK(B599), "", M2_Seasonally_Adjusted[[#This Row],[M2SL]]/B599-1)</f>
        <v>3.8401536061443142E-3</v>
      </c>
      <c r="D598" s="2">
        <f>IF(ISBLANK(B610), "", M2_Seasonally_Adjusted[[#This Row],[M2SL]]/B610-1)</f>
        <v>0.10138248847926268</v>
      </c>
      <c r="E5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26816</v>
      </c>
      <c r="B599">
        <v>833.3</v>
      </c>
      <c r="C599" s="2">
        <f>IF(ISBLANK(B600), "", M2_Seasonally_Adjusted[[#This Row],[M2SL]]/B600-1)</f>
        <v>7.8616352201257289E-3</v>
      </c>
      <c r="D599" s="2">
        <f>IF(ISBLANK(B611), "", M2_Seasonally_Adjusted[[#This Row],[M2SL]]/B611-1)</f>
        <v>0.11151127117513648</v>
      </c>
      <c r="E5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99" s="1"/>
    </row>
    <row r="600" spans="1:7" x14ac:dyDescent="0.25">
      <c r="A600" s="1">
        <v>26785</v>
      </c>
      <c r="B600">
        <v>826.8</v>
      </c>
      <c r="C600" s="2">
        <f>IF(ISBLANK(B601), "", M2_Seasonally_Adjusted[[#This Row],[M2SL]]/B601-1)</f>
        <v>8.6617055020128397E-3</v>
      </c>
      <c r="D600" s="2">
        <f>IF(ISBLANK(B612), "", M2_Seasonally_Adjusted[[#This Row],[M2SL]]/B612-1)</f>
        <v>0.11233687609309828</v>
      </c>
      <c r="E6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0" s="1"/>
    </row>
    <row r="601" spans="1:7" x14ac:dyDescent="0.25">
      <c r="A601" s="1">
        <v>26755</v>
      </c>
      <c r="B601">
        <v>819.7</v>
      </c>
      <c r="C601" s="2">
        <f>IF(ISBLANK(B602), "", M2_Seasonally_Adjusted[[#This Row],[M2SL]]/B602-1)</f>
        <v>5.3967864589723469E-3</v>
      </c>
      <c r="D601" s="2">
        <f>IF(ISBLANK(B613), "", M2_Seasonally_Adjusted[[#This Row],[M2SL]]/B613-1)</f>
        <v>0.11010292524377041</v>
      </c>
      <c r="E6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1" s="1"/>
    </row>
    <row r="602" spans="1:7" x14ac:dyDescent="0.25">
      <c r="A602" s="1">
        <v>26724</v>
      </c>
      <c r="B602">
        <v>815.3</v>
      </c>
      <c r="C602" s="2">
        <f>IF(ISBLANK(B603), "", M2_Seasonally_Adjusted[[#This Row],[M2SL]]/B603-1)</f>
        <v>1.4740203906153937E-3</v>
      </c>
      <c r="D602" s="2">
        <f>IF(ISBLANK(B614), "", M2_Seasonally_Adjusted[[#This Row],[M2SL]]/B614-1)</f>
        <v>0.11152010906612131</v>
      </c>
      <c r="E6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2" s="1"/>
    </row>
    <row r="603" spans="1:7" x14ac:dyDescent="0.25">
      <c r="A603" s="1">
        <v>26696</v>
      </c>
      <c r="B603">
        <v>814.1</v>
      </c>
      <c r="C603" s="2">
        <f>IF(ISBLANK(B604), "", M2_Seasonally_Adjusted[[#This Row],[M2SL]]/B604-1)</f>
        <v>4.6896211279774391E-3</v>
      </c>
      <c r="D603" s="2">
        <f>IF(ISBLANK(B615), "", M2_Seasonally_Adjusted[[#This Row],[M2SL]]/B615-1)</f>
        <v>0.12181342152404562</v>
      </c>
      <c r="E6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3" s="1"/>
    </row>
    <row r="604" spans="1:7" x14ac:dyDescent="0.25">
      <c r="A604" s="1">
        <v>26665</v>
      </c>
      <c r="B604">
        <v>810.3</v>
      </c>
      <c r="C604" s="2">
        <f>IF(ISBLANK(B605), "", M2_Seasonally_Adjusted[[#This Row],[M2SL]]/B605-1)</f>
        <v>9.9713324192944874E-3</v>
      </c>
      <c r="D604" s="2">
        <f>IF(ISBLANK(B616), "", M2_Seasonally_Adjusted[[#This Row],[M2SL]]/B616-1)</f>
        <v>0.12902326877525416</v>
      </c>
      <c r="E6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4" s="1"/>
    </row>
    <row r="605" spans="1:7" x14ac:dyDescent="0.25">
      <c r="A605" s="1">
        <v>26634</v>
      </c>
      <c r="B605">
        <v>802.3</v>
      </c>
      <c r="C605" s="2">
        <f>IF(ISBLANK(B606), "", M2_Seasonally_Adjusted[[#This Row],[M2SL]]/B606-1)</f>
        <v>1.0580677667212379E-2</v>
      </c>
      <c r="D605" s="2">
        <f>IF(ISBLANK(B617), "", M2_Seasonally_Adjusted[[#This Row],[M2SL]]/B617-1)</f>
        <v>0.12952273687174443</v>
      </c>
      <c r="E6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5" s="1"/>
    </row>
    <row r="606" spans="1:7" x14ac:dyDescent="0.25">
      <c r="A606" s="1">
        <v>26604</v>
      </c>
      <c r="B606">
        <v>793.9</v>
      </c>
      <c r="C606" s="2">
        <f>IF(ISBLANK(B607), "", M2_Seasonally_Adjusted[[#This Row],[M2SL]]/B607-1)</f>
        <v>8.8956665395856227E-3</v>
      </c>
      <c r="D606" s="2">
        <f>IF(ISBLANK(B618), "", M2_Seasonally_Adjusted[[#This Row],[M2SL]]/B618-1)</f>
        <v>0.1267385750780583</v>
      </c>
      <c r="E6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6" s="1"/>
    </row>
    <row r="607" spans="1:7" x14ac:dyDescent="0.25">
      <c r="A607" s="1">
        <v>26573</v>
      </c>
      <c r="B607">
        <v>786.9</v>
      </c>
      <c r="C607" s="2">
        <f>IF(ISBLANK(B608), "", M2_Seasonally_Adjusted[[#This Row],[M2SL]]/B608-1)</f>
        <v>1.1049723756906049E-2</v>
      </c>
      <c r="D607" s="2">
        <f>IF(ISBLANK(B619), "", M2_Seasonally_Adjusted[[#This Row],[M2SL]]/B619-1)</f>
        <v>0.12671821305841924</v>
      </c>
      <c r="E6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7" s="1"/>
    </row>
    <row r="608" spans="1:7" x14ac:dyDescent="0.25">
      <c r="A608" s="1">
        <v>26543</v>
      </c>
      <c r="B608">
        <v>778.3</v>
      </c>
      <c r="C608" s="2">
        <f>IF(ISBLANK(B609), "", M2_Seasonally_Adjusted[[#This Row],[M2SL]]/B609-1)</f>
        <v>1.2488617145830494E-2</v>
      </c>
      <c r="D608" s="2">
        <f>IF(ISBLANK(B620), "", M2_Seasonally_Adjusted[[#This Row],[M2SL]]/B620-1)</f>
        <v>0.12389891696750888</v>
      </c>
      <c r="E6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8" s="1"/>
    </row>
    <row r="609" spans="1:7" x14ac:dyDescent="0.25">
      <c r="A609" s="1">
        <v>26512</v>
      </c>
      <c r="B609">
        <v>768.7</v>
      </c>
      <c r="C609" s="2">
        <f>IF(ISBLANK(B610), "", M2_Seasonally_Adjusted[[#This Row],[M2SL]]/B610-1)</f>
        <v>1.2113232389730166E-2</v>
      </c>
      <c r="D609" s="2">
        <f>IF(ISBLANK(B621), "", M2_Seasonally_Adjusted[[#This Row],[M2SL]]/B621-1)</f>
        <v>0.12137126185266234</v>
      </c>
      <c r="E6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26481</v>
      </c>
      <c r="B610">
        <v>759.5</v>
      </c>
      <c r="C610" s="2">
        <f>IF(ISBLANK(B611), "", M2_Seasonally_Adjusted[[#This Row],[M2SL]]/B611-1)</f>
        <v>1.3071895424836555E-2</v>
      </c>
      <c r="D610" s="2">
        <f>IF(ISBLANK(B622), "", M2_Seasonally_Adjusted[[#This Row],[M2SL]]/B622-1)</f>
        <v>0.1175691583284284</v>
      </c>
      <c r="E6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26451</v>
      </c>
      <c r="B611">
        <v>749.7</v>
      </c>
      <c r="C611" s="2">
        <f>IF(ISBLANK(B612), "", M2_Seasonally_Adjusted[[#This Row],[M2SL]]/B612-1)</f>
        <v>8.6102515807884306E-3</v>
      </c>
      <c r="D611" s="2">
        <f>IF(ISBLANK(B623), "", M2_Seasonally_Adjusted[[#This Row],[M2SL]]/B623-1)</f>
        <v>0.11396731054977716</v>
      </c>
      <c r="E6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26420</v>
      </c>
      <c r="B612">
        <v>743.3</v>
      </c>
      <c r="C612" s="2">
        <f>IF(ISBLANK(B613), "", M2_Seasonally_Adjusted[[#This Row],[M2SL]]/B613-1)</f>
        <v>6.6359696641387078E-3</v>
      </c>
      <c r="D612" s="2">
        <f>IF(ISBLANK(B624), "", M2_Seasonally_Adjusted[[#This Row],[M2SL]]/B624-1)</f>
        <v>0.1148942552872354</v>
      </c>
      <c r="E6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26390</v>
      </c>
      <c r="B613">
        <v>738.4</v>
      </c>
      <c r="C613" s="2">
        <f>IF(ISBLANK(B614), "", M2_Seasonally_Adjusted[[#This Row],[M2SL]]/B614-1)</f>
        <v>6.6802999318336109E-3</v>
      </c>
      <c r="D613" s="2">
        <f>IF(ISBLANK(B625), "", M2_Seasonally_Adjusted[[#This Row],[M2SL]]/B625-1)</f>
        <v>0.12150668286755772</v>
      </c>
      <c r="E6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26359</v>
      </c>
      <c r="B614">
        <v>733.5</v>
      </c>
      <c r="C614" s="2">
        <f>IF(ISBLANK(B615), "", M2_Seasonally_Adjusted[[#This Row],[M2SL]]/B615-1)</f>
        <v>1.0748243075651143E-2</v>
      </c>
      <c r="D614" s="2">
        <f>IF(ISBLANK(B626), "", M2_Seasonally_Adjusted[[#This Row],[M2SL]]/B626-1)</f>
        <v>0.12863517464225271</v>
      </c>
      <c r="E6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26330</v>
      </c>
      <c r="B615">
        <v>725.7</v>
      </c>
      <c r="C615" s="2">
        <f>IF(ISBLANK(B616), "", M2_Seasonally_Adjusted[[#This Row],[M2SL]]/B616-1)</f>
        <v>1.1146718684687196E-2</v>
      </c>
      <c r="D615" s="2">
        <f>IF(ISBLANK(B627), "", M2_Seasonally_Adjusted[[#This Row],[M2SL]]/B627-1)</f>
        <v>0.13213728549141979</v>
      </c>
      <c r="E6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26299</v>
      </c>
      <c r="B616">
        <v>717.7</v>
      </c>
      <c r="C616" s="2">
        <f>IF(ISBLANK(B617), "", M2_Seasonally_Adjusted[[#This Row],[M2SL]]/B617-1)</f>
        <v>1.0418133183162093E-2</v>
      </c>
      <c r="D616" s="2">
        <f>IF(ISBLANK(B628), "", M2_Seasonally_Adjusted[[#This Row],[M2SL]]/B628-1)</f>
        <v>0.13398641175541171</v>
      </c>
      <c r="E6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26268</v>
      </c>
      <c r="B617">
        <v>710.3</v>
      </c>
      <c r="C617" s="2">
        <f>IF(ISBLANK(B618), "", M2_Seasonally_Adjusted[[#This Row],[M2SL]]/B618-1)</f>
        <v>8.0896962815781848E-3</v>
      </c>
      <c r="D617" s="2">
        <f>IF(ISBLANK(B629), "", M2_Seasonally_Adjusted[[#This Row],[M2SL]]/B629-1)</f>
        <v>0.13375897845171592</v>
      </c>
      <c r="E6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26238</v>
      </c>
      <c r="B618">
        <v>704.6</v>
      </c>
      <c r="C618" s="2">
        <f>IF(ISBLANK(B619), "", M2_Seasonally_Adjusted[[#This Row],[M2SL]]/B619-1)</f>
        <v>8.8774341351660624E-3</v>
      </c>
      <c r="D618" s="2">
        <f>IF(ISBLANK(B630), "", M2_Seasonally_Adjusted[[#This Row],[M2SL]]/B630-1)</f>
        <v>0.13443889872806314</v>
      </c>
      <c r="E6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26207</v>
      </c>
      <c r="B619">
        <v>698.4</v>
      </c>
      <c r="C619" s="2">
        <f>IF(ISBLANK(B620), "", M2_Seasonally_Adjusted[[#This Row],[M2SL]]/B620-1)</f>
        <v>8.5198555956678135E-3</v>
      </c>
      <c r="D619" s="2">
        <f>IF(ISBLANK(B631), "", M2_Seasonally_Adjusted[[#This Row],[M2SL]]/B631-1)</f>
        <v>0.13303049967553537</v>
      </c>
      <c r="E6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26177</v>
      </c>
      <c r="B620">
        <v>692.5</v>
      </c>
      <c r="C620" s="2">
        <f>IF(ISBLANK(B621), "", M2_Seasonally_Adjusted[[#This Row],[M2SL]]/B621-1)</f>
        <v>1.0211524434719177E-2</v>
      </c>
      <c r="D620" s="2">
        <f>IF(ISBLANK(B632), "", M2_Seasonally_Adjusted[[#This Row],[M2SL]]/B632-1)</f>
        <v>0.13301701570680624</v>
      </c>
      <c r="E6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26146</v>
      </c>
      <c r="B621">
        <v>685.5</v>
      </c>
      <c r="C621" s="2">
        <f>IF(ISBLANK(B622), "", M2_Seasonally_Adjusted[[#This Row],[M2SL]]/B622-1)</f>
        <v>8.681577398469642E-3</v>
      </c>
      <c r="D621" s="2">
        <f>IF(ISBLANK(B633), "", M2_Seasonally_Adjusted[[#This Row],[M2SL]]/B633-1)</f>
        <v>0.13324516448999835</v>
      </c>
      <c r="E6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26115</v>
      </c>
      <c r="B622">
        <v>679.6</v>
      </c>
      <c r="C622" s="2">
        <f>IF(ISBLANK(B623), "", M2_Seasonally_Adjusted[[#This Row],[M2SL]]/B623-1)</f>
        <v>9.8068350668647497E-3</v>
      </c>
      <c r="D622" s="2">
        <f>IF(ISBLANK(B634), "", M2_Seasonally_Adjusted[[#This Row],[M2SL]]/B634-1)</f>
        <v>0.13436821899515938</v>
      </c>
      <c r="E6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26085</v>
      </c>
      <c r="B623">
        <v>673</v>
      </c>
      <c r="C623" s="2">
        <f>IF(ISBLANK(B624), "", M2_Seasonally_Adjusted[[#This Row],[M2SL]]/B624-1)</f>
        <v>9.4495275236237131E-3</v>
      </c>
      <c r="D623" s="2">
        <f>IF(ISBLANK(B635), "", M2_Seasonally_Adjusted[[#This Row],[M2SL]]/B635-1)</f>
        <v>0.13071236559139776</v>
      </c>
      <c r="E6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26054</v>
      </c>
      <c r="B624">
        <v>666.7</v>
      </c>
      <c r="C624" s="2">
        <f>IF(ISBLANK(B625), "", M2_Seasonally_Adjusted[[#This Row],[M2SL]]/B625-1)</f>
        <v>1.2606318347509138E-2</v>
      </c>
      <c r="D624" s="2">
        <f>IF(ISBLANK(B636), "", M2_Seasonally_Adjusted[[#This Row],[M2SL]]/B636-1)</f>
        <v>0.12713440405748111</v>
      </c>
      <c r="E6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26024</v>
      </c>
      <c r="B625">
        <v>658.4</v>
      </c>
      <c r="C625" s="2">
        <f>IF(ISBLANK(B626), "", M2_Seasonally_Adjusted[[#This Row],[M2SL]]/B626-1)</f>
        <v>1.3078935220803167E-2</v>
      </c>
      <c r="D625" s="2">
        <f>IF(ISBLANK(B637), "", M2_Seasonally_Adjusted[[#This Row],[M2SL]]/B637-1)</f>
        <v>0.11896668932698851</v>
      </c>
      <c r="E6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25993</v>
      </c>
      <c r="B626">
        <v>649.9</v>
      </c>
      <c r="C626" s="2">
        <f>IF(ISBLANK(B627), "", M2_Seasonally_Adjusted[[#This Row],[M2SL]]/B627-1)</f>
        <v>1.3884555382215336E-2</v>
      </c>
      <c r="D626" s="2">
        <f>IF(ISBLANK(B638), "", M2_Seasonally_Adjusted[[#This Row],[M2SL]]/B638-1)</f>
        <v>0.10658947726885759</v>
      </c>
      <c r="E6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6" s="1"/>
    </row>
    <row r="627" spans="1:7" x14ac:dyDescent="0.25">
      <c r="A627" s="1">
        <v>25965</v>
      </c>
      <c r="B627">
        <v>641</v>
      </c>
      <c r="C627" s="2">
        <f>IF(ISBLANK(B628), "", M2_Seasonally_Adjusted[[#This Row],[M2SL]]/B628-1)</f>
        <v>1.2798230368146646E-2</v>
      </c>
      <c r="D627" s="2">
        <f>IF(ISBLANK(B639), "", M2_Seasonally_Adjusted[[#This Row],[M2SL]]/B639-1)</f>
        <v>9.3296946955483628E-2</v>
      </c>
      <c r="E6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7" s="1"/>
    </row>
    <row r="628" spans="1:7" x14ac:dyDescent="0.25">
      <c r="A628" s="1">
        <v>25934</v>
      </c>
      <c r="B628">
        <v>632.9</v>
      </c>
      <c r="C628" s="2">
        <f>IF(ISBLANK(B629), "", M2_Seasonally_Adjusted[[#This Row],[M2SL]]/B629-1)</f>
        <v>1.0215482841181123E-2</v>
      </c>
      <c r="D628" s="2">
        <f>IF(ISBLANK(B640), "", M2_Seasonally_Adjusted[[#This Row],[M2SL]]/B640-1)</f>
        <v>7.3439620081411139E-2</v>
      </c>
      <c r="E6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8" s="1"/>
    </row>
    <row r="629" spans="1:7" x14ac:dyDescent="0.25">
      <c r="A629" s="1">
        <v>25903</v>
      </c>
      <c r="B629">
        <v>626.5</v>
      </c>
      <c r="C629" s="2">
        <f>IF(ISBLANK(B630), "", M2_Seasonally_Adjusted[[#This Row],[M2SL]]/B630-1)</f>
        <v>8.6942521333117639E-3</v>
      </c>
      <c r="D629" s="2">
        <f>IF(ISBLANK(B641), "", M2_Seasonally_Adjusted[[#This Row],[M2SL]]/B641-1)</f>
        <v>6.5657424732097347E-2</v>
      </c>
      <c r="E6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9" s="1"/>
    </row>
    <row r="630" spans="1:7" x14ac:dyDescent="0.25">
      <c r="A630" s="1">
        <v>25873</v>
      </c>
      <c r="B630">
        <v>621.1</v>
      </c>
      <c r="C630" s="2">
        <f>IF(ISBLANK(B631), "", M2_Seasonally_Adjusted[[#This Row],[M2SL]]/B631-1)</f>
        <v>7.6249188838417581E-3</v>
      </c>
      <c r="D630" s="2">
        <f>IF(ISBLANK(B642), "", M2_Seasonally_Adjusted[[#This Row],[M2SL]]/B642-1)</f>
        <v>6.0983942603348273E-2</v>
      </c>
      <c r="E6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0" s="1"/>
    </row>
    <row r="631" spans="1:7" x14ac:dyDescent="0.25">
      <c r="A631" s="1">
        <v>25842</v>
      </c>
      <c r="B631">
        <v>616.4</v>
      </c>
      <c r="C631" s="2">
        <f>IF(ISBLANK(B632), "", M2_Seasonally_Adjusted[[#This Row],[M2SL]]/B632-1)</f>
        <v>8.5078534031413078E-3</v>
      </c>
      <c r="D631" s="2">
        <f>IF(ISBLANK(B643), "", M2_Seasonally_Adjusted[[#This Row],[M2SL]]/B643-1)</f>
        <v>5.6564964004113927E-2</v>
      </c>
      <c r="E6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1" s="1"/>
    </row>
    <row r="632" spans="1:7" x14ac:dyDescent="0.25">
      <c r="A632" s="1">
        <v>25812</v>
      </c>
      <c r="B632">
        <v>611.20000000000005</v>
      </c>
      <c r="C632" s="2">
        <f>IF(ISBLANK(B633), "", M2_Seasonally_Adjusted[[#This Row],[M2SL]]/B633-1)</f>
        <v>1.0414944618945432E-2</v>
      </c>
      <c r="D632" s="2">
        <f>IF(ISBLANK(B644), "", M2_Seasonally_Adjusted[[#This Row],[M2SL]]/B644-1)</f>
        <v>4.9991410410582304E-2</v>
      </c>
      <c r="E6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2" s="1"/>
    </row>
    <row r="633" spans="1:7" x14ac:dyDescent="0.25">
      <c r="A633" s="1">
        <v>25781</v>
      </c>
      <c r="B633">
        <v>604.9</v>
      </c>
      <c r="C633" s="2">
        <f>IF(ISBLANK(B634), "", M2_Seasonally_Adjusted[[#This Row],[M2SL]]/B634-1)</f>
        <v>9.6811884493406275E-3</v>
      </c>
      <c r="D633" s="2">
        <f>IF(ISBLANK(B645), "", M2_Seasonally_Adjusted[[#This Row],[M2SL]]/B645-1)</f>
        <v>4.275124978451994E-2</v>
      </c>
      <c r="E6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3" s="1"/>
    </row>
    <row r="634" spans="1:7" x14ac:dyDescent="0.25">
      <c r="A634" s="1">
        <v>25750</v>
      </c>
      <c r="B634">
        <v>599.1</v>
      </c>
      <c r="C634" s="2">
        <f>IF(ISBLANK(B635), "", M2_Seasonally_Adjusted[[#This Row],[M2SL]]/B635-1)</f>
        <v>6.5524193548387455E-3</v>
      </c>
      <c r="D634" s="2">
        <f>IF(ISBLANK(B646), "", M2_Seasonally_Adjusted[[#This Row],[M2SL]]/B646-1)</f>
        <v>3.3822260569456475E-2</v>
      </c>
      <c r="E6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4" s="1"/>
    </row>
    <row r="635" spans="1:7" x14ac:dyDescent="0.25">
      <c r="A635" s="1">
        <v>25720</v>
      </c>
      <c r="B635">
        <v>595.20000000000005</v>
      </c>
      <c r="C635" s="2">
        <f>IF(ISBLANK(B636), "", M2_Seasonally_Adjusted[[#This Row],[M2SL]]/B636-1)</f>
        <v>6.2552831783602159E-3</v>
      </c>
      <c r="D635" s="2">
        <f>IF(ISBLANK(B647), "", M2_Seasonally_Adjusted[[#This Row],[M2SL]]/B647-1)</f>
        <v>2.8867761452031182E-2</v>
      </c>
      <c r="E6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5" s="1"/>
    </row>
    <row r="636" spans="1:7" x14ac:dyDescent="0.25">
      <c r="A636" s="1">
        <v>25689</v>
      </c>
      <c r="B636">
        <v>591.5</v>
      </c>
      <c r="C636" s="2">
        <f>IF(ISBLANK(B637), "", M2_Seasonally_Adjusted[[#This Row],[M2SL]]/B637-1)</f>
        <v>5.2685248130523998E-3</v>
      </c>
      <c r="D636" s="2">
        <f>IF(ISBLANK(B648), "", M2_Seasonally_Adjusted[[#This Row],[M2SL]]/B648-1)</f>
        <v>2.601908065915004E-2</v>
      </c>
      <c r="E6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6" s="1"/>
    </row>
    <row r="637" spans="1:7" x14ac:dyDescent="0.25">
      <c r="A637" s="1">
        <v>25659</v>
      </c>
      <c r="B637">
        <v>588.4</v>
      </c>
      <c r="C637" s="2">
        <f>IF(ISBLANK(B638), "", M2_Seasonally_Adjusted[[#This Row],[M2SL]]/B638-1)</f>
        <v>1.8729780350759118E-3</v>
      </c>
      <c r="D637" s="2">
        <f>IF(ISBLANK(B649), "", M2_Seasonally_Adjusted[[#This Row],[M2SL]]/B649-1)</f>
        <v>2.2060100746916778E-2</v>
      </c>
      <c r="E6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7" s="1"/>
    </row>
    <row r="638" spans="1:7" x14ac:dyDescent="0.25">
      <c r="A638" s="1">
        <v>25628</v>
      </c>
      <c r="B638">
        <v>587.29999999999995</v>
      </c>
      <c r="C638" s="2">
        <f>IF(ISBLANK(B639), "", M2_Seasonally_Adjusted[[#This Row],[M2SL]]/B639-1)</f>
        <v>1.7056114617091112E-3</v>
      </c>
      <c r="D638" s="2">
        <f>IF(ISBLANK(B650), "", M2_Seasonally_Adjusted[[#This Row],[M2SL]]/B650-1)</f>
        <v>2.2458217270195036E-2</v>
      </c>
      <c r="E6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8" s="1"/>
    </row>
    <row r="639" spans="1:7" x14ac:dyDescent="0.25">
      <c r="A639" s="1">
        <v>25600</v>
      </c>
      <c r="B639">
        <v>586.29999999999995</v>
      </c>
      <c r="C639" s="2">
        <f>IF(ISBLANK(B640), "", M2_Seasonally_Adjusted[[#This Row],[M2SL]]/B640-1)</f>
        <v>-5.5970149253732338E-3</v>
      </c>
      <c r="D639" s="2">
        <f>IF(ISBLANK(B651), "", M2_Seasonally_Adjusted[[#This Row],[M2SL]]/B651-1)</f>
        <v>2.5179227137611448E-2</v>
      </c>
      <c r="E6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9" s="1"/>
    </row>
    <row r="640" spans="1:7" x14ac:dyDescent="0.25">
      <c r="A640" s="1">
        <v>25569</v>
      </c>
      <c r="B640">
        <v>589.6</v>
      </c>
      <c r="C640" s="2">
        <f>IF(ISBLANK(B641), "", M2_Seasonally_Adjusted[[#This Row],[M2SL]]/B641-1)</f>
        <v>2.8916482394965026E-3</v>
      </c>
      <c r="D640" s="2">
        <f>IF(ISBLANK(B652), "", M2_Seasonally_Adjusted[[#This Row],[M2SL]]/B652-1)</f>
        <v>3.5657825399613596E-2</v>
      </c>
      <c r="E6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0" s="1"/>
    </row>
    <row r="641" spans="1:7" x14ac:dyDescent="0.25">
      <c r="A641" s="1">
        <v>25538</v>
      </c>
      <c r="B641">
        <v>587.9</v>
      </c>
      <c r="C641" s="2">
        <f>IF(ISBLANK(B642), "", M2_Seasonally_Adjusted[[#This Row],[M2SL]]/B642-1)</f>
        <v>4.2705842159207474E-3</v>
      </c>
      <c r="D641" s="2">
        <f>IF(ISBLANK(B653), "", M2_Seasonally_Adjusted[[#This Row],[M2SL]]/B653-1)</f>
        <v>3.7226534932957023E-2</v>
      </c>
      <c r="E6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1" s="1"/>
    </row>
    <row r="642" spans="1:7" x14ac:dyDescent="0.25">
      <c r="A642" s="1">
        <v>25508</v>
      </c>
      <c r="B642">
        <v>585.4</v>
      </c>
      <c r="C642" s="2">
        <f>IF(ISBLANK(B643), "", M2_Seasonally_Adjusted[[#This Row],[M2SL]]/B643-1)</f>
        <v>3.4281796366129047E-3</v>
      </c>
      <c r="D642" s="2">
        <f>IF(ISBLANK(B654), "", M2_Seasonally_Adjusted[[#This Row],[M2SL]]/B654-1)</f>
        <v>4.0896159317211911E-2</v>
      </c>
      <c r="E6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2" s="1"/>
    </row>
    <row r="643" spans="1:7" x14ac:dyDescent="0.25">
      <c r="A643" s="1">
        <v>25477</v>
      </c>
      <c r="B643">
        <v>583.4</v>
      </c>
      <c r="C643" s="2">
        <f>IF(ISBLANK(B644), "", M2_Seasonally_Adjusted[[#This Row],[M2SL]]/B644-1)</f>
        <v>2.2332932485826795E-3</v>
      </c>
      <c r="D643" s="2">
        <f>IF(ISBLANK(B655), "", M2_Seasonally_Adjusted[[#This Row],[M2SL]]/B655-1)</f>
        <v>4.6269727403156269E-2</v>
      </c>
      <c r="E6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25447</v>
      </c>
      <c r="B644">
        <v>582.1</v>
      </c>
      <c r="C644" s="2">
        <f>IF(ISBLANK(B645), "", M2_Seasonally_Adjusted[[#This Row],[M2SL]]/B645-1)</f>
        <v>3.4476814342354611E-3</v>
      </c>
      <c r="D644" s="2">
        <f>IF(ISBLANK(B656), "", M2_Seasonally_Adjusted[[#This Row],[M2SL]]/B656-1)</f>
        <v>5.1481213872832443E-2</v>
      </c>
      <c r="E6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25416</v>
      </c>
      <c r="B645">
        <v>580.1</v>
      </c>
      <c r="C645" s="2">
        <f>IF(ISBLANK(B646), "", M2_Seasonally_Adjusted[[#This Row],[M2SL]]/B646-1)</f>
        <v>1.0353753235547991E-3</v>
      </c>
      <c r="D645" s="2">
        <f>IF(ISBLANK(B657), "", M2_Seasonally_Adjusted[[#This Row],[M2SL]]/B657-1)</f>
        <v>5.5879140880961131E-2</v>
      </c>
      <c r="E6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5" s="1"/>
    </row>
    <row r="646" spans="1:7" x14ac:dyDescent="0.25">
      <c r="A646" s="1">
        <v>25385</v>
      </c>
      <c r="B646">
        <v>579.5</v>
      </c>
      <c r="C646" s="2">
        <f>IF(ISBLANK(B647), "", M2_Seasonally_Adjusted[[#This Row],[M2SL]]/B647-1)</f>
        <v>1.7286084701815252E-3</v>
      </c>
      <c r="D646" s="2">
        <f>IF(ISBLANK(B658), "", M2_Seasonally_Adjusted[[#This Row],[M2SL]]/B658-1)</f>
        <v>6.2133431085043878E-2</v>
      </c>
      <c r="E6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6" s="1"/>
    </row>
    <row r="647" spans="1:7" x14ac:dyDescent="0.25">
      <c r="A647" s="1">
        <v>25355</v>
      </c>
      <c r="B647">
        <v>578.5</v>
      </c>
      <c r="C647" s="2">
        <f>IF(ISBLANK(B648), "", M2_Seasonally_Adjusted[[#This Row],[M2SL]]/B648-1)</f>
        <v>3.4692107545533091E-3</v>
      </c>
      <c r="D647" s="2">
        <f>IF(ISBLANK(B659), "", M2_Seasonally_Adjusted[[#This Row],[M2SL]]/B659-1)</f>
        <v>6.6162919277552579E-2</v>
      </c>
      <c r="E6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7" s="1"/>
    </row>
    <row r="648" spans="1:7" x14ac:dyDescent="0.25">
      <c r="A648" s="1">
        <v>25324</v>
      </c>
      <c r="B648">
        <v>576.5</v>
      </c>
      <c r="C648" s="2">
        <f>IF(ISBLANK(B649), "", M2_Seasonally_Adjusted[[#This Row],[M2SL]]/B649-1)</f>
        <v>1.3896126454751023E-3</v>
      </c>
      <c r="D648" s="2">
        <f>IF(ISBLANK(B660), "", M2_Seasonally_Adjusted[[#This Row],[M2SL]]/B660-1)</f>
        <v>6.977175728335494E-2</v>
      </c>
      <c r="E6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8" s="1"/>
    </row>
    <row r="649" spans="1:7" x14ac:dyDescent="0.25">
      <c r="A649" s="1">
        <v>25294</v>
      </c>
      <c r="B649">
        <v>575.70000000000005</v>
      </c>
      <c r="C649" s="2">
        <f>IF(ISBLANK(B650), "", M2_Seasonally_Adjusted[[#This Row],[M2SL]]/B650-1)</f>
        <v>2.2632311977717201E-3</v>
      </c>
      <c r="D649" s="2">
        <f>IF(ISBLANK(B661), "", M2_Seasonally_Adjusted[[#This Row],[M2SL]]/B661-1)</f>
        <v>7.4668657830875507E-2</v>
      </c>
      <c r="E6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9" s="1"/>
    </row>
    <row r="650" spans="1:7" x14ac:dyDescent="0.25">
      <c r="A650" s="1">
        <v>25263</v>
      </c>
      <c r="B650">
        <v>574.4</v>
      </c>
      <c r="C650" s="2">
        <f>IF(ISBLANK(B651), "", M2_Seasonally_Adjusted[[#This Row],[M2SL]]/B651-1)</f>
        <v>4.371393600279827E-3</v>
      </c>
      <c r="D650" s="2">
        <f>IF(ISBLANK(B662), "", M2_Seasonally_Adjusted[[#This Row],[M2SL]]/B662-1)</f>
        <v>7.7269317329332177E-2</v>
      </c>
      <c r="E6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25235</v>
      </c>
      <c r="B651">
        <v>571.9</v>
      </c>
      <c r="C651" s="2">
        <f>IF(ISBLANK(B652), "", M2_Seasonally_Adjusted[[#This Row],[M2SL]]/B652-1)</f>
        <v>4.56701212014754E-3</v>
      </c>
      <c r="D651" s="2">
        <f>IF(ISBLANK(B663), "", M2_Seasonally_Adjusted[[#This Row],[M2SL]]/B663-1)</f>
        <v>7.8242835595776716E-2</v>
      </c>
      <c r="E6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25204</v>
      </c>
      <c r="B652">
        <v>569.29999999999995</v>
      </c>
      <c r="C652" s="2">
        <f>IF(ISBLANK(B653), "", M2_Seasonally_Adjusted[[#This Row],[M2SL]]/B653-1)</f>
        <v>4.4107268877910943E-3</v>
      </c>
      <c r="D652" s="2">
        <f>IF(ISBLANK(B664), "", M2_Seasonally_Adjusted[[#This Row],[M2SL]]/B664-1)</f>
        <v>7.9446340538490645E-2</v>
      </c>
      <c r="E6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25173</v>
      </c>
      <c r="B653">
        <v>566.79999999999995</v>
      </c>
      <c r="C653" s="2">
        <f>IF(ISBLANK(B654), "", M2_Seasonally_Adjusted[[#This Row],[M2SL]]/B654-1)</f>
        <v>7.8236130867710418E-3</v>
      </c>
      <c r="D653" s="2">
        <f>IF(ISBLANK(B665), "", M2_Seasonally_Adjusted[[#This Row],[M2SL]]/B665-1)</f>
        <v>8.0030487804878092E-2</v>
      </c>
      <c r="E6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25143</v>
      </c>
      <c r="B654">
        <v>562.4</v>
      </c>
      <c r="C654" s="2">
        <f>IF(ISBLANK(B655), "", M2_Seasonally_Adjusted[[#This Row],[M2SL]]/B655-1)</f>
        <v>8.6083213773313627E-3</v>
      </c>
      <c r="D654" s="2">
        <f>IF(ISBLANK(B666), "", M2_Seasonally_Adjusted[[#This Row],[M2SL]]/B666-1)</f>
        <v>7.9048349961626796E-2</v>
      </c>
      <c r="E6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25112</v>
      </c>
      <c r="B655">
        <v>557.6</v>
      </c>
      <c r="C655" s="2">
        <f>IF(ISBLANK(B656), "", M2_Seasonally_Adjusted[[#This Row],[M2SL]]/B656-1)</f>
        <v>7.225433526011571E-3</v>
      </c>
      <c r="D655" s="2">
        <f>IF(ISBLANK(B667), "", M2_Seasonally_Adjusted[[#This Row],[M2SL]]/B667-1)</f>
        <v>7.6032419915090577E-2</v>
      </c>
      <c r="E6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25082</v>
      </c>
      <c r="B656">
        <v>553.6</v>
      </c>
      <c r="C656" s="2">
        <f>IF(ISBLANK(B657), "", M2_Seasonally_Adjusted[[#This Row],[M2SL]]/B657-1)</f>
        <v>7.644703312704948E-3</v>
      </c>
      <c r="D656" s="2">
        <f>IF(ISBLANK(B668), "", M2_Seasonally_Adjusted[[#This Row],[M2SL]]/B668-1)</f>
        <v>7.5578006605789838E-2</v>
      </c>
      <c r="E6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25051</v>
      </c>
      <c r="B657">
        <v>549.4</v>
      </c>
      <c r="C657" s="2">
        <f>IF(ISBLANK(B658), "", M2_Seasonally_Adjusted[[#This Row],[M2SL]]/B658-1)</f>
        <v>6.9648093841641057E-3</v>
      </c>
      <c r="D657" s="2">
        <f>IF(ISBLANK(B669), "", M2_Seasonally_Adjusted[[#This Row],[M2SL]]/B669-1)</f>
        <v>7.5567736883320302E-2</v>
      </c>
      <c r="E6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25020</v>
      </c>
      <c r="B658">
        <v>545.6</v>
      </c>
      <c r="C658" s="2">
        <f>IF(ISBLANK(B659), "", M2_Seasonally_Adjusted[[#This Row],[M2SL]]/B659-1)</f>
        <v>5.5289347585698589E-3</v>
      </c>
      <c r="D658" s="2">
        <f>IF(ISBLANK(B670), "", M2_Seasonally_Adjusted[[#This Row],[M2SL]]/B670-1)</f>
        <v>7.7621963262887617E-2</v>
      </c>
      <c r="E6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24990</v>
      </c>
      <c r="B659">
        <v>542.6</v>
      </c>
      <c r="C659" s="2">
        <f>IF(ISBLANK(B660), "", M2_Seasonally_Adjusted[[#This Row],[M2SL]]/B660-1)</f>
        <v>6.865837817777054E-3</v>
      </c>
      <c r="D659" s="2">
        <f>IF(ISBLANK(B671), "", M2_Seasonally_Adjusted[[#This Row],[M2SL]]/B671-1)</f>
        <v>8.0876494023904399E-2</v>
      </c>
      <c r="E6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24959</v>
      </c>
      <c r="B660">
        <v>538.9</v>
      </c>
      <c r="C660" s="2">
        <f>IF(ISBLANK(B661), "", M2_Seasonally_Adjusted[[#This Row],[M2SL]]/B661-1)</f>
        <v>5.9734926264698451E-3</v>
      </c>
      <c r="D660" s="2">
        <f>IF(ISBLANK(B672), "", M2_Seasonally_Adjusted[[#This Row],[M2SL]]/B672-1)</f>
        <v>8.3869670152856068E-2</v>
      </c>
      <c r="E6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24929</v>
      </c>
      <c r="B661">
        <v>535.70000000000005</v>
      </c>
      <c r="C661" s="2">
        <f>IF(ISBLANK(B662), "", M2_Seasonally_Adjusted[[#This Row],[M2SL]]/B662-1)</f>
        <v>4.6886721680419186E-3</v>
      </c>
      <c r="D661" s="2">
        <f>IF(ISBLANK(B673), "", M2_Seasonally_Adjusted[[#This Row],[M2SL]]/B673-1)</f>
        <v>8.8599878073562399E-2</v>
      </c>
      <c r="E6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24898</v>
      </c>
      <c r="B662">
        <v>533.20000000000005</v>
      </c>
      <c r="C662" s="2">
        <f>IF(ISBLANK(B663), "", M2_Seasonally_Adjusted[[#This Row],[M2SL]]/B663-1)</f>
        <v>5.2790346907996E-3</v>
      </c>
      <c r="D662" s="2">
        <f>IF(ISBLANK(B674), "", M2_Seasonally_Adjusted[[#This Row],[M2SL]]/B674-1)</f>
        <v>8.882989585460499E-2</v>
      </c>
      <c r="E6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24869</v>
      </c>
      <c r="B663">
        <v>530.4</v>
      </c>
      <c r="C663" s="2">
        <f>IF(ISBLANK(B664), "", M2_Seasonally_Adjusted[[#This Row],[M2SL]]/B664-1)</f>
        <v>5.6882821387940208E-3</v>
      </c>
      <c r="D663" s="2">
        <f>IF(ISBLANK(B675), "", M2_Seasonally_Adjusted[[#This Row],[M2SL]]/B675-1)</f>
        <v>9.3382807668521917E-2</v>
      </c>
      <c r="E6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24838</v>
      </c>
      <c r="B664">
        <v>527.4</v>
      </c>
      <c r="C664" s="2">
        <f>IF(ISBLANK(B665), "", M2_Seasonally_Adjusted[[#This Row],[M2SL]]/B665-1)</f>
        <v>4.9542682926828618E-3</v>
      </c>
      <c r="D664" s="2">
        <f>IF(ISBLANK(B676), "", M2_Seasonally_Adjusted[[#This Row],[M2SL]]/B676-1)</f>
        <v>9.5099667774086294E-2</v>
      </c>
      <c r="E6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24807</v>
      </c>
      <c r="B665">
        <v>524.79999999999995</v>
      </c>
      <c r="C665" s="2">
        <f>IF(ISBLANK(B666), "", M2_Seasonally_Adjusted[[#This Row],[M2SL]]/B666-1)</f>
        <v>6.9071373752875864E-3</v>
      </c>
      <c r="D665" s="2">
        <f>IF(ISBLANK(B677), "", M2_Seasonally_Adjusted[[#This Row],[M2SL]]/B677-1)</f>
        <v>9.2877967513536053E-2</v>
      </c>
      <c r="E6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24777</v>
      </c>
      <c r="B666">
        <v>521.20000000000005</v>
      </c>
      <c r="C666" s="2">
        <f>IF(ISBLANK(B667), "", M2_Seasonally_Adjusted[[#This Row],[M2SL]]/B667-1)</f>
        <v>5.7892705519104748E-3</v>
      </c>
      <c r="D666" s="2">
        <f>IF(ISBLANK(B678), "", M2_Seasonally_Adjusted[[#This Row],[M2SL]]/B678-1)</f>
        <v>9.1975696626859449E-2</v>
      </c>
      <c r="E6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24746</v>
      </c>
      <c r="B667">
        <v>518.20000000000005</v>
      </c>
      <c r="C667" s="2">
        <f>IF(ISBLANK(B668), "", M2_Seasonally_Adjusted[[#This Row],[M2SL]]/B668-1)</f>
        <v>6.8000777151739911E-3</v>
      </c>
      <c r="D667" s="2">
        <f>IF(ISBLANK(B679), "", M2_Seasonally_Adjusted[[#This Row],[M2SL]]/B679-1)</f>
        <v>8.9342022282951516E-2</v>
      </c>
      <c r="E6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24716</v>
      </c>
      <c r="B668">
        <v>514.70000000000005</v>
      </c>
      <c r="C668" s="2">
        <f>IF(ISBLANK(B669), "", M2_Seasonally_Adjusted[[#This Row],[M2SL]]/B669-1)</f>
        <v>7.635082223962586E-3</v>
      </c>
      <c r="D668" s="2">
        <f>IF(ISBLANK(B680), "", M2_Seasonally_Adjusted[[#This Row],[M2SL]]/B680-1)</f>
        <v>8.266722759781242E-2</v>
      </c>
      <c r="E6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24685</v>
      </c>
      <c r="B669">
        <v>510.8</v>
      </c>
      <c r="C669" s="2">
        <f>IF(ISBLANK(B670), "", M2_Seasonally_Adjusted[[#This Row],[M2SL]]/B670-1)</f>
        <v>8.8880110606359697E-3</v>
      </c>
      <c r="D669" s="2">
        <f>IF(ISBLANK(B681), "", M2_Seasonally_Adjusted[[#This Row],[M2SL]]/B681-1)</f>
        <v>8.0829454083791719E-2</v>
      </c>
      <c r="E6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24654</v>
      </c>
      <c r="B670">
        <v>506.3</v>
      </c>
      <c r="C670" s="2">
        <f>IF(ISBLANK(B671), "", M2_Seasonally_Adjusted[[#This Row],[M2SL]]/B671-1)</f>
        <v>8.5657370517928655E-3</v>
      </c>
      <c r="D670" s="2">
        <f>IF(ISBLANK(B682), "", M2_Seasonally_Adjusted[[#This Row],[M2SL]]/B682-1)</f>
        <v>7.51751964323637E-2</v>
      </c>
      <c r="E6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24624</v>
      </c>
      <c r="B671">
        <v>502</v>
      </c>
      <c r="C671" s="2">
        <f>IF(ISBLANK(B672), "", M2_Seasonally_Adjusted[[#This Row],[M2SL]]/B672-1)</f>
        <v>9.6540627514078992E-3</v>
      </c>
      <c r="D671" s="2">
        <f>IF(ISBLANK(B683), "", M2_Seasonally_Adjusted[[#This Row],[M2SL]]/B683-1)</f>
        <v>6.5365025466893156E-2</v>
      </c>
      <c r="E6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24593</v>
      </c>
      <c r="B672">
        <v>497.2</v>
      </c>
      <c r="C672" s="2">
        <f>IF(ISBLANK(B673), "", M2_Seasonally_Adjusted[[#This Row],[M2SL]]/B673-1)</f>
        <v>1.0363747205852425E-2</v>
      </c>
      <c r="D672" s="2">
        <f>IF(ISBLANK(B684), "", M2_Seasonally_Adjusted[[#This Row],[M2SL]]/B684-1)</f>
        <v>5.7647309083173726E-2</v>
      </c>
      <c r="E6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24563</v>
      </c>
      <c r="B673">
        <v>492.1</v>
      </c>
      <c r="C673" s="2">
        <f>IF(ISBLANK(B674), "", M2_Seasonally_Adjusted[[#This Row],[M2SL]]/B674-1)</f>
        <v>4.9009597712885711E-3</v>
      </c>
      <c r="D673" s="2">
        <f>IF(ISBLANK(B685), "", M2_Seasonally_Adjusted[[#This Row],[M2SL]]/B685-1)</f>
        <v>4.8582995951417018E-2</v>
      </c>
      <c r="E67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24532</v>
      </c>
      <c r="B674">
        <v>489.7</v>
      </c>
      <c r="C674" s="2">
        <f>IF(ISBLANK(B675), "", M2_Seasonally_Adjusted[[#This Row],[M2SL]]/B675-1)</f>
        <v>9.482580911152283E-3</v>
      </c>
      <c r="D674" s="2">
        <f>IF(ISBLANK(B686), "", M2_Seasonally_Adjusted[[#This Row],[M2SL]]/B686-1)</f>
        <v>4.8159246575342429E-2</v>
      </c>
      <c r="E67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24504</v>
      </c>
      <c r="B675">
        <v>485.1</v>
      </c>
      <c r="C675" s="2">
        <f>IF(ISBLANK(B676), "", M2_Seasonally_Adjusted[[#This Row],[M2SL]]/B676-1)</f>
        <v>7.2674418604650182E-3</v>
      </c>
      <c r="D675" s="2">
        <f>IF(ISBLANK(B687), "", M2_Seasonally_Adjusted[[#This Row],[M2SL]]/B687-1)</f>
        <v>4.4123977615152743E-2</v>
      </c>
      <c r="E67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24473</v>
      </c>
      <c r="B676">
        <v>481.6</v>
      </c>
      <c r="C676" s="2">
        <f>IF(ISBLANK(B677), "", M2_Seasonally_Adjusted[[#This Row],[M2SL]]/B677-1)</f>
        <v>2.9154518950438302E-3</v>
      </c>
      <c r="D676" s="2">
        <f>IF(ISBLANK(B688), "", M2_Seasonally_Adjusted[[#This Row],[M2SL]]/B688-1)</f>
        <v>4.2424242424242475E-2</v>
      </c>
      <c r="E67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24442</v>
      </c>
      <c r="B677">
        <v>480.2</v>
      </c>
      <c r="C677" s="2">
        <f>IF(ISBLANK(B678), "", M2_Seasonally_Adjusted[[#This Row],[M2SL]]/B678-1)</f>
        <v>6.0758432851455435E-3</v>
      </c>
      <c r="D677" s="2">
        <f>IF(ISBLANK(B689), "", M2_Seasonally_Adjusted[[#This Row],[M2SL]]/B689-1)</f>
        <v>4.57317073170731E-2</v>
      </c>
      <c r="E67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24412</v>
      </c>
      <c r="B678">
        <v>477.3</v>
      </c>
      <c r="C678" s="2">
        <f>IF(ISBLANK(B679), "", M2_Seasonally_Adjusted[[#This Row],[M2SL]]/B679-1)</f>
        <v>3.3634643682993737E-3</v>
      </c>
      <c r="D678" s="2">
        <f>IF(ISBLANK(B690), "", M2_Seasonally_Adjusted[[#This Row],[M2SL]]/B690-1)</f>
        <v>4.7399605003291656E-2</v>
      </c>
      <c r="E67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24381</v>
      </c>
      <c r="B679">
        <v>475.7</v>
      </c>
      <c r="C679" s="2">
        <f>IF(ISBLANK(B680), "", M2_Seasonally_Adjusted[[#This Row],[M2SL]]/B680-1)</f>
        <v>6.3104753891463083E-4</v>
      </c>
      <c r="D679" s="2">
        <f>IF(ISBLANK(B691), "", M2_Seasonally_Adjusted[[#This Row],[M2SL]]/B691-1)</f>
        <v>5.1038444542642392E-2</v>
      </c>
      <c r="E67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24351</v>
      </c>
      <c r="B680">
        <v>475.4</v>
      </c>
      <c r="C680" s="2">
        <f>IF(ISBLANK(B681), "", M2_Seasonally_Adjusted[[#This Row],[M2SL]]/B681-1)</f>
        <v>5.9246720270840214E-3</v>
      </c>
      <c r="D680" s="2">
        <f>IF(ISBLANK(B692), "", M2_Seasonally_Adjusted[[#This Row],[M2SL]]/B692-1)</f>
        <v>5.7619577308120062E-2</v>
      </c>
      <c r="E68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24320</v>
      </c>
      <c r="B681">
        <v>472.6</v>
      </c>
      <c r="C681" s="2">
        <f>IF(ISBLANK(B682), "", M2_Seasonally_Adjusted[[#This Row],[M2SL]]/B682-1)</f>
        <v>3.6101083032491488E-3</v>
      </c>
      <c r="D681" s="2">
        <f>IF(ISBLANK(B693), "", M2_Seasonally_Adjusted[[#This Row],[M2SL]]/B693-1)</f>
        <v>6.0116644235083116E-2</v>
      </c>
      <c r="E68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24289</v>
      </c>
      <c r="B682">
        <v>470.9</v>
      </c>
      <c r="C682" s="2">
        <f>IF(ISBLANK(B683), "", M2_Seasonally_Adjusted[[#This Row],[M2SL]]/B683-1)</f>
        <v>-6.366723259763063E-4</v>
      </c>
      <c r="D682" s="2">
        <f>IF(ISBLANK(B694), "", M2_Seasonally_Adjusted[[#This Row],[M2SL]]/B694-1)</f>
        <v>6.3219688417250008E-2</v>
      </c>
      <c r="E68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24259</v>
      </c>
      <c r="B683">
        <v>471.2</v>
      </c>
      <c r="C683" s="2">
        <f>IF(ISBLANK(B684), "", M2_Seasonally_Adjusted[[#This Row],[M2SL]]/B684-1)</f>
        <v>2.3399276749627163E-3</v>
      </c>
      <c r="D683" s="2">
        <f>IF(ISBLANK(B695), "", M2_Seasonally_Adjusted[[#This Row],[M2SL]]/B695-1)</f>
        <v>7.0665757782322203E-2</v>
      </c>
      <c r="E68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24228</v>
      </c>
      <c r="B684">
        <v>470.1</v>
      </c>
      <c r="C684" s="2">
        <f>IF(ISBLANK(B685), "", M2_Seasonally_Adjusted[[#This Row],[M2SL]]/B685-1)</f>
        <v>1.7046665246112092E-3</v>
      </c>
      <c r="D684" s="2">
        <f>IF(ISBLANK(B696), "", M2_Seasonally_Adjusted[[#This Row],[M2SL]]/B696-1)</f>
        <v>7.549759780370624E-2</v>
      </c>
      <c r="E68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24198</v>
      </c>
      <c r="B685">
        <v>469.3</v>
      </c>
      <c r="C685" s="2">
        <f>IF(ISBLANK(B686), "", M2_Seasonally_Adjusted[[#This Row],[M2SL]]/B686-1)</f>
        <v>4.4948630136987244E-3</v>
      </c>
      <c r="D685" s="2">
        <f>IF(ISBLANK(B697), "", M2_Seasonally_Adjusted[[#This Row],[M2SL]]/B697-1)</f>
        <v>7.7859439595774127E-2</v>
      </c>
      <c r="E68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24167</v>
      </c>
      <c r="B686">
        <v>467.2</v>
      </c>
      <c r="C686" s="2">
        <f>IF(ISBLANK(B687), "", M2_Seasonally_Adjusted[[#This Row],[M2SL]]/B687-1)</f>
        <v>5.5962117950925094E-3</v>
      </c>
      <c r="D686" s="2">
        <f>IF(ISBLANK(B698), "", M2_Seasonally_Adjusted[[#This Row],[M2SL]]/B698-1)</f>
        <v>7.8485687903970369E-2</v>
      </c>
      <c r="E68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24139</v>
      </c>
      <c r="B687">
        <v>464.6</v>
      </c>
      <c r="C687" s="2">
        <f>IF(ISBLANK(B688), "", M2_Seasonally_Adjusted[[#This Row],[M2SL]]/B688-1)</f>
        <v>5.6277056277056481E-3</v>
      </c>
      <c r="D687" s="2">
        <f>IF(ISBLANK(B699), "", M2_Seasonally_Adjusted[[#This Row],[M2SL]]/B699-1)</f>
        <v>7.9460966542751033E-2</v>
      </c>
      <c r="E68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24108</v>
      </c>
      <c r="B688">
        <v>462</v>
      </c>
      <c r="C688" s="2">
        <f>IF(ISBLANK(B689), "", M2_Seasonally_Adjusted[[#This Row],[M2SL]]/B689-1)</f>
        <v>6.0975609756097615E-3</v>
      </c>
      <c r="D688" s="2">
        <f>IF(ISBLANK(B700), "", M2_Seasonally_Adjusted[[#This Row],[M2SL]]/B700-1)</f>
        <v>8.0701754385964941E-2</v>
      </c>
      <c r="E68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24077</v>
      </c>
      <c r="B689">
        <v>459.2</v>
      </c>
      <c r="C689" s="2">
        <f>IF(ISBLANK(B690), "", M2_Seasonally_Adjusted[[#This Row],[M2SL]]/B690-1)</f>
        <v>7.6804915514592231E-3</v>
      </c>
      <c r="D689" s="2">
        <f>IF(ISBLANK(B701), "", M2_Seasonally_Adjusted[[#This Row],[M2SL]]/B701-1)</f>
        <v>8.1233812102660785E-2</v>
      </c>
      <c r="E68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24047</v>
      </c>
      <c r="B690">
        <v>455.7</v>
      </c>
      <c r="C690" s="2">
        <f>IF(ISBLANK(B691), "", M2_Seasonally_Adjusted[[#This Row],[M2SL]]/B691-1)</f>
        <v>6.8493150684931781E-3</v>
      </c>
      <c r="D690" s="2">
        <f>IF(ISBLANK(B702), "", M2_Seasonally_Adjusted[[#This Row],[M2SL]]/B702-1)</f>
        <v>7.9857819905213345E-2</v>
      </c>
      <c r="E69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24016</v>
      </c>
      <c r="B691">
        <v>452.6</v>
      </c>
      <c r="C691" s="2">
        <f>IF(ISBLANK(B692), "", M2_Seasonally_Adjusted[[#This Row],[M2SL]]/B692-1)</f>
        <v>6.8965517241379448E-3</v>
      </c>
      <c r="D691" s="2">
        <f>IF(ISBLANK(B703), "", M2_Seasonally_Adjusted[[#This Row],[M2SL]]/B703-1)</f>
        <v>7.9933190169410695E-2</v>
      </c>
      <c r="E69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23986</v>
      </c>
      <c r="B692">
        <v>449.5</v>
      </c>
      <c r="C692" s="2">
        <f>IF(ISBLANK(B693), "", M2_Seasonally_Adjusted[[#This Row],[M2SL]]/B693-1)</f>
        <v>8.2996859578285953E-3</v>
      </c>
      <c r="D692" s="2">
        <f>IF(ISBLANK(B704), "", M2_Seasonally_Adjusted[[#This Row],[M2SL]]/B704-1)</f>
        <v>7.8196210122331467E-2</v>
      </c>
      <c r="E69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23955</v>
      </c>
      <c r="B693">
        <v>445.8</v>
      </c>
      <c r="C693" s="2">
        <f>IF(ISBLANK(B694), "", M2_Seasonally_Adjusted[[#This Row],[M2SL]]/B694-1)</f>
        <v>6.5477534432152318E-3</v>
      </c>
      <c r="D693" s="2">
        <f>IF(ISBLANK(B705), "", M2_Seasonally_Adjusted[[#This Row],[M2SL]]/B705-1)</f>
        <v>7.8374455732946435E-2</v>
      </c>
      <c r="E69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23924</v>
      </c>
      <c r="B694">
        <v>442.9</v>
      </c>
      <c r="C694" s="2">
        <f>IF(ISBLANK(B695), "", M2_Seasonally_Adjusted[[#This Row],[M2SL]]/B695-1)</f>
        <v>6.3621904112700634E-3</v>
      </c>
      <c r="D694" s="2">
        <f>IF(ISBLANK(B706), "", M2_Seasonally_Adjusted[[#This Row],[M2SL]]/B706-1)</f>
        <v>7.9980492562789385E-2</v>
      </c>
      <c r="E69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23894</v>
      </c>
      <c r="B695">
        <v>440.1</v>
      </c>
      <c r="C695" s="2">
        <f>IF(ISBLANK(B696), "", M2_Seasonally_Adjusted[[#This Row],[M2SL]]/B696-1)</f>
        <v>6.8634179821551733E-3</v>
      </c>
      <c r="D695" s="2">
        <f>IF(ISBLANK(B707), "", M2_Seasonally_Adjusted[[#This Row],[M2SL]]/B707-1)</f>
        <v>8.1061164333087632E-2</v>
      </c>
      <c r="E69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23863</v>
      </c>
      <c r="B696">
        <v>437.1</v>
      </c>
      <c r="C696" s="2">
        <f>IF(ISBLANK(B697), "", M2_Seasonally_Adjusted[[#This Row],[M2SL]]/B697-1)</f>
        <v>3.9044556729446178E-3</v>
      </c>
      <c r="D696" s="2">
        <f>IF(ISBLANK(B708), "", M2_Seasonally_Adjusted[[#This Row],[M2SL]]/B708-1)</f>
        <v>8.1395348837209447E-2</v>
      </c>
      <c r="E69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23833</v>
      </c>
      <c r="B697">
        <v>435.4</v>
      </c>
      <c r="C697" s="2">
        <f>IF(ISBLANK(B698), "", M2_Seasonally_Adjusted[[#This Row],[M2SL]]/B698-1)</f>
        <v>5.078485687904033E-3</v>
      </c>
      <c r="D697" s="2">
        <f>IF(ISBLANK(B709), "", M2_Seasonally_Adjusted[[#This Row],[M2SL]]/B709-1)</f>
        <v>8.3893452825491543E-2</v>
      </c>
      <c r="E69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23802</v>
      </c>
      <c r="B698">
        <v>433.2</v>
      </c>
      <c r="C698" s="2">
        <f>IF(ISBLANK(B699), "", M2_Seasonally_Adjusted[[#This Row],[M2SL]]/B699-1)</f>
        <v>6.5055762081784874E-3</v>
      </c>
      <c r="D698" s="2">
        <f>IF(ISBLANK(B710), "", M2_Seasonally_Adjusted[[#This Row],[M2SL]]/B710-1)</f>
        <v>8.3541770885442679E-2</v>
      </c>
      <c r="E69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23774</v>
      </c>
      <c r="B699">
        <v>430.4</v>
      </c>
      <c r="C699" s="2">
        <f>IF(ISBLANK(B700), "", M2_Seasonally_Adjusted[[#This Row],[M2SL]]/B700-1)</f>
        <v>6.7836257309941139E-3</v>
      </c>
      <c r="D699" s="2">
        <f>IF(ISBLANK(B711), "", M2_Seasonally_Adjusted[[#This Row],[M2SL]]/B711-1)</f>
        <v>8.2494969818913466E-2</v>
      </c>
      <c r="E69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23743</v>
      </c>
      <c r="B700">
        <v>427.5</v>
      </c>
      <c r="C700" s="2">
        <f>IF(ISBLANK(B701), "", M2_Seasonally_Adjusted[[#This Row],[M2SL]]/B701-1)</f>
        <v>6.5928890981870047E-3</v>
      </c>
      <c r="D700" s="2">
        <f>IF(ISBLANK(B712), "", M2_Seasonally_Adjusted[[#This Row],[M2SL]]/B712-1)</f>
        <v>8.1730769230769162E-2</v>
      </c>
      <c r="E70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23712</v>
      </c>
      <c r="B701">
        <v>424.7</v>
      </c>
      <c r="C701" s="2">
        <f>IF(ISBLANK(B702), "", M2_Seasonally_Adjusted[[#This Row],[M2SL]]/B702-1)</f>
        <v>6.3981042654028819E-3</v>
      </c>
      <c r="D701" s="2">
        <f>IF(ISBLANK(B713), "", M2_Seasonally_Adjusted[[#This Row],[M2SL]]/B713-1)</f>
        <v>8.0111902339776275E-2</v>
      </c>
      <c r="E70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23682</v>
      </c>
      <c r="B702">
        <v>422</v>
      </c>
      <c r="C702" s="2">
        <f>IF(ISBLANK(B703), "", M2_Seasonally_Adjusted[[#This Row],[M2SL]]/B703-1)</f>
        <v>6.9195895967548715E-3</v>
      </c>
      <c r="D702" s="2">
        <f>IF(ISBLANK(B714), "", M2_Seasonally_Adjusted[[#This Row],[M2SL]]/B714-1)</f>
        <v>7.7905491698595064E-2</v>
      </c>
      <c r="E70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23651</v>
      </c>
      <c r="B703">
        <v>419.1</v>
      </c>
      <c r="C703" s="2">
        <f>IF(ISBLANK(B704), "", M2_Seasonally_Adjusted[[#This Row],[M2SL]]/B704-1)</f>
        <v>5.2770448548813409E-3</v>
      </c>
      <c r="D703" s="2">
        <f>IF(ISBLANK(B715), "", M2_Seasonally_Adjusted[[#This Row],[M2SL]]/B715-1)</f>
        <v>7.932011331444766E-2</v>
      </c>
      <c r="E70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23621</v>
      </c>
      <c r="B704">
        <v>416.9</v>
      </c>
      <c r="C704" s="2">
        <f>IF(ISBLANK(B705), "", M2_Seasonally_Adjusted[[#This Row],[M2SL]]/B705-1)</f>
        <v>8.4663763909047507E-3</v>
      </c>
      <c r="D704" s="2">
        <f>IF(ISBLANK(B716), "", M2_Seasonally_Adjusted[[#This Row],[M2SL]]/B716-1)</f>
        <v>8.0051813471502475E-2</v>
      </c>
      <c r="E70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23590</v>
      </c>
      <c r="B705">
        <v>413.4</v>
      </c>
      <c r="C705" s="2">
        <f>IF(ISBLANK(B706), "", M2_Seasonally_Adjusted[[#This Row],[M2SL]]/B706-1)</f>
        <v>8.0468178493049436E-3</v>
      </c>
      <c r="D705" s="2">
        <f>IF(ISBLANK(B717), "", M2_Seasonally_Adjusted[[#This Row],[M2SL]]/B717-1)</f>
        <v>7.7685088633993704E-2</v>
      </c>
      <c r="E70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23559</v>
      </c>
      <c r="B706">
        <v>410.1</v>
      </c>
      <c r="C706" s="2">
        <f>IF(ISBLANK(B707), "", M2_Seasonally_Adjusted[[#This Row],[M2SL]]/B707-1)</f>
        <v>7.3691967575533202E-3</v>
      </c>
      <c r="D706" s="2">
        <f>IF(ISBLANK(B718), "", M2_Seasonally_Adjusted[[#This Row],[M2SL]]/B718-1)</f>
        <v>7.6095512988716862E-2</v>
      </c>
      <c r="E70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23529</v>
      </c>
      <c r="B707">
        <v>407.1</v>
      </c>
      <c r="C707" s="2">
        <f>IF(ISBLANK(B708), "", M2_Seasonally_Adjusted[[#This Row],[M2SL]]/B708-1)</f>
        <v>7.1746660069273993E-3</v>
      </c>
      <c r="D707" s="2">
        <f>IF(ISBLANK(B719), "", M2_Seasonally_Adjusted[[#This Row],[M2SL]]/B719-1)</f>
        <v>7.5845665961945086E-2</v>
      </c>
      <c r="E70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23498</v>
      </c>
      <c r="B708">
        <v>404.2</v>
      </c>
      <c r="C708" s="2">
        <f>IF(ISBLANK(B709), "", M2_Seasonally_Adjusted[[#This Row],[M2SL]]/B709-1)</f>
        <v>6.2235499128702187E-3</v>
      </c>
      <c r="D708" s="2">
        <f>IF(ISBLANK(B720), "", M2_Seasonally_Adjusted[[#This Row],[M2SL]]/B720-1)</f>
        <v>7.4714171762829018E-2</v>
      </c>
      <c r="E70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23468</v>
      </c>
      <c r="B709">
        <v>401.7</v>
      </c>
      <c r="C709" s="2">
        <f>IF(ISBLANK(B710), "", M2_Seasonally_Adjusted[[#This Row],[M2SL]]/B710-1)</f>
        <v>4.7523761880940985E-3</v>
      </c>
      <c r="D709" s="2">
        <f>IF(ISBLANK(B721), "", M2_Seasonally_Adjusted[[#This Row],[M2SL]]/B721-1)</f>
        <v>7.6078221269756163E-2</v>
      </c>
      <c r="E70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23437</v>
      </c>
      <c r="B710">
        <v>399.8</v>
      </c>
      <c r="C710" s="2">
        <f>IF(ISBLANK(B711), "", M2_Seasonally_Adjusted[[#This Row],[M2SL]]/B711-1)</f>
        <v>5.5331991951710346E-3</v>
      </c>
      <c r="D710" s="2">
        <f>IF(ISBLANK(B722), "", M2_Seasonally_Adjusted[[#This Row],[M2SL]]/B722-1)</f>
        <v>7.8500134879956995E-2</v>
      </c>
      <c r="E71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23408</v>
      </c>
      <c r="B711">
        <v>397.6</v>
      </c>
      <c r="C711" s="2">
        <f>IF(ISBLANK(B712), "", M2_Seasonally_Adjusted[[#This Row],[M2SL]]/B712-1)</f>
        <v>6.0728744939271273E-3</v>
      </c>
      <c r="D711" s="2">
        <f>IF(ISBLANK(B723), "", M2_Seasonally_Adjusted[[#This Row],[M2SL]]/B723-1)</f>
        <v>8.0728458820331639E-2</v>
      </c>
      <c r="E71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23377</v>
      </c>
      <c r="B712">
        <v>395.2</v>
      </c>
      <c r="C712" s="2">
        <f>IF(ISBLANK(B713), "", M2_Seasonally_Adjusted[[#This Row],[M2SL]]/B713-1)</f>
        <v>5.0864699898269805E-3</v>
      </c>
      <c r="D712" s="2">
        <f>IF(ISBLANK(B724), "", M2_Seasonally_Adjusted[[#This Row],[M2SL]]/B724-1)</f>
        <v>8.2146768893756938E-2</v>
      </c>
      <c r="E71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23346</v>
      </c>
      <c r="B713">
        <v>393.2</v>
      </c>
      <c r="C713" s="2">
        <f>IF(ISBLANK(B714), "", M2_Seasonally_Adjusted[[#This Row],[M2SL]]/B714-1)</f>
        <v>4.3422733077904674E-3</v>
      </c>
      <c r="D713" s="2">
        <f>IF(ISBLANK(B725), "", M2_Seasonally_Adjusted[[#This Row],[M2SL]]/B725-1)</f>
        <v>8.4091535704438947E-2</v>
      </c>
      <c r="E71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23316</v>
      </c>
      <c r="B714">
        <v>391.5</v>
      </c>
      <c r="C714" s="2">
        <f>IF(ISBLANK(B715), "", M2_Seasonally_Adjusted[[#This Row],[M2SL]]/B715-1)</f>
        <v>8.2410507339685246E-3</v>
      </c>
      <c r="D714" s="2">
        <f>IF(ISBLANK(B726), "", M2_Seasonally_Adjusted[[#This Row],[M2SL]]/B726-1)</f>
        <v>8.810450250138957E-2</v>
      </c>
      <c r="E71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23285</v>
      </c>
      <c r="B715">
        <v>388.3</v>
      </c>
      <c r="C715" s="2">
        <f>IF(ISBLANK(B716), "", M2_Seasonally_Adjusted[[#This Row],[M2SL]]/B716-1)</f>
        <v>5.9585492227980374E-3</v>
      </c>
      <c r="D715" s="2">
        <f>IF(ISBLANK(B727), "", M2_Seasonally_Adjusted[[#This Row],[M2SL]]/B727-1)</f>
        <v>8.7066069428891391E-2</v>
      </c>
      <c r="E71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23255</v>
      </c>
      <c r="B716">
        <v>386</v>
      </c>
      <c r="C716" s="2">
        <f>IF(ISBLANK(B717), "", M2_Seasonally_Adjusted[[#This Row],[M2SL]]/B717-1)</f>
        <v>6.2565172054223073E-3</v>
      </c>
      <c r="D716" s="2">
        <f>IF(ISBLANK(B728), "", M2_Seasonally_Adjusted[[#This Row],[M2SL]]/B728-1)</f>
        <v>8.7630318399549267E-2</v>
      </c>
      <c r="E71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23224</v>
      </c>
      <c r="B717">
        <v>383.6</v>
      </c>
      <c r="C717" s="2">
        <f>IF(ISBLANK(B718), "", M2_Seasonally_Adjusted[[#This Row],[M2SL]]/B718-1)</f>
        <v>6.559958016268741E-3</v>
      </c>
      <c r="D717" s="2">
        <f>IF(ISBLANK(B729), "", M2_Seasonally_Adjusted[[#This Row],[M2SL]]/B729-1)</f>
        <v>8.7301587301587436E-2</v>
      </c>
      <c r="E71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23193</v>
      </c>
      <c r="B718">
        <v>381.1</v>
      </c>
      <c r="C718" s="2">
        <f>IF(ISBLANK(B719), "", M2_Seasonally_Adjusted[[#This Row],[M2SL]]/B719-1)</f>
        <v>7.1353065539112581E-3</v>
      </c>
      <c r="D718" s="2">
        <f>IF(ISBLANK(B730), "", M2_Seasonally_Adjusted[[#This Row],[M2SL]]/B730-1)</f>
        <v>8.6374002280501738E-2</v>
      </c>
      <c r="E71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23163</v>
      </c>
      <c r="B719">
        <v>378.4</v>
      </c>
      <c r="C719" s="2">
        <f>IF(ISBLANK(B720), "", M2_Seasonally_Adjusted[[#This Row],[M2SL]]/B720-1)</f>
        <v>6.1153948417973503E-3</v>
      </c>
      <c r="D719" s="2">
        <f>IF(ISBLANK(B731), "", M2_Seasonally_Adjusted[[#This Row],[M2SL]]/B731-1)</f>
        <v>8.3309476095047241E-2</v>
      </c>
      <c r="E71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23132</v>
      </c>
      <c r="B720">
        <v>376.1</v>
      </c>
      <c r="C720" s="2">
        <f>IF(ISBLANK(B721), "", M2_Seasonally_Adjusted[[#This Row],[M2SL]]/B721-1)</f>
        <v>7.500669702652063E-3</v>
      </c>
      <c r="D720" s="2">
        <f>IF(ISBLANK(B732), "", M2_Seasonally_Adjusted[[#This Row],[M2SL]]/B732-1)</f>
        <v>8.2302158273381387E-2</v>
      </c>
      <c r="E72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23102</v>
      </c>
      <c r="B721">
        <v>373.3</v>
      </c>
      <c r="C721" s="2">
        <f>IF(ISBLANK(B722), "", M2_Seasonally_Adjusted[[#This Row],[M2SL]]/B722-1)</f>
        <v>7.0137577555975383E-3</v>
      </c>
      <c r="D721" s="2">
        <f>IF(ISBLANK(B733), "", M2_Seasonally_Adjusted[[#This Row],[M2SL]]/B733-1)</f>
        <v>8.0463096960926128E-2</v>
      </c>
      <c r="E72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23071</v>
      </c>
      <c r="B722">
        <v>370.7</v>
      </c>
      <c r="C722" s="2">
        <f>IF(ISBLANK(B723), "", M2_Seasonally_Adjusted[[#This Row],[M2SL]]/B723-1)</f>
        <v>7.6107637945093121E-3</v>
      </c>
      <c r="D722" s="2">
        <f>IF(ISBLANK(B734), "", M2_Seasonally_Adjusted[[#This Row],[M2SL]]/B734-1)</f>
        <v>8.0443019527834281E-2</v>
      </c>
      <c r="E72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23043</v>
      </c>
      <c r="B723">
        <v>367.9</v>
      </c>
      <c r="C723" s="2">
        <f>IF(ISBLANK(B724), "", M2_Seasonally_Adjusted[[#This Row],[M2SL]]/B724-1)</f>
        <v>7.3932092004380667E-3</v>
      </c>
      <c r="D723" s="2">
        <f>IF(ISBLANK(B735), "", M2_Seasonally_Adjusted[[#This Row],[M2SL]]/B735-1)</f>
        <v>8.1740664510437933E-2</v>
      </c>
      <c r="E72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23012</v>
      </c>
      <c r="B724">
        <v>365.2</v>
      </c>
      <c r="C724" s="2">
        <f>IF(ISBLANK(B725), "", M2_Seasonally_Adjusted[[#This Row],[M2SL]]/B725-1)</f>
        <v>6.8927488282326532E-3</v>
      </c>
      <c r="D724" s="2">
        <f>IF(ISBLANK(B736), "", M2_Seasonally_Adjusted[[#This Row],[M2SL]]/B736-1)</f>
        <v>8.2074074074073966E-2</v>
      </c>
      <c r="E72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22981</v>
      </c>
      <c r="B725">
        <v>362.7</v>
      </c>
      <c r="C725" s="2">
        <f>IF(ISBLANK(B726), "", M2_Seasonally_Adjusted[[#This Row],[M2SL]]/B726-1)</f>
        <v>8.060033351862117E-3</v>
      </c>
      <c r="D725" s="2">
        <f>IF(ISBLANK(B737), "", M2_Seasonally_Adjusted[[#This Row],[M2SL]]/B737-1)</f>
        <v>8.1073025335320459E-2</v>
      </c>
      <c r="E72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22951</v>
      </c>
      <c r="B726">
        <v>359.8</v>
      </c>
      <c r="C726" s="2">
        <f>IF(ISBLANK(B727), "", M2_Seasonally_Adjusted[[#This Row],[M2SL]]/B727-1)</f>
        <v>7.2788353863382227E-3</v>
      </c>
      <c r="D726" s="2">
        <f>IF(ISBLANK(B738), "", M2_Seasonally_Adjusted[[#This Row],[M2SL]]/B738-1)</f>
        <v>7.918416316736665E-2</v>
      </c>
      <c r="E72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22920</v>
      </c>
      <c r="B727">
        <v>357.2</v>
      </c>
      <c r="C727" s="2">
        <f>IF(ISBLANK(B728), "", M2_Seasonally_Adjusted[[#This Row],[M2SL]]/B728-1)</f>
        <v>6.4806987883911926E-3</v>
      </c>
      <c r="D727" s="2">
        <f>IF(ISBLANK(B739), "", M2_Seasonally_Adjusted[[#This Row],[M2SL]]/B739-1)</f>
        <v>7.8828148595590397E-2</v>
      </c>
      <c r="E72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22890</v>
      </c>
      <c r="B728">
        <v>354.9</v>
      </c>
      <c r="C728" s="2">
        <f>IF(ISBLANK(B729), "", M2_Seasonally_Adjusted[[#This Row],[M2SL]]/B729-1)</f>
        <v>5.9523809523809312E-3</v>
      </c>
      <c r="D728" s="2">
        <f>IF(ISBLANK(B740), "", M2_Seasonally_Adjusted[[#This Row],[M2SL]]/B740-1)</f>
        <v>7.708649468892248E-2</v>
      </c>
      <c r="E72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22859</v>
      </c>
      <c r="B729">
        <v>352.8</v>
      </c>
      <c r="C729" s="2">
        <f>IF(ISBLANK(B730), "", M2_Seasonally_Adjusted[[#This Row],[M2SL]]/B730-1)</f>
        <v>5.7012542759407037E-3</v>
      </c>
      <c r="D729" s="2">
        <f>IF(ISBLANK(B741), "", M2_Seasonally_Adjusted[[#This Row],[M2SL]]/B741-1)</f>
        <v>7.6923076923076872E-2</v>
      </c>
      <c r="E72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22828</v>
      </c>
      <c r="B730">
        <v>350.8</v>
      </c>
      <c r="C730" s="2">
        <f>IF(ISBLANK(B731), "", M2_Seasonally_Adjusted[[#This Row],[M2SL]]/B731-1)</f>
        <v>4.294302891497237E-3</v>
      </c>
      <c r="D730" s="2">
        <f>IF(ISBLANK(B742), "", M2_Seasonally_Adjusted[[#This Row],[M2SL]]/B742-1)</f>
        <v>7.7395577395577453E-2</v>
      </c>
      <c r="E73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22798</v>
      </c>
      <c r="B731">
        <v>349.3</v>
      </c>
      <c r="C731" s="2">
        <f>IF(ISBLANK(B732), "", M2_Seasonally_Adjusted[[#This Row],[M2SL]]/B732-1)</f>
        <v>5.1798561151079614E-3</v>
      </c>
      <c r="D731" s="2">
        <f>IF(ISBLANK(B743), "", M2_Seasonally_Adjusted[[#This Row],[M2SL]]/B743-1)</f>
        <v>7.7089115016959697E-2</v>
      </c>
      <c r="E73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22767</v>
      </c>
      <c r="B732">
        <v>347.5</v>
      </c>
      <c r="C732" s="2">
        <f>IF(ISBLANK(B733), "", M2_Seasonally_Adjusted[[#This Row],[M2SL]]/B733-1)</f>
        <v>5.7887120115773794E-3</v>
      </c>
      <c r="D732" s="2">
        <f>IF(ISBLANK(B744), "", M2_Seasonally_Adjusted[[#This Row],[M2SL]]/B744-1)</f>
        <v>7.8522656734947294E-2</v>
      </c>
      <c r="E73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22737</v>
      </c>
      <c r="B733">
        <v>345.5</v>
      </c>
      <c r="C733" s="2">
        <f>IF(ISBLANK(B734), "", M2_Seasonally_Adjusted[[#This Row],[M2SL]]/B734-1)</f>
        <v>6.9950451763334254E-3</v>
      </c>
      <c r="D733" s="2">
        <f>IF(ISBLANK(B745), "", M2_Seasonally_Adjusted[[#This Row],[M2SL]]/B745-1)</f>
        <v>8.0025007814942262E-2</v>
      </c>
      <c r="E73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22706</v>
      </c>
      <c r="B734">
        <v>343.1</v>
      </c>
      <c r="C734" s="2">
        <f>IF(ISBLANK(B735), "", M2_Seasonally_Adjusted[[#This Row],[M2SL]]/B735-1)</f>
        <v>8.820935019111964E-3</v>
      </c>
      <c r="D734" s="2">
        <f>IF(ISBLANK(B746), "", M2_Seasonally_Adjusted[[#This Row],[M2SL]]/B746-1)</f>
        <v>7.7913917687715939E-2</v>
      </c>
      <c r="E73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22678</v>
      </c>
      <c r="B735">
        <v>340.1</v>
      </c>
      <c r="C735" s="2">
        <f>IF(ISBLANK(B736), "", M2_Seasonally_Adjusted[[#This Row],[M2SL]]/B736-1)</f>
        <v>7.7037037037037681E-3</v>
      </c>
      <c r="D735" s="2">
        <f>IF(ISBLANK(B747), "", M2_Seasonally_Adjusted[[#This Row],[M2SL]]/B747-1)</f>
        <v>7.4565560821485022E-2</v>
      </c>
      <c r="E73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22647</v>
      </c>
      <c r="B736">
        <v>337.5</v>
      </c>
      <c r="C736" s="2">
        <f>IF(ISBLANK(B737), "", M2_Seasonally_Adjusted[[#This Row],[M2SL]]/B737-1)</f>
        <v>5.9612518628913147E-3</v>
      </c>
      <c r="D736" s="2">
        <f>IF(ISBLANK(B748), "", M2_Seasonally_Adjusted[[#This Row],[M2SL]]/B748-1)</f>
        <v>7.4498567335243404E-2</v>
      </c>
      <c r="E73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22616</v>
      </c>
      <c r="B737">
        <v>335.5</v>
      </c>
      <c r="C737" s="2">
        <f>IF(ISBLANK(B738), "", M2_Seasonally_Adjusted[[#This Row],[M2SL]]/B738-1)</f>
        <v>6.2987402519496527E-3</v>
      </c>
      <c r="D737" s="2">
        <f>IF(ISBLANK(B749), "", M2_Seasonally_Adjusted[[#This Row],[M2SL]]/B749-1)</f>
        <v>7.3943661971830998E-2</v>
      </c>
      <c r="E73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22586</v>
      </c>
      <c r="B738">
        <v>333.4</v>
      </c>
      <c r="C738" s="2">
        <f>IF(ISBLANK(B739), "", M2_Seasonally_Adjusted[[#This Row],[M2SL]]/B739-1)</f>
        <v>6.9465418302625537E-3</v>
      </c>
      <c r="D738" s="2">
        <f>IF(ISBLANK(B750), "", M2_Seasonally_Adjusted[[#This Row],[M2SL]]/B750-1)</f>
        <v>7.2370537150209024E-2</v>
      </c>
      <c r="E73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22555</v>
      </c>
      <c r="B739">
        <v>331.1</v>
      </c>
      <c r="C739" s="2">
        <f>IF(ISBLANK(B740), "", M2_Seasonally_Adjusted[[#This Row],[M2SL]]/B740-1)</f>
        <v>4.8558421851290223E-3</v>
      </c>
      <c r="D739" s="2">
        <f>IF(ISBLANK(B751), "", M2_Seasonally_Adjusted[[#This Row],[M2SL]]/B751-1)</f>
        <v>6.9789983844911196E-2</v>
      </c>
      <c r="E73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22525</v>
      </c>
      <c r="B740">
        <v>329.5</v>
      </c>
      <c r="C740" s="2">
        <f>IF(ISBLANK(B741), "", M2_Seasonally_Adjusted[[#This Row],[M2SL]]/B741-1)</f>
        <v>5.7997557997557792E-3</v>
      </c>
      <c r="D740" s="2">
        <f>IF(ISBLANK(B752), "", M2_Seasonally_Adjusted[[#This Row],[M2SL]]/B752-1)</f>
        <v>6.841763942931256E-2</v>
      </c>
      <c r="E74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22494</v>
      </c>
      <c r="B741">
        <v>327.60000000000002</v>
      </c>
      <c r="C741" s="2">
        <f>IF(ISBLANK(B742), "", M2_Seasonally_Adjusted[[#This Row],[M2SL]]/B742-1)</f>
        <v>6.1425061425062211E-3</v>
      </c>
      <c r="D741" s="2">
        <f>IF(ISBLANK(B753), "", M2_Seasonally_Adjusted[[#This Row],[M2SL]]/B753-1)</f>
        <v>6.744868035190632E-2</v>
      </c>
      <c r="E74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22463</v>
      </c>
      <c r="B742">
        <v>325.60000000000002</v>
      </c>
      <c r="C742" s="2">
        <f>IF(ISBLANK(B743), "", M2_Seasonally_Adjusted[[#This Row],[M2SL]]/B743-1)</f>
        <v>4.0086339808820259E-3</v>
      </c>
      <c r="D742" s="2">
        <f>IF(ISBLANK(B754), "", M2_Seasonally_Adjusted[[#This Row],[M2SL]]/B754-1)</f>
        <v>7.0700427490956841E-2</v>
      </c>
      <c r="E74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22433</v>
      </c>
      <c r="B743">
        <v>324.3</v>
      </c>
      <c r="C743" s="2">
        <f>IF(ISBLANK(B744), "", M2_Seasonally_Adjusted[[#This Row],[M2SL]]/B744-1)</f>
        <v>6.5176908752329066E-3</v>
      </c>
      <c r="D743" s="2">
        <f>IF(ISBLANK(B755), "", M2_Seasonally_Adjusted[[#This Row],[M2SL]]/B755-1)</f>
        <v>7.2775388686735054E-2</v>
      </c>
      <c r="E74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22402</v>
      </c>
      <c r="B744">
        <v>322.2</v>
      </c>
      <c r="C744" s="2">
        <f>IF(ISBLANK(B745), "", M2_Seasonally_Adjusted[[#This Row],[M2SL]]/B745-1)</f>
        <v>7.1897467958736971E-3</v>
      </c>
      <c r="D744" s="2">
        <f>IF(ISBLANK(B756), "", M2_Seasonally_Adjusted[[#This Row],[M2SL]]/B756-1)</f>
        <v>7.0787637088733923E-2</v>
      </c>
      <c r="E74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22372</v>
      </c>
      <c r="B745">
        <v>319.89999999999998</v>
      </c>
      <c r="C745" s="2">
        <f>IF(ISBLANK(B746), "", M2_Seasonally_Adjusted[[#This Row],[M2SL]]/B746-1)</f>
        <v>5.0267043669494083E-3</v>
      </c>
      <c r="D745" s="2">
        <f>IF(ISBLANK(B757), "", M2_Seasonally_Adjusted[[#This Row],[M2SL]]/B757-1)</f>
        <v>6.5978007330889543E-2</v>
      </c>
      <c r="E74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22341</v>
      </c>
      <c r="B746">
        <v>318.3</v>
      </c>
      <c r="C746" s="2">
        <f>IF(ISBLANK(B747), "", M2_Seasonally_Adjusted[[#This Row],[M2SL]]/B747-1)</f>
        <v>5.687203791469253E-3</v>
      </c>
      <c r="D746" s="2">
        <f>IF(ISBLANK(B758), "", M2_Seasonally_Adjusted[[#This Row],[M2SL]]/B758-1)</f>
        <v>6.3481456732375596E-2</v>
      </c>
      <c r="E74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22313</v>
      </c>
      <c r="B747">
        <v>316.5</v>
      </c>
      <c r="C747" s="2">
        <f>IF(ISBLANK(B748), "", M2_Seasonally_Adjusted[[#This Row],[M2SL]]/B748-1)</f>
        <v>7.6408787010504575E-3</v>
      </c>
      <c r="D747" s="2">
        <f>IF(ISBLANK(B759), "", M2_Seasonally_Adjusted[[#This Row],[M2SL]]/B759-1)</f>
        <v>6.0656836461126185E-2</v>
      </c>
      <c r="E74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22282</v>
      </c>
      <c r="B748">
        <v>314.10000000000002</v>
      </c>
      <c r="C748" s="2">
        <f>IF(ISBLANK(B749), "", M2_Seasonally_Adjusted[[#This Row],[M2SL]]/B749-1)</f>
        <v>5.4417413572345197E-3</v>
      </c>
      <c r="D748" s="2">
        <f>IF(ISBLANK(B760), "", M2_Seasonally_Adjusted[[#This Row],[M2SL]]/B760-1)</f>
        <v>5.3319919517102798E-2</v>
      </c>
      <c r="E74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22251</v>
      </c>
      <c r="B749">
        <v>312.39999999999998</v>
      </c>
      <c r="C749" s="2">
        <f>IF(ISBLANK(B750), "", M2_Seasonally_Adjusted[[#This Row],[M2SL]]/B750-1)</f>
        <v>4.8247024766805424E-3</v>
      </c>
      <c r="D749" s="2">
        <f>IF(ISBLANK(B761), "", M2_Seasonally_Adjusted[[#This Row],[M2SL]]/B761-1)</f>
        <v>4.9026192075218189E-2</v>
      </c>
      <c r="E74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22221</v>
      </c>
      <c r="B750">
        <v>310.89999999999998</v>
      </c>
      <c r="C750" s="2">
        <f>IF(ISBLANK(B751), "", M2_Seasonally_Adjusted[[#This Row],[M2SL]]/B751-1)</f>
        <v>4.5234248788368348E-3</v>
      </c>
      <c r="D750" s="2">
        <f>IF(ISBLANK(B762), "", M2_Seasonally_Adjusted[[#This Row],[M2SL]]/B762-1)</f>
        <v>4.6449007068326997E-2</v>
      </c>
      <c r="E75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22190</v>
      </c>
      <c r="B751">
        <v>309.5</v>
      </c>
      <c r="C751" s="2">
        <f>IF(ISBLANK(B752), "", M2_Seasonally_Adjusted[[#This Row],[M2SL]]/B752-1)</f>
        <v>3.5667963683527759E-3</v>
      </c>
      <c r="D751" s="2">
        <f>IF(ISBLANK(B763), "", M2_Seasonally_Adjusted[[#This Row],[M2SL]]/B763-1)</f>
        <v>4.3844856661045428E-2</v>
      </c>
      <c r="E75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22160</v>
      </c>
      <c r="B752">
        <v>308.39999999999998</v>
      </c>
      <c r="C752" s="2">
        <f>IF(ISBLANK(B753), "", M2_Seasonally_Adjusted[[#This Row],[M2SL]]/B753-1)</f>
        <v>4.8875855327468187E-3</v>
      </c>
      <c r="D752" s="2">
        <f>IF(ISBLANK(B764), "", M2_Seasonally_Adjusted[[#This Row],[M2SL]]/B764-1)</f>
        <v>3.9433771486349745E-2</v>
      </c>
      <c r="E75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22129</v>
      </c>
      <c r="B753">
        <v>306.89999999999998</v>
      </c>
      <c r="C753" s="2">
        <f>IF(ISBLANK(B754), "", M2_Seasonally_Adjusted[[#This Row],[M2SL]]/B754-1)</f>
        <v>9.2074975337059772E-3</v>
      </c>
      <c r="D753" s="2">
        <f>IF(ISBLANK(B765), "", M2_Seasonally_Adjusted[[#This Row],[M2SL]]/B765-1)</f>
        <v>3.5425101214574983E-2</v>
      </c>
      <c r="E75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22098</v>
      </c>
      <c r="B754">
        <v>304.10000000000002</v>
      </c>
      <c r="C754" s="2">
        <f>IF(ISBLANK(B755), "", M2_Seasonally_Adjusted[[#This Row],[M2SL]]/B755-1)</f>
        <v>5.9543499834602276E-3</v>
      </c>
      <c r="D754" s="2">
        <f>IF(ISBLANK(B766), "", M2_Seasonally_Adjusted[[#This Row],[M2SL]]/B766-1)</f>
        <v>3.0149051490514944E-2</v>
      </c>
      <c r="E75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4" s="1"/>
    </row>
    <row r="755" spans="1:7" x14ac:dyDescent="0.25">
      <c r="A755" s="1">
        <v>22068</v>
      </c>
      <c r="B755">
        <v>302.3</v>
      </c>
      <c r="C755" s="2">
        <f>IF(ISBLANK(B756), "", M2_Seasonally_Adjusted[[#This Row],[M2SL]]/B756-1)</f>
        <v>4.6527085410437152E-3</v>
      </c>
      <c r="D755" s="2">
        <f>IF(ISBLANK(B767), "", M2_Seasonally_Adjusted[[#This Row],[M2SL]]/B767-1)</f>
        <v>2.7881672900373911E-2</v>
      </c>
      <c r="E75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5" s="1"/>
    </row>
    <row r="756" spans="1:7" x14ac:dyDescent="0.25">
      <c r="A756" s="1">
        <v>22037</v>
      </c>
      <c r="B756">
        <v>300.89999999999998</v>
      </c>
      <c r="C756" s="2">
        <f>IF(ISBLANK(B757), "", M2_Seasonally_Adjusted[[#This Row],[M2SL]]/B757-1)</f>
        <v>2.6657780739751669E-3</v>
      </c>
      <c r="D756" s="2">
        <f>IF(ISBLANK(B768), "", M2_Seasonally_Adjusted[[#This Row],[M2SL]]/B768-1)</f>
        <v>2.9774127310061571E-2</v>
      </c>
      <c r="E75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6" s="1"/>
    </row>
    <row r="757" spans="1:7" x14ac:dyDescent="0.25">
      <c r="A757" s="1">
        <v>22007</v>
      </c>
      <c r="B757">
        <v>300.10000000000002</v>
      </c>
      <c r="C757" s="2">
        <f>IF(ISBLANK(B758), "", M2_Seasonally_Adjusted[[#This Row],[M2SL]]/B758-1)</f>
        <v>2.6729034413632835E-3</v>
      </c>
      <c r="D757" s="2">
        <f>IF(ISBLANK(B769), "", M2_Seasonally_Adjusted[[#This Row],[M2SL]]/B769-1)</f>
        <v>3.4470872113064432E-2</v>
      </c>
      <c r="E75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7" s="1"/>
    </row>
    <row r="758" spans="1:7" x14ac:dyDescent="0.25">
      <c r="A758" s="1">
        <v>21976</v>
      </c>
      <c r="B758">
        <v>299.3</v>
      </c>
      <c r="C758" s="2">
        <f>IF(ISBLANK(B759), "", M2_Seasonally_Adjusted[[#This Row],[M2SL]]/B759-1)</f>
        <v>3.0160857908847483E-3</v>
      </c>
      <c r="D758" s="2">
        <f>IF(ISBLANK(B770), "", M2_Seasonally_Adjusted[[#This Row],[M2SL]]/B770-1)</f>
        <v>3.4923928077455146E-2</v>
      </c>
      <c r="E75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8" s="1"/>
    </row>
    <row r="759" spans="1:7" x14ac:dyDescent="0.25">
      <c r="A759" s="1">
        <v>21947</v>
      </c>
      <c r="B759">
        <v>298.39999999999998</v>
      </c>
      <c r="C759" s="2">
        <f>IF(ISBLANK(B760), "", M2_Seasonally_Adjusted[[#This Row],[M2SL]]/B760-1)</f>
        <v>6.7069081153592336E-4</v>
      </c>
      <c r="D759" s="2">
        <f>IF(ISBLANK(B771), "", M2_Seasonally_Adjusted[[#This Row],[M2SL]]/B771-1)</f>
        <v>3.7191518943343826E-2</v>
      </c>
      <c r="E75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5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21916</v>
      </c>
      <c r="B760">
        <v>298.2</v>
      </c>
      <c r="C760" s="2">
        <f>IF(ISBLANK(B761), "", M2_Seasonally_Adjusted[[#This Row],[M2SL]]/B761-1)</f>
        <v>1.343183344526544E-3</v>
      </c>
      <c r="D760" s="2">
        <f>IF(ISBLANK(B772), "", M2_Seasonally_Adjusted[[#This Row],[M2SL]]/B772-1)</f>
        <v>4.0474528960223077E-2</v>
      </c>
      <c r="E76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21885</v>
      </c>
      <c r="B761">
        <v>297.8</v>
      </c>
      <c r="C761" s="2">
        <f>IF(ISBLANK(B762), "", M2_Seasonally_Adjusted[[#This Row],[M2SL]]/B762-1)</f>
        <v>2.3561090541903695E-3</v>
      </c>
      <c r="D761" s="2" t="str">
        <f>IF(ISBLANK(B773), "", M2_Seasonally_Adjusted[[#This Row],[M2SL]]/B773-1)</f>
        <v/>
      </c>
      <c r="E76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1" s="1"/>
    </row>
    <row r="762" spans="1:7" x14ac:dyDescent="0.25">
      <c r="A762" s="1">
        <v>21855</v>
      </c>
      <c r="B762">
        <v>297.10000000000002</v>
      </c>
      <c r="C762" s="2">
        <f>IF(ISBLANK(B763), "", M2_Seasonally_Adjusted[[#This Row],[M2SL]]/B763-1)</f>
        <v>2.0236087689713411E-3</v>
      </c>
      <c r="D762" s="2" t="str">
        <f>IF(ISBLANK(B774), "", M2_Seasonally_Adjusted[[#This Row],[M2SL]]/B774-1)</f>
        <v/>
      </c>
      <c r="E76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2" s="1"/>
    </row>
    <row r="763" spans="1:7" x14ac:dyDescent="0.25">
      <c r="A763" s="1">
        <v>21824</v>
      </c>
      <c r="B763">
        <v>296.5</v>
      </c>
      <c r="C763" s="2">
        <f>IF(ISBLANK(B764), "", M2_Seasonally_Adjusted[[#This Row],[M2SL]]/B764-1)</f>
        <v>-6.7408156386916662E-4</v>
      </c>
      <c r="D763" s="2" t="str">
        <f>IF(ISBLANK(B775), "", M2_Seasonally_Adjusted[[#This Row],[M2SL]]/B775-1)</f>
        <v/>
      </c>
      <c r="E763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3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3" s="1"/>
    </row>
    <row r="764" spans="1:7" x14ac:dyDescent="0.25">
      <c r="A764" s="1">
        <v>21794</v>
      </c>
      <c r="B764">
        <v>296.7</v>
      </c>
      <c r="C764" s="2">
        <f>IF(ISBLANK(B765), "", M2_Seasonally_Adjusted[[#This Row],[M2SL]]/B765-1)</f>
        <v>1.0121457489880026E-3</v>
      </c>
      <c r="D764" s="2" t="str">
        <f>IF(ISBLANK(B776), "", M2_Seasonally_Adjusted[[#This Row],[M2SL]]/B776-1)</f>
        <v/>
      </c>
      <c r="E764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4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4" s="1"/>
    </row>
    <row r="765" spans="1:7" x14ac:dyDescent="0.25">
      <c r="A765" s="1">
        <v>21763</v>
      </c>
      <c r="B765">
        <v>296.39999999999998</v>
      </c>
      <c r="C765" s="2">
        <f>IF(ISBLANK(B766), "", M2_Seasonally_Adjusted[[#This Row],[M2SL]]/B766-1)</f>
        <v>4.0650406504063596E-3</v>
      </c>
      <c r="D765" s="2" t="str">
        <f>IF(ISBLANK(B777), "", M2_Seasonally_Adjusted[[#This Row],[M2SL]]/B777-1)</f>
        <v/>
      </c>
      <c r="E765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5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5" s="1"/>
    </row>
    <row r="766" spans="1:7" x14ac:dyDescent="0.25">
      <c r="A766" s="1">
        <v>21732</v>
      </c>
      <c r="B766">
        <v>295.2</v>
      </c>
      <c r="C766" s="2">
        <f>IF(ISBLANK(B767), "", M2_Seasonally_Adjusted[[#This Row],[M2SL]]/B767-1)</f>
        <v>3.7402244134647766E-3</v>
      </c>
      <c r="D766" s="2" t="str">
        <f>IF(ISBLANK(B778), "", M2_Seasonally_Adjusted[[#This Row],[M2SL]]/B778-1)</f>
        <v/>
      </c>
      <c r="E766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6" s="1"/>
    </row>
    <row r="767" spans="1:7" x14ac:dyDescent="0.25">
      <c r="A767" s="1">
        <v>21702</v>
      </c>
      <c r="B767">
        <v>294.10000000000002</v>
      </c>
      <c r="C767" s="2">
        <f>IF(ISBLANK(B768), "", M2_Seasonally_Adjusted[[#This Row],[M2SL]]/B768-1)</f>
        <v>6.5023956194387722E-3</v>
      </c>
      <c r="D767" s="2" t="str">
        <f>IF(ISBLANK(B779), "", M2_Seasonally_Adjusted[[#This Row],[M2SL]]/B779-1)</f>
        <v/>
      </c>
      <c r="E767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7" s="1"/>
    </row>
    <row r="768" spans="1:7" x14ac:dyDescent="0.25">
      <c r="A768" s="1">
        <v>21671</v>
      </c>
      <c r="B768">
        <v>292.2</v>
      </c>
      <c r="C768" s="2">
        <f>IF(ISBLANK(B769), "", M2_Seasonally_Adjusted[[#This Row],[M2SL]]/B769-1)</f>
        <v>7.2388831437433243E-3</v>
      </c>
      <c r="D768" s="2" t="str">
        <f>IF(ISBLANK(B780), "", M2_Seasonally_Adjusted[[#This Row],[M2SL]]/B780-1)</f>
        <v/>
      </c>
      <c r="E768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8" s="1"/>
    </row>
    <row r="769" spans="1:7" x14ac:dyDescent="0.25">
      <c r="A769" s="1">
        <v>21641</v>
      </c>
      <c r="B769">
        <v>290.10000000000002</v>
      </c>
      <c r="C769" s="2">
        <f>IF(ISBLANK(B770), "", M2_Seasonally_Adjusted[[#This Row],[M2SL]]/B770-1)</f>
        <v>3.1120331950209579E-3</v>
      </c>
      <c r="D769" s="2" t="str">
        <f>IF(ISBLANK(B781), "", M2_Seasonally_Adjusted[[#This Row],[M2SL]]/B781-1)</f>
        <v/>
      </c>
      <c r="E769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9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9" s="1"/>
    </row>
    <row r="770" spans="1:7" x14ac:dyDescent="0.25">
      <c r="A770" s="1">
        <v>21610</v>
      </c>
      <c r="B770">
        <v>289.2</v>
      </c>
      <c r="C770" s="2">
        <f>IF(ISBLANK(B771), "", M2_Seasonally_Adjusted[[#This Row],[M2SL]]/B771-1)</f>
        <v>5.2137643378520337E-3</v>
      </c>
      <c r="D770" s="2" t="str">
        <f>IF(ISBLANK(B782), "", M2_Seasonally_Adjusted[[#This Row],[M2SL]]/B782-1)</f>
        <v/>
      </c>
      <c r="E770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0" s="1"/>
    </row>
    <row r="771" spans="1:7" x14ac:dyDescent="0.25">
      <c r="A771" s="1">
        <v>21582</v>
      </c>
      <c r="B771">
        <v>287.7</v>
      </c>
      <c r="C771" s="2">
        <f>IF(ISBLANK(B772), "", M2_Seasonally_Adjusted[[#This Row],[M2SL]]/B772-1)</f>
        <v>3.8381018841588954E-3</v>
      </c>
      <c r="D771" s="2" t="str">
        <f>IF(ISBLANK(B783), "", M2_Seasonally_Adjusted[[#This Row],[M2SL]]/B783-1)</f>
        <v/>
      </c>
      <c r="E771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21551</v>
      </c>
      <c r="B772">
        <v>286.60000000000002</v>
      </c>
      <c r="C772" s="2" t="str">
        <f>IF(ISBLANK(B773), "", M2_Seasonally_Adjusted[[#This Row],[M2SL]]/B773-1)</f>
        <v/>
      </c>
      <c r="D772" s="2" t="str">
        <f>IF(ISBLANK(B784), "", M2_Seasonally_Adjusted[[#This Row],[M2SL]]/B784-1)</f>
        <v/>
      </c>
      <c r="E772" s="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72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C773:C1048576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o G C 0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K B g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L R W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K B g t F a V J b m n q A A A A P k A A A A S A A A A A A A A A A A A A A A A A A A A A A B D b 2 5 m a W c v U G F j a 2 F n Z S 5 4 b W x Q S w E C L Q A U A A I A C A C g Y L R W D 8 r p q 6 Q A A A D p A A A A E w A A A A A A A A A A A A A A A A D 0 A A A A W 0 N v b n R l b n R f V H l w Z X N d L n h t b F B L A Q I t A B Q A A g A I A K B g t F b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L A A A A A A A A h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T T J T T C Z x d W 9 0 O 1 0 i I C 8 + P E V u d H J 5 I F R 5 c G U 9 I k Z p b G x D b 2 x 1 b W 5 U e X B l c y I g V m F s d W U 9 I n N D U V U 9 I i A v P j x F b n R y e S B U e X B l P S J G a W x s T G F z d F V w Z G F 0 Z W Q i I F Z h b H V l P S J k M j A y M y 0 w N S 0 x O F Q x N D o w N z o w N y 4 0 M z E 0 N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x I i A v P j x F b n R y e S B U e X B l P S J B Z G R l Z F R v R G F 0 Y U 1 v Z G V s I i B W Y W x 1 Z T 0 i b D A i I C 8 + P E V u d H J 5 I F R 5 c G U 9 I l F 1 Z X J 5 S U Q i I F Z h b H V l P S J z M D V j N z g 2 N j E t N z I 4 N y 0 0 Y m Y 0 L W E 5 M z Q t M z I 1 N m Y x N T M 2 M z J k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k Z 3 J h c G g v V H l w Z S B t b 2 R p Z m n D q S 5 7 R E F U R S w w f S Z x d W 9 0 O y w m c X V v d D t T Z W N 0 a W 9 u M S 9 m c m V k Z 3 J h c G g v V H l w Z S B t b 2 R p Z m n D q T E u e 0 0 y U 0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l Z G d y Y X B o L 1 R 5 c G U g b W 9 k a W Z p w 6 k u e 0 R B V E U s M H 0 m c X V v d D s s J n F 1 b 3 Q 7 U 2 V j d G l v b j E v Z n J l Z G d y Y X B o L 1 R 5 c G U g b W 9 k a W Z p w 6 k x L n t N M l N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M i U y M F N l Y X N v b m F s b H k l M j B B Z G p 1 c 3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T o 2 l a 0 Z 1 k a 2 I W 7 E j Y 9 h f g A A A A A C A A A A A A A D Z g A A w A A A A B A A A A B D J 4 K c Y Y g 2 O W d X s H h b X Y H l A A A A A A S A A A C g A A A A E A A A A D T Z I l + / T z 0 C L A Z u X t 1 H E T J Q A A A A J e p K k P Z 3 5 T 3 r I h v M f b 9 H l E q t 6 i k e F e T Q U y J K T O u I 2 E G 0 b j Y F + G 4 4 e V l Y b G 6 Y r j 8 Q p Y d H 1 1 e 8 r 7 F N k V 4 C 8 X + F e S b M e G l Z p X f r 8 O u G Q a B 4 l n 4 U A A A A y 3 u 8 L x 1 B i m y / N F Q F L q k x B v p i 0 7 s =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2023-05-20T10:05:06Z</dcterms:modified>
</cp:coreProperties>
</file>