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er.Mancini\Documents\Projects\PlayerSessionGap\"/>
    </mc:Choice>
  </mc:AlternateContent>
  <bookViews>
    <workbookView xWindow="0" yWindow="0" windowWidth="28800" windowHeight="15180"/>
  </bookViews>
  <sheets>
    <sheet name="Gap Analysis" sheetId="1" r:id="rId1"/>
    <sheet name="Data" sheetId="2" r:id="rId2"/>
  </sheets>
  <calcPr calcId="0"/>
  <pivotCaches>
    <pivotCache cacheId="8" r:id="rId3"/>
    <pivotCache cacheId="12" r:id="rId4"/>
  </pivotCaches>
</workbook>
</file>

<file path=xl/calcChain.xml><?xml version="1.0" encoding="utf-8"?>
<calcChain xmlns="http://schemas.openxmlformats.org/spreadsheetml/2006/main">
  <c r="A170" i="1" l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3" i="1"/>
</calcChain>
</file>

<file path=xl/sharedStrings.xml><?xml version="1.0" encoding="utf-8"?>
<sst xmlns="http://schemas.openxmlformats.org/spreadsheetml/2006/main" count="34" uniqueCount="24">
  <si>
    <t>day</t>
  </si>
  <si>
    <t>hour</t>
  </si>
  <si>
    <t>q50</t>
  </si>
  <si>
    <t>Delta</t>
  </si>
  <si>
    <t>Change - Stay</t>
  </si>
  <si>
    <t>xxx</t>
  </si>
  <si>
    <t>Modified Stay</t>
  </si>
  <si>
    <t>Stay (same player)</t>
  </si>
  <si>
    <t>Change (New Player)</t>
  </si>
  <si>
    <t>Day #</t>
  </si>
  <si>
    <t>Day Name</t>
  </si>
  <si>
    <t>Sunday</t>
  </si>
  <si>
    <t>Monday</t>
  </si>
  <si>
    <t>Tuesday</t>
  </si>
  <si>
    <t>Wednesday</t>
  </si>
  <si>
    <t>Friday</t>
  </si>
  <si>
    <t>Thursday</t>
  </si>
  <si>
    <t>Saturday</t>
  </si>
  <si>
    <t>Column Labels</t>
  </si>
  <si>
    <t>Grand Total</t>
  </si>
  <si>
    <t>Row Labels</t>
  </si>
  <si>
    <t>Sum of q50</t>
  </si>
  <si>
    <t>Stay Seconds as a pivot table</t>
  </si>
  <si>
    <t>Change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</si>
</sst>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ncini, Peter" refreshedDate="42934.589756597219" createdVersion="6" refreshedVersion="6" minRefreshableVersion="3" recordCount="168">
  <cacheSource type="worksheet">
    <worksheetSource ref="B2:D170" sheet="Gap Analysis"/>
  </cacheSource>
  <cacheFields count="3">
    <cacheField name="day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q50" numFmtId="0">
      <sharedItems containsSemiMixedTypes="0" containsString="0" containsNumber="1" minValue="18" maxValue="5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ancini, Peter" refreshedDate="42934.596951736108" createdVersion="6" refreshedVersion="6" minRefreshableVersion="3" recordCount="168">
  <cacheSource type="worksheet">
    <worksheetSource ref="F2:H170" sheet="Gap Analysis"/>
  </cacheSource>
  <cacheFields count="3">
    <cacheField name="day" numFmtId="0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</cacheField>
    <cacheField name="hour" numFmtId="0">
      <sharedItems containsSemiMixedTypes="0" containsString="0" containsNumber="1" containsInteger="1" minValue="0" maxValue="23" count="24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q50" numFmtId="0">
      <sharedItems containsSemiMixedTypes="0" containsString="0" containsNumber="1" minValue="67" maxValue="261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x v="0"/>
    <n v="75"/>
  </r>
  <r>
    <x v="0"/>
    <x v="1"/>
    <n v="87"/>
  </r>
  <r>
    <x v="0"/>
    <x v="2"/>
    <n v="19"/>
  </r>
  <r>
    <x v="0"/>
    <x v="3"/>
    <n v="18"/>
  </r>
  <r>
    <x v="0"/>
    <x v="4"/>
    <n v="18"/>
  </r>
  <r>
    <x v="0"/>
    <x v="5"/>
    <n v="20"/>
  </r>
  <r>
    <x v="0"/>
    <x v="6"/>
    <n v="23"/>
  </r>
  <r>
    <x v="0"/>
    <x v="7"/>
    <n v="20"/>
  </r>
  <r>
    <x v="0"/>
    <x v="8"/>
    <n v="29"/>
  </r>
  <r>
    <x v="0"/>
    <x v="9"/>
    <n v="61.5"/>
  </r>
  <r>
    <x v="0"/>
    <x v="10"/>
    <n v="29"/>
  </r>
  <r>
    <x v="0"/>
    <x v="11"/>
    <n v="31"/>
  </r>
  <r>
    <x v="0"/>
    <x v="12"/>
    <n v="31"/>
  </r>
  <r>
    <x v="0"/>
    <x v="13"/>
    <n v="191"/>
  </r>
  <r>
    <x v="0"/>
    <x v="14"/>
    <n v="150"/>
  </r>
  <r>
    <x v="0"/>
    <x v="15"/>
    <n v="138"/>
  </r>
  <r>
    <x v="0"/>
    <x v="16"/>
    <n v="120"/>
  </r>
  <r>
    <x v="0"/>
    <x v="17"/>
    <n v="117"/>
  </r>
  <r>
    <x v="0"/>
    <x v="18"/>
    <n v="121"/>
  </r>
  <r>
    <x v="0"/>
    <x v="19"/>
    <n v="115.5"/>
  </r>
  <r>
    <x v="0"/>
    <x v="20"/>
    <n v="139"/>
  </r>
  <r>
    <x v="0"/>
    <x v="21"/>
    <n v="139"/>
  </r>
  <r>
    <x v="0"/>
    <x v="22"/>
    <n v="159"/>
  </r>
  <r>
    <x v="0"/>
    <x v="23"/>
    <n v="174"/>
  </r>
  <r>
    <x v="1"/>
    <x v="0"/>
    <n v="209"/>
  </r>
  <r>
    <x v="1"/>
    <x v="1"/>
    <n v="243"/>
  </r>
  <r>
    <x v="1"/>
    <x v="2"/>
    <n v="24"/>
  </r>
  <r>
    <x v="1"/>
    <x v="3"/>
    <n v="19.5"/>
  </r>
  <r>
    <x v="1"/>
    <x v="4"/>
    <n v="20"/>
  </r>
  <r>
    <x v="1"/>
    <x v="5"/>
    <n v="19"/>
  </r>
  <r>
    <x v="1"/>
    <x v="6"/>
    <n v="27"/>
  </r>
  <r>
    <x v="1"/>
    <x v="7"/>
    <n v="31"/>
  </r>
  <r>
    <x v="1"/>
    <x v="8"/>
    <n v="91.5"/>
  </r>
  <r>
    <x v="1"/>
    <x v="9"/>
    <n v="87"/>
  </r>
  <r>
    <x v="1"/>
    <x v="10"/>
    <n v="159"/>
  </r>
  <r>
    <x v="1"/>
    <x v="11"/>
    <n v="56"/>
  </r>
  <r>
    <x v="1"/>
    <x v="12"/>
    <n v="42"/>
  </r>
  <r>
    <x v="1"/>
    <x v="13"/>
    <n v="250.5"/>
  </r>
  <r>
    <x v="1"/>
    <x v="14"/>
    <n v="230"/>
  </r>
  <r>
    <x v="1"/>
    <x v="15"/>
    <n v="219.5"/>
  </r>
  <r>
    <x v="1"/>
    <x v="16"/>
    <n v="211.5"/>
  </r>
  <r>
    <x v="1"/>
    <x v="17"/>
    <n v="184"/>
  </r>
  <r>
    <x v="1"/>
    <x v="18"/>
    <n v="209"/>
  </r>
  <r>
    <x v="1"/>
    <x v="19"/>
    <n v="179"/>
  </r>
  <r>
    <x v="1"/>
    <x v="20"/>
    <n v="148"/>
  </r>
  <r>
    <x v="1"/>
    <x v="21"/>
    <n v="157"/>
  </r>
  <r>
    <x v="1"/>
    <x v="22"/>
    <n v="190"/>
  </r>
  <r>
    <x v="1"/>
    <x v="23"/>
    <n v="175"/>
  </r>
  <r>
    <x v="2"/>
    <x v="0"/>
    <n v="198"/>
  </r>
  <r>
    <x v="2"/>
    <x v="1"/>
    <n v="245"/>
  </r>
  <r>
    <x v="2"/>
    <x v="2"/>
    <n v="23"/>
  </r>
  <r>
    <x v="2"/>
    <x v="3"/>
    <n v="18"/>
  </r>
  <r>
    <x v="2"/>
    <x v="4"/>
    <n v="18"/>
  </r>
  <r>
    <x v="2"/>
    <x v="5"/>
    <n v="25"/>
  </r>
  <r>
    <x v="2"/>
    <x v="6"/>
    <n v="56"/>
  </r>
  <r>
    <x v="2"/>
    <x v="7"/>
    <n v="111"/>
  </r>
  <r>
    <x v="2"/>
    <x v="8"/>
    <n v="257"/>
  </r>
  <r>
    <x v="2"/>
    <x v="9"/>
    <n v="360"/>
  </r>
  <r>
    <x v="2"/>
    <x v="10"/>
    <n v="319"/>
  </r>
  <r>
    <x v="2"/>
    <x v="11"/>
    <n v="185"/>
  </r>
  <r>
    <x v="2"/>
    <x v="12"/>
    <n v="178"/>
  </r>
  <r>
    <x v="2"/>
    <x v="13"/>
    <n v="225"/>
  </r>
  <r>
    <x v="2"/>
    <x v="14"/>
    <n v="210"/>
  </r>
  <r>
    <x v="2"/>
    <x v="15"/>
    <n v="198"/>
  </r>
  <r>
    <x v="2"/>
    <x v="16"/>
    <n v="155"/>
  </r>
  <r>
    <x v="2"/>
    <x v="17"/>
    <n v="187"/>
  </r>
  <r>
    <x v="2"/>
    <x v="18"/>
    <n v="163"/>
  </r>
  <r>
    <x v="2"/>
    <x v="19"/>
    <n v="154.5"/>
  </r>
  <r>
    <x v="2"/>
    <x v="20"/>
    <n v="143"/>
  </r>
  <r>
    <x v="2"/>
    <x v="21"/>
    <n v="144"/>
  </r>
  <r>
    <x v="2"/>
    <x v="22"/>
    <n v="128.5"/>
  </r>
  <r>
    <x v="2"/>
    <x v="23"/>
    <n v="151"/>
  </r>
  <r>
    <x v="3"/>
    <x v="0"/>
    <n v="153.5"/>
  </r>
  <r>
    <x v="3"/>
    <x v="1"/>
    <n v="196"/>
  </r>
  <r>
    <x v="3"/>
    <x v="2"/>
    <n v="21"/>
  </r>
  <r>
    <x v="3"/>
    <x v="3"/>
    <n v="21"/>
  </r>
  <r>
    <x v="3"/>
    <x v="4"/>
    <n v="20"/>
  </r>
  <r>
    <x v="3"/>
    <x v="5"/>
    <n v="21"/>
  </r>
  <r>
    <x v="3"/>
    <x v="6"/>
    <n v="21"/>
  </r>
  <r>
    <x v="3"/>
    <x v="7"/>
    <n v="29"/>
  </r>
  <r>
    <x v="3"/>
    <x v="8"/>
    <n v="183"/>
  </r>
  <r>
    <x v="3"/>
    <x v="9"/>
    <n v="298.5"/>
  </r>
  <r>
    <x v="3"/>
    <x v="10"/>
    <n v="301"/>
  </r>
  <r>
    <x v="3"/>
    <x v="11"/>
    <n v="196"/>
  </r>
  <r>
    <x v="3"/>
    <x v="12"/>
    <n v="149"/>
  </r>
  <r>
    <x v="3"/>
    <x v="13"/>
    <n v="206"/>
  </r>
  <r>
    <x v="3"/>
    <x v="14"/>
    <n v="184"/>
  </r>
  <r>
    <x v="3"/>
    <x v="15"/>
    <n v="160"/>
  </r>
  <r>
    <x v="3"/>
    <x v="16"/>
    <n v="157.5"/>
  </r>
  <r>
    <x v="3"/>
    <x v="17"/>
    <n v="127"/>
  </r>
  <r>
    <x v="3"/>
    <x v="18"/>
    <n v="121"/>
  </r>
  <r>
    <x v="3"/>
    <x v="19"/>
    <n v="123"/>
  </r>
  <r>
    <x v="3"/>
    <x v="20"/>
    <n v="99"/>
  </r>
  <r>
    <x v="3"/>
    <x v="21"/>
    <n v="93"/>
  </r>
  <r>
    <x v="3"/>
    <x v="22"/>
    <n v="96"/>
  </r>
  <r>
    <x v="3"/>
    <x v="23"/>
    <n v="94"/>
  </r>
  <r>
    <x v="4"/>
    <x v="0"/>
    <n v="108"/>
  </r>
  <r>
    <x v="4"/>
    <x v="1"/>
    <n v="173.5"/>
  </r>
  <r>
    <x v="4"/>
    <x v="2"/>
    <n v="202.5"/>
  </r>
  <r>
    <x v="4"/>
    <x v="3"/>
    <n v="253"/>
  </r>
  <r>
    <x v="4"/>
    <x v="4"/>
    <n v="342"/>
  </r>
  <r>
    <x v="4"/>
    <x v="5"/>
    <n v="258"/>
  </r>
  <r>
    <x v="4"/>
    <x v="6"/>
    <n v="299"/>
  </r>
  <r>
    <x v="4"/>
    <x v="7"/>
    <n v="545"/>
  </r>
  <r>
    <x v="4"/>
    <x v="8"/>
    <n v="545"/>
  </r>
  <r>
    <x v="4"/>
    <x v="9"/>
    <n v="426"/>
  </r>
  <r>
    <x v="4"/>
    <x v="10"/>
    <n v="328"/>
  </r>
  <r>
    <x v="4"/>
    <x v="11"/>
    <n v="274"/>
  </r>
  <r>
    <x v="4"/>
    <x v="12"/>
    <n v="183"/>
  </r>
  <r>
    <x v="4"/>
    <x v="13"/>
    <n v="152"/>
  </r>
  <r>
    <x v="4"/>
    <x v="14"/>
    <n v="123"/>
  </r>
  <r>
    <x v="4"/>
    <x v="15"/>
    <n v="109"/>
  </r>
  <r>
    <x v="4"/>
    <x v="16"/>
    <n v="97"/>
  </r>
  <r>
    <x v="4"/>
    <x v="17"/>
    <n v="95"/>
  </r>
  <r>
    <x v="4"/>
    <x v="18"/>
    <n v="74"/>
  </r>
  <r>
    <x v="4"/>
    <x v="19"/>
    <n v="68"/>
  </r>
  <r>
    <x v="4"/>
    <x v="20"/>
    <n v="51"/>
  </r>
  <r>
    <x v="4"/>
    <x v="21"/>
    <n v="43"/>
  </r>
  <r>
    <x v="4"/>
    <x v="22"/>
    <n v="40"/>
  </r>
  <r>
    <x v="4"/>
    <x v="23"/>
    <n v="40"/>
  </r>
  <r>
    <x v="5"/>
    <x v="0"/>
    <n v="47"/>
  </r>
  <r>
    <x v="5"/>
    <x v="1"/>
    <n v="54"/>
  </r>
  <r>
    <x v="5"/>
    <x v="2"/>
    <n v="65"/>
  </r>
  <r>
    <x v="5"/>
    <x v="3"/>
    <n v="89"/>
  </r>
  <r>
    <x v="5"/>
    <x v="4"/>
    <n v="114"/>
  </r>
  <r>
    <x v="5"/>
    <x v="5"/>
    <n v="160"/>
  </r>
  <r>
    <x v="5"/>
    <x v="6"/>
    <n v="87.5"/>
  </r>
  <r>
    <x v="5"/>
    <x v="7"/>
    <n v="281"/>
  </r>
  <r>
    <x v="5"/>
    <x v="8"/>
    <n v="364"/>
  </r>
  <r>
    <x v="5"/>
    <x v="9"/>
    <n v="360"/>
  </r>
  <r>
    <x v="5"/>
    <x v="10"/>
    <n v="258"/>
  </r>
  <r>
    <x v="5"/>
    <x v="11"/>
    <n v="175"/>
  </r>
  <r>
    <x v="5"/>
    <x v="12"/>
    <n v="125"/>
  </r>
  <r>
    <x v="5"/>
    <x v="13"/>
    <n v="103"/>
  </r>
  <r>
    <x v="5"/>
    <x v="14"/>
    <n v="85"/>
  </r>
  <r>
    <x v="5"/>
    <x v="15"/>
    <n v="74"/>
  </r>
  <r>
    <x v="5"/>
    <x v="16"/>
    <n v="65"/>
  </r>
  <r>
    <x v="5"/>
    <x v="17"/>
    <n v="61"/>
  </r>
  <r>
    <x v="5"/>
    <x v="18"/>
    <n v="52"/>
  </r>
  <r>
    <x v="5"/>
    <x v="19"/>
    <n v="48"/>
  </r>
  <r>
    <x v="5"/>
    <x v="20"/>
    <n v="42"/>
  </r>
  <r>
    <x v="5"/>
    <x v="21"/>
    <n v="37"/>
  </r>
  <r>
    <x v="5"/>
    <x v="22"/>
    <n v="35"/>
  </r>
  <r>
    <x v="5"/>
    <x v="23"/>
    <n v="36"/>
  </r>
  <r>
    <x v="6"/>
    <x v="0"/>
    <n v="38"/>
  </r>
  <r>
    <x v="6"/>
    <x v="1"/>
    <n v="41"/>
  </r>
  <r>
    <x v="6"/>
    <x v="2"/>
    <n v="53"/>
  </r>
  <r>
    <x v="6"/>
    <x v="3"/>
    <n v="75"/>
  </r>
  <r>
    <x v="6"/>
    <x v="4"/>
    <n v="97"/>
  </r>
  <r>
    <x v="6"/>
    <x v="5"/>
    <n v="133"/>
  </r>
  <r>
    <x v="6"/>
    <x v="6"/>
    <n v="45"/>
  </r>
  <r>
    <x v="6"/>
    <x v="7"/>
    <n v="217.5"/>
  </r>
  <r>
    <x v="6"/>
    <x v="8"/>
    <n v="294"/>
  </r>
  <r>
    <x v="6"/>
    <x v="9"/>
    <n v="399.5"/>
  </r>
  <r>
    <x v="6"/>
    <x v="10"/>
    <n v="255"/>
  </r>
  <r>
    <x v="6"/>
    <x v="11"/>
    <n v="191"/>
  </r>
  <r>
    <x v="6"/>
    <x v="12"/>
    <n v="163"/>
  </r>
  <r>
    <x v="6"/>
    <x v="13"/>
    <n v="120"/>
  </r>
  <r>
    <x v="6"/>
    <x v="14"/>
    <n v="93"/>
  </r>
  <r>
    <x v="6"/>
    <x v="15"/>
    <n v="77"/>
  </r>
  <r>
    <x v="6"/>
    <x v="16"/>
    <n v="65"/>
  </r>
  <r>
    <x v="6"/>
    <x v="17"/>
    <n v="63"/>
  </r>
  <r>
    <x v="6"/>
    <x v="18"/>
    <n v="60"/>
  </r>
  <r>
    <x v="6"/>
    <x v="19"/>
    <n v="56"/>
  </r>
  <r>
    <x v="6"/>
    <x v="20"/>
    <n v="55"/>
  </r>
  <r>
    <x v="6"/>
    <x v="21"/>
    <n v="59"/>
  </r>
  <r>
    <x v="6"/>
    <x v="22"/>
    <n v="63"/>
  </r>
  <r>
    <x v="6"/>
    <x v="23"/>
    <n v="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68">
  <r>
    <x v="0"/>
    <x v="0"/>
    <n v="268"/>
  </r>
  <r>
    <x v="0"/>
    <x v="1"/>
    <n v="318"/>
  </r>
  <r>
    <x v="0"/>
    <x v="2"/>
    <n v="94"/>
  </r>
  <r>
    <x v="0"/>
    <x v="3"/>
    <n v="176"/>
  </r>
  <r>
    <x v="0"/>
    <x v="4"/>
    <n v="253"/>
  </r>
  <r>
    <x v="0"/>
    <x v="5"/>
    <n v="555"/>
  </r>
  <r>
    <x v="0"/>
    <x v="6"/>
    <n v="762"/>
  </r>
  <r>
    <x v="0"/>
    <x v="7"/>
    <n v="1340"/>
  </r>
  <r>
    <x v="0"/>
    <x v="8"/>
    <n v="1018"/>
  </r>
  <r>
    <x v="0"/>
    <x v="9"/>
    <n v="828.5"/>
  </r>
  <r>
    <x v="0"/>
    <x v="10"/>
    <n v="453"/>
  </r>
  <r>
    <x v="0"/>
    <x v="11"/>
    <n v="369"/>
  </r>
  <r>
    <x v="0"/>
    <x v="12"/>
    <n v="261"/>
  </r>
  <r>
    <x v="0"/>
    <x v="13"/>
    <n v="379"/>
  </r>
  <r>
    <x v="0"/>
    <x v="14"/>
    <n v="339"/>
  </r>
  <r>
    <x v="0"/>
    <x v="15"/>
    <n v="338.5"/>
  </r>
  <r>
    <x v="0"/>
    <x v="16"/>
    <n v="310.5"/>
  </r>
  <r>
    <x v="0"/>
    <x v="17"/>
    <n v="340.5"/>
  </r>
  <r>
    <x v="0"/>
    <x v="18"/>
    <n v="302"/>
  </r>
  <r>
    <x v="0"/>
    <x v="19"/>
    <n v="359"/>
  </r>
  <r>
    <x v="0"/>
    <x v="20"/>
    <n v="389"/>
  </r>
  <r>
    <x v="0"/>
    <x v="21"/>
    <n v="390"/>
  </r>
  <r>
    <x v="0"/>
    <x v="22"/>
    <n v="416.5"/>
  </r>
  <r>
    <x v="0"/>
    <x v="23"/>
    <n v="489.5"/>
  </r>
  <r>
    <x v="1"/>
    <x v="0"/>
    <n v="574"/>
  </r>
  <r>
    <x v="1"/>
    <x v="1"/>
    <n v="911"/>
  </r>
  <r>
    <x v="1"/>
    <x v="2"/>
    <n v="563"/>
  </r>
  <r>
    <x v="1"/>
    <x v="3"/>
    <n v="777"/>
  </r>
  <r>
    <x v="1"/>
    <x v="4"/>
    <n v="816"/>
  </r>
  <r>
    <x v="1"/>
    <x v="5"/>
    <n v="1463.5"/>
  </r>
  <r>
    <x v="1"/>
    <x v="6"/>
    <n v="1202"/>
  </r>
  <r>
    <x v="1"/>
    <x v="7"/>
    <n v="1769"/>
  </r>
  <r>
    <x v="1"/>
    <x v="8"/>
    <n v="2053"/>
  </r>
  <r>
    <x v="1"/>
    <x v="9"/>
    <n v="1113"/>
  </r>
  <r>
    <x v="1"/>
    <x v="10"/>
    <n v="896.5"/>
  </r>
  <r>
    <x v="1"/>
    <x v="11"/>
    <n v="556"/>
  </r>
  <r>
    <x v="1"/>
    <x v="12"/>
    <n v="388"/>
  </r>
  <r>
    <x v="1"/>
    <x v="13"/>
    <n v="444"/>
  </r>
  <r>
    <x v="1"/>
    <x v="14"/>
    <n v="472"/>
  </r>
  <r>
    <x v="1"/>
    <x v="15"/>
    <n v="582"/>
  </r>
  <r>
    <x v="1"/>
    <x v="16"/>
    <n v="464"/>
  </r>
  <r>
    <x v="1"/>
    <x v="17"/>
    <n v="469"/>
  </r>
  <r>
    <x v="1"/>
    <x v="18"/>
    <n v="446"/>
  </r>
  <r>
    <x v="1"/>
    <x v="19"/>
    <n v="411.5"/>
  </r>
  <r>
    <x v="1"/>
    <x v="20"/>
    <n v="374"/>
  </r>
  <r>
    <x v="1"/>
    <x v="21"/>
    <n v="438"/>
  </r>
  <r>
    <x v="1"/>
    <x v="22"/>
    <n v="431"/>
  </r>
  <r>
    <x v="1"/>
    <x v="23"/>
    <n v="539.5"/>
  </r>
  <r>
    <x v="2"/>
    <x v="0"/>
    <n v="615"/>
  </r>
  <r>
    <x v="2"/>
    <x v="1"/>
    <n v="765.5"/>
  </r>
  <r>
    <x v="2"/>
    <x v="2"/>
    <n v="504"/>
  </r>
  <r>
    <x v="2"/>
    <x v="3"/>
    <n v="578"/>
  </r>
  <r>
    <x v="2"/>
    <x v="4"/>
    <n v="441.5"/>
  </r>
  <r>
    <x v="2"/>
    <x v="5"/>
    <n v="2612.5"/>
  </r>
  <r>
    <x v="2"/>
    <x v="6"/>
    <n v="303"/>
  </r>
  <r>
    <x v="2"/>
    <x v="7"/>
    <n v="1199.5"/>
  </r>
  <r>
    <x v="2"/>
    <x v="8"/>
    <n v="1140"/>
  </r>
  <r>
    <x v="2"/>
    <x v="9"/>
    <n v="1774"/>
  </r>
  <r>
    <x v="2"/>
    <x v="10"/>
    <n v="1016"/>
  </r>
  <r>
    <x v="2"/>
    <x v="11"/>
    <n v="655"/>
  </r>
  <r>
    <x v="2"/>
    <x v="12"/>
    <n v="420"/>
  </r>
  <r>
    <x v="2"/>
    <x v="13"/>
    <n v="485"/>
  </r>
  <r>
    <x v="2"/>
    <x v="14"/>
    <n v="472"/>
  </r>
  <r>
    <x v="2"/>
    <x v="15"/>
    <n v="461"/>
  </r>
  <r>
    <x v="2"/>
    <x v="16"/>
    <n v="424.5"/>
  </r>
  <r>
    <x v="2"/>
    <x v="17"/>
    <n v="479"/>
  </r>
  <r>
    <x v="2"/>
    <x v="18"/>
    <n v="451"/>
  </r>
  <r>
    <x v="2"/>
    <x v="19"/>
    <n v="395"/>
  </r>
  <r>
    <x v="2"/>
    <x v="20"/>
    <n v="321"/>
  </r>
  <r>
    <x v="2"/>
    <x v="21"/>
    <n v="366"/>
  </r>
  <r>
    <x v="2"/>
    <x v="22"/>
    <n v="394"/>
  </r>
  <r>
    <x v="2"/>
    <x v="23"/>
    <n v="435"/>
  </r>
  <r>
    <x v="3"/>
    <x v="0"/>
    <n v="478"/>
  </r>
  <r>
    <x v="3"/>
    <x v="1"/>
    <n v="593.5"/>
  </r>
  <r>
    <x v="3"/>
    <x v="2"/>
    <n v="469"/>
  </r>
  <r>
    <x v="3"/>
    <x v="3"/>
    <n v="504.5"/>
  </r>
  <r>
    <x v="3"/>
    <x v="4"/>
    <n v="693"/>
  </r>
  <r>
    <x v="3"/>
    <x v="5"/>
    <n v="680.5"/>
  </r>
  <r>
    <x v="3"/>
    <x v="6"/>
    <n v="954"/>
  </r>
  <r>
    <x v="3"/>
    <x v="7"/>
    <n v="1359"/>
  </r>
  <r>
    <x v="3"/>
    <x v="8"/>
    <n v="1834"/>
  </r>
  <r>
    <x v="3"/>
    <x v="9"/>
    <n v="1578"/>
  </r>
  <r>
    <x v="3"/>
    <x v="10"/>
    <n v="898"/>
  </r>
  <r>
    <x v="3"/>
    <x v="11"/>
    <n v="600.5"/>
  </r>
  <r>
    <x v="3"/>
    <x v="12"/>
    <n v="322"/>
  </r>
  <r>
    <x v="3"/>
    <x v="13"/>
    <n v="414"/>
  </r>
  <r>
    <x v="3"/>
    <x v="14"/>
    <n v="415"/>
  </r>
  <r>
    <x v="3"/>
    <x v="15"/>
    <n v="371"/>
  </r>
  <r>
    <x v="3"/>
    <x v="16"/>
    <n v="336"/>
  </r>
  <r>
    <x v="3"/>
    <x v="17"/>
    <n v="290"/>
  </r>
  <r>
    <x v="3"/>
    <x v="18"/>
    <n v="268"/>
  </r>
  <r>
    <x v="3"/>
    <x v="19"/>
    <n v="282"/>
  </r>
  <r>
    <x v="3"/>
    <x v="20"/>
    <n v="238"/>
  </r>
  <r>
    <x v="3"/>
    <x v="21"/>
    <n v="215"/>
  </r>
  <r>
    <x v="3"/>
    <x v="22"/>
    <n v="249"/>
  </r>
  <r>
    <x v="3"/>
    <x v="23"/>
    <n v="289"/>
  </r>
  <r>
    <x v="4"/>
    <x v="0"/>
    <n v="363.5"/>
  </r>
  <r>
    <x v="4"/>
    <x v="1"/>
    <n v="458.5"/>
  </r>
  <r>
    <x v="4"/>
    <x v="2"/>
    <n v="672"/>
  </r>
  <r>
    <x v="4"/>
    <x v="3"/>
    <n v="878.5"/>
  </r>
  <r>
    <x v="4"/>
    <x v="4"/>
    <n v="1094"/>
  </r>
  <r>
    <x v="4"/>
    <x v="5"/>
    <n v="1519.5"/>
  </r>
  <r>
    <x v="4"/>
    <x v="6"/>
    <n v="1688"/>
  </r>
  <r>
    <x v="4"/>
    <x v="7"/>
    <n v="2296"/>
  </r>
  <r>
    <x v="4"/>
    <x v="8"/>
    <n v="2284"/>
  </r>
  <r>
    <x v="4"/>
    <x v="9"/>
    <n v="1747.5"/>
  </r>
  <r>
    <x v="4"/>
    <x v="10"/>
    <n v="968"/>
  </r>
  <r>
    <x v="4"/>
    <x v="11"/>
    <n v="658"/>
  </r>
  <r>
    <x v="4"/>
    <x v="12"/>
    <n v="459"/>
  </r>
  <r>
    <x v="4"/>
    <x v="13"/>
    <n v="366.5"/>
  </r>
  <r>
    <x v="4"/>
    <x v="14"/>
    <n v="319"/>
  </r>
  <r>
    <x v="4"/>
    <x v="15"/>
    <n v="265"/>
  </r>
  <r>
    <x v="4"/>
    <x v="16"/>
    <n v="268.5"/>
  </r>
  <r>
    <x v="4"/>
    <x v="17"/>
    <n v="244"/>
  </r>
  <r>
    <x v="4"/>
    <x v="18"/>
    <n v="189"/>
  </r>
  <r>
    <x v="4"/>
    <x v="19"/>
    <n v="160"/>
  </r>
  <r>
    <x v="4"/>
    <x v="20"/>
    <n v="126"/>
  </r>
  <r>
    <x v="4"/>
    <x v="21"/>
    <n v="88"/>
  </r>
  <r>
    <x v="4"/>
    <x v="22"/>
    <n v="80"/>
  </r>
  <r>
    <x v="4"/>
    <x v="23"/>
    <n v="88"/>
  </r>
  <r>
    <x v="5"/>
    <x v="0"/>
    <n v="96"/>
  </r>
  <r>
    <x v="5"/>
    <x v="1"/>
    <n v="139"/>
  </r>
  <r>
    <x v="5"/>
    <x v="2"/>
    <n v="192.5"/>
  </r>
  <r>
    <x v="5"/>
    <x v="3"/>
    <n v="308"/>
  </r>
  <r>
    <x v="5"/>
    <x v="4"/>
    <n v="362"/>
  </r>
  <r>
    <x v="5"/>
    <x v="5"/>
    <n v="634"/>
  </r>
  <r>
    <x v="5"/>
    <x v="6"/>
    <n v="740"/>
  </r>
  <r>
    <x v="5"/>
    <x v="7"/>
    <n v="1149"/>
  </r>
  <r>
    <x v="5"/>
    <x v="8"/>
    <n v="1160.5"/>
  </r>
  <r>
    <x v="5"/>
    <x v="9"/>
    <n v="859"/>
  </r>
  <r>
    <x v="5"/>
    <x v="10"/>
    <n v="656"/>
  </r>
  <r>
    <x v="5"/>
    <x v="11"/>
    <n v="456"/>
  </r>
  <r>
    <x v="5"/>
    <x v="12"/>
    <n v="359"/>
  </r>
  <r>
    <x v="5"/>
    <x v="13"/>
    <n v="234.5"/>
  </r>
  <r>
    <x v="5"/>
    <x v="14"/>
    <n v="193"/>
  </r>
  <r>
    <x v="5"/>
    <x v="15"/>
    <n v="182"/>
  </r>
  <r>
    <x v="5"/>
    <x v="16"/>
    <n v="150"/>
  </r>
  <r>
    <x v="5"/>
    <x v="17"/>
    <n v="140"/>
  </r>
  <r>
    <x v="5"/>
    <x v="18"/>
    <n v="113"/>
  </r>
  <r>
    <x v="5"/>
    <x v="19"/>
    <n v="103"/>
  </r>
  <r>
    <x v="5"/>
    <x v="20"/>
    <n v="88"/>
  </r>
  <r>
    <x v="5"/>
    <x v="21"/>
    <n v="71"/>
  </r>
  <r>
    <x v="5"/>
    <x v="22"/>
    <n v="67"/>
  </r>
  <r>
    <x v="5"/>
    <x v="23"/>
    <n v="71"/>
  </r>
  <r>
    <x v="6"/>
    <x v="0"/>
    <n v="79"/>
  </r>
  <r>
    <x v="6"/>
    <x v="1"/>
    <n v="101"/>
  </r>
  <r>
    <x v="6"/>
    <x v="2"/>
    <n v="150"/>
  </r>
  <r>
    <x v="6"/>
    <x v="3"/>
    <n v="243"/>
  </r>
  <r>
    <x v="6"/>
    <x v="4"/>
    <n v="354"/>
  </r>
  <r>
    <x v="6"/>
    <x v="5"/>
    <n v="543"/>
  </r>
  <r>
    <x v="6"/>
    <x v="6"/>
    <n v="531.5"/>
  </r>
  <r>
    <x v="6"/>
    <x v="7"/>
    <n v="974"/>
  </r>
  <r>
    <x v="6"/>
    <x v="8"/>
    <n v="846.5"/>
  </r>
  <r>
    <x v="6"/>
    <x v="9"/>
    <n v="876"/>
  </r>
  <r>
    <x v="6"/>
    <x v="10"/>
    <n v="589"/>
  </r>
  <r>
    <x v="6"/>
    <x v="11"/>
    <n v="442.5"/>
  </r>
  <r>
    <x v="6"/>
    <x v="12"/>
    <n v="347.5"/>
  </r>
  <r>
    <x v="6"/>
    <x v="13"/>
    <n v="283.5"/>
  </r>
  <r>
    <x v="6"/>
    <x v="14"/>
    <n v="209.5"/>
  </r>
  <r>
    <x v="6"/>
    <x v="15"/>
    <n v="189"/>
  </r>
  <r>
    <x v="6"/>
    <x v="16"/>
    <n v="161"/>
  </r>
  <r>
    <x v="6"/>
    <x v="17"/>
    <n v="144"/>
  </r>
  <r>
    <x v="6"/>
    <x v="18"/>
    <n v="140"/>
  </r>
  <r>
    <x v="6"/>
    <x v="19"/>
    <n v="148"/>
  </r>
  <r>
    <x v="6"/>
    <x v="20"/>
    <n v="145"/>
  </r>
  <r>
    <x v="6"/>
    <x v="21"/>
    <n v="157"/>
  </r>
  <r>
    <x v="6"/>
    <x v="22"/>
    <n v="174"/>
  </r>
  <r>
    <x v="6"/>
    <x v="23"/>
    <n v="17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0:V56" firstHeaderRow="1" firstDataRow="2" firstDataCol="1"/>
  <pivotFields count="3">
    <pivotField axis="axisCol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ubtotalTop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5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2:V28" firstHeaderRow="1" firstDataRow="2" firstDataCol="1"/>
  <pivotFields count="3">
    <pivotField axis="axisCol" subtotalTop="0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ubtotalTop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dataField="1" subtotalTop="0"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q50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1"/>
  <sheetViews>
    <sheetView tabSelected="1" workbookViewId="0">
      <selection activeCell="N30" sqref="N30"/>
    </sheetView>
  </sheetViews>
  <sheetFormatPr defaultRowHeight="15" x14ac:dyDescent="0.25"/>
  <cols>
    <col min="10" max="10" width="13.140625" customWidth="1"/>
    <col min="14" max="14" width="13.140625" customWidth="1"/>
    <col min="15" max="15" width="16.28515625" bestFit="1" customWidth="1"/>
    <col min="16" max="16" width="7" customWidth="1"/>
    <col min="17" max="17" width="8" customWidth="1"/>
    <col min="18" max="18" width="6" customWidth="1"/>
    <col min="19" max="19" width="8" customWidth="1"/>
    <col min="20" max="20" width="7" customWidth="1"/>
    <col min="21" max="21" width="6" customWidth="1"/>
    <col min="22" max="22" width="11.28515625" bestFit="1" customWidth="1"/>
  </cols>
  <sheetData>
    <row r="1" spans="1:22" x14ac:dyDescent="0.25">
      <c r="B1" t="s">
        <v>7</v>
      </c>
      <c r="F1" t="s">
        <v>8</v>
      </c>
      <c r="J1" t="s">
        <v>3</v>
      </c>
      <c r="N1" t="s">
        <v>22</v>
      </c>
    </row>
    <row r="2" spans="1:22" x14ac:dyDescent="0.25">
      <c r="B2" t="s">
        <v>0</v>
      </c>
      <c r="C2" t="s">
        <v>1</v>
      </c>
      <c r="D2" t="s">
        <v>2</v>
      </c>
      <c r="F2" t="s">
        <v>0</v>
      </c>
      <c r="G2" t="s">
        <v>1</v>
      </c>
      <c r="H2" t="s">
        <v>2</v>
      </c>
      <c r="J2" t="s">
        <v>4</v>
      </c>
      <c r="K2" t="s">
        <v>6</v>
      </c>
      <c r="N2" s="2" t="s">
        <v>21</v>
      </c>
      <c r="O2" s="2" t="s">
        <v>18</v>
      </c>
    </row>
    <row r="3" spans="1:22" x14ac:dyDescent="0.25">
      <c r="A3" t="str">
        <f>VLOOKUP(B3,Data!$A$3:$B$9,2)</f>
        <v>Sunday</v>
      </c>
      <c r="B3">
        <v>1</v>
      </c>
      <c r="C3">
        <v>0</v>
      </c>
      <c r="D3">
        <v>75</v>
      </c>
      <c r="F3">
        <v>1</v>
      </c>
      <c r="G3">
        <v>0</v>
      </c>
      <c r="H3">
        <v>268</v>
      </c>
      <c r="J3">
        <f>H3-D3</f>
        <v>193</v>
      </c>
      <c r="K3">
        <f>D3+(J3/4)</f>
        <v>123.25</v>
      </c>
      <c r="N3" s="2" t="s">
        <v>20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 t="s">
        <v>19</v>
      </c>
    </row>
    <row r="4" spans="1:22" x14ac:dyDescent="0.25">
      <c r="A4" t="str">
        <f>VLOOKUP(B4,Data!$A$3:$B$9,2)</f>
        <v>Sunday</v>
      </c>
      <c r="B4">
        <v>1</v>
      </c>
      <c r="C4">
        <v>1</v>
      </c>
      <c r="D4">
        <v>87</v>
      </c>
      <c r="F4">
        <v>1</v>
      </c>
      <c r="G4">
        <v>1</v>
      </c>
      <c r="H4">
        <v>318</v>
      </c>
      <c r="J4">
        <f t="shared" ref="J4:J67" si="0">H4-D4</f>
        <v>231</v>
      </c>
      <c r="K4">
        <f t="shared" ref="K4:K67" si="1">D4+(J4/4)</f>
        <v>144.75</v>
      </c>
      <c r="N4" s="3">
        <v>0</v>
      </c>
      <c r="O4" s="1">
        <v>75</v>
      </c>
      <c r="P4" s="1">
        <v>209</v>
      </c>
      <c r="Q4" s="1">
        <v>198</v>
      </c>
      <c r="R4" s="1">
        <v>153.5</v>
      </c>
      <c r="S4" s="1">
        <v>108</v>
      </c>
      <c r="T4" s="1">
        <v>47</v>
      </c>
      <c r="U4" s="1">
        <v>38</v>
      </c>
      <c r="V4" s="1">
        <v>828.5</v>
      </c>
    </row>
    <row r="5" spans="1:22" x14ac:dyDescent="0.25">
      <c r="A5" t="str">
        <f>VLOOKUP(B5,Data!$A$3:$B$9,2)</f>
        <v>Sunday</v>
      </c>
      <c r="B5">
        <v>1</v>
      </c>
      <c r="C5">
        <v>2</v>
      </c>
      <c r="D5">
        <v>19</v>
      </c>
      <c r="F5">
        <v>1</v>
      </c>
      <c r="G5">
        <v>2</v>
      </c>
      <c r="H5">
        <v>94</v>
      </c>
      <c r="J5">
        <f t="shared" si="0"/>
        <v>75</v>
      </c>
      <c r="K5">
        <f t="shared" si="1"/>
        <v>37.75</v>
      </c>
      <c r="N5" s="3">
        <v>1</v>
      </c>
      <c r="O5" s="1">
        <v>87</v>
      </c>
      <c r="P5" s="1">
        <v>243</v>
      </c>
      <c r="Q5" s="1">
        <v>245</v>
      </c>
      <c r="R5" s="1">
        <v>196</v>
      </c>
      <c r="S5" s="1">
        <v>173.5</v>
      </c>
      <c r="T5" s="1">
        <v>54</v>
      </c>
      <c r="U5" s="1">
        <v>41</v>
      </c>
      <c r="V5" s="1">
        <v>1039.5</v>
      </c>
    </row>
    <row r="6" spans="1:22" x14ac:dyDescent="0.25">
      <c r="A6" t="str">
        <f>VLOOKUP(B6,Data!$A$3:$B$9,2)</f>
        <v>Sunday</v>
      </c>
      <c r="B6">
        <v>1</v>
      </c>
      <c r="C6">
        <v>3</v>
      </c>
      <c r="D6">
        <v>18</v>
      </c>
      <c r="F6">
        <v>1</v>
      </c>
      <c r="G6">
        <v>3</v>
      </c>
      <c r="H6">
        <v>176</v>
      </c>
      <c r="J6">
        <f t="shared" si="0"/>
        <v>158</v>
      </c>
      <c r="K6">
        <f t="shared" si="1"/>
        <v>57.5</v>
      </c>
      <c r="N6" s="3">
        <v>2</v>
      </c>
      <c r="O6" s="1">
        <v>19</v>
      </c>
      <c r="P6" s="1">
        <v>24</v>
      </c>
      <c r="Q6" s="1">
        <v>23</v>
      </c>
      <c r="R6" s="1">
        <v>21</v>
      </c>
      <c r="S6" s="1">
        <v>202.5</v>
      </c>
      <c r="T6" s="1">
        <v>65</v>
      </c>
      <c r="U6" s="1">
        <v>53</v>
      </c>
      <c r="V6" s="1">
        <v>407.5</v>
      </c>
    </row>
    <row r="7" spans="1:22" x14ac:dyDescent="0.25">
      <c r="A7" t="str">
        <f>VLOOKUP(B7,Data!$A$3:$B$9,2)</f>
        <v>Sunday</v>
      </c>
      <c r="B7">
        <v>1</v>
      </c>
      <c r="C7">
        <v>4</v>
      </c>
      <c r="D7">
        <v>18</v>
      </c>
      <c r="F7">
        <v>1</v>
      </c>
      <c r="G7">
        <v>4</v>
      </c>
      <c r="H7">
        <v>253</v>
      </c>
      <c r="J7">
        <f t="shared" si="0"/>
        <v>235</v>
      </c>
      <c r="K7">
        <f t="shared" si="1"/>
        <v>76.75</v>
      </c>
      <c r="N7" s="3">
        <v>3</v>
      </c>
      <c r="O7" s="1">
        <v>18</v>
      </c>
      <c r="P7" s="1">
        <v>19.5</v>
      </c>
      <c r="Q7" s="1">
        <v>18</v>
      </c>
      <c r="R7" s="1">
        <v>21</v>
      </c>
      <c r="S7" s="1">
        <v>253</v>
      </c>
      <c r="T7" s="1">
        <v>89</v>
      </c>
      <c r="U7" s="1">
        <v>75</v>
      </c>
      <c r="V7" s="1">
        <v>493.5</v>
      </c>
    </row>
    <row r="8" spans="1:22" x14ac:dyDescent="0.25">
      <c r="A8" t="str">
        <f>VLOOKUP(B8,Data!$A$3:$B$9,2)</f>
        <v>Sunday</v>
      </c>
      <c r="B8">
        <v>1</v>
      </c>
      <c r="C8">
        <v>5</v>
      </c>
      <c r="D8">
        <v>20</v>
      </c>
      <c r="F8">
        <v>1</v>
      </c>
      <c r="G8">
        <v>5</v>
      </c>
      <c r="H8">
        <v>555</v>
      </c>
      <c r="J8">
        <f t="shared" si="0"/>
        <v>535</v>
      </c>
      <c r="K8">
        <f t="shared" si="1"/>
        <v>153.75</v>
      </c>
      <c r="N8" s="3">
        <v>4</v>
      </c>
      <c r="O8" s="1">
        <v>18</v>
      </c>
      <c r="P8" s="1">
        <v>20</v>
      </c>
      <c r="Q8" s="1">
        <v>18</v>
      </c>
      <c r="R8" s="1">
        <v>20</v>
      </c>
      <c r="S8" s="1">
        <v>342</v>
      </c>
      <c r="T8" s="1">
        <v>114</v>
      </c>
      <c r="U8" s="1">
        <v>97</v>
      </c>
      <c r="V8" s="1">
        <v>629</v>
      </c>
    </row>
    <row r="9" spans="1:22" x14ac:dyDescent="0.25">
      <c r="A9" t="str">
        <f>VLOOKUP(B9,Data!$A$3:$B$9,2)</f>
        <v>Sunday</v>
      </c>
      <c r="B9">
        <v>1</v>
      </c>
      <c r="C9">
        <v>6</v>
      </c>
      <c r="D9">
        <v>23</v>
      </c>
      <c r="F9">
        <v>1</v>
      </c>
      <c r="G9">
        <v>6</v>
      </c>
      <c r="H9">
        <v>762</v>
      </c>
      <c r="J9">
        <f t="shared" si="0"/>
        <v>739</v>
      </c>
      <c r="K9">
        <f t="shared" si="1"/>
        <v>207.75</v>
      </c>
      <c r="N9" s="3">
        <v>5</v>
      </c>
      <c r="O9" s="1">
        <v>20</v>
      </c>
      <c r="P9" s="1">
        <v>19</v>
      </c>
      <c r="Q9" s="1">
        <v>25</v>
      </c>
      <c r="R9" s="1">
        <v>21</v>
      </c>
      <c r="S9" s="1">
        <v>258</v>
      </c>
      <c r="T9" s="1">
        <v>160</v>
      </c>
      <c r="U9" s="1">
        <v>133</v>
      </c>
      <c r="V9" s="1">
        <v>636</v>
      </c>
    </row>
    <row r="10" spans="1:22" x14ac:dyDescent="0.25">
      <c r="A10" t="str">
        <f>VLOOKUP(B10,Data!$A$3:$B$9,2)</f>
        <v>Sunday</v>
      </c>
      <c r="B10">
        <v>1</v>
      </c>
      <c r="C10">
        <v>7</v>
      </c>
      <c r="D10">
        <v>20</v>
      </c>
      <c r="F10">
        <v>1</v>
      </c>
      <c r="G10">
        <v>7</v>
      </c>
      <c r="H10">
        <v>1340</v>
      </c>
      <c r="J10">
        <f t="shared" si="0"/>
        <v>1320</v>
      </c>
      <c r="K10">
        <f t="shared" si="1"/>
        <v>350</v>
      </c>
      <c r="N10" s="3">
        <v>6</v>
      </c>
      <c r="O10" s="1">
        <v>23</v>
      </c>
      <c r="P10" s="1">
        <v>27</v>
      </c>
      <c r="Q10" s="1">
        <v>56</v>
      </c>
      <c r="R10" s="1">
        <v>21</v>
      </c>
      <c r="S10" s="1">
        <v>299</v>
      </c>
      <c r="T10" s="1">
        <v>87.5</v>
      </c>
      <c r="U10" s="1">
        <v>45</v>
      </c>
      <c r="V10" s="1">
        <v>558.5</v>
      </c>
    </row>
    <row r="11" spans="1:22" x14ac:dyDescent="0.25">
      <c r="A11" t="str">
        <f>VLOOKUP(B11,Data!$A$3:$B$9,2)</f>
        <v>Sunday</v>
      </c>
      <c r="B11">
        <v>1</v>
      </c>
      <c r="C11">
        <v>8</v>
      </c>
      <c r="D11">
        <v>29</v>
      </c>
      <c r="F11">
        <v>1</v>
      </c>
      <c r="G11">
        <v>8</v>
      </c>
      <c r="H11">
        <v>1018</v>
      </c>
      <c r="J11">
        <f t="shared" si="0"/>
        <v>989</v>
      </c>
      <c r="K11">
        <f t="shared" si="1"/>
        <v>276.25</v>
      </c>
      <c r="N11" s="3">
        <v>7</v>
      </c>
      <c r="O11" s="1">
        <v>20</v>
      </c>
      <c r="P11" s="1">
        <v>31</v>
      </c>
      <c r="Q11" s="1">
        <v>111</v>
      </c>
      <c r="R11" s="1">
        <v>29</v>
      </c>
      <c r="S11" s="1">
        <v>545</v>
      </c>
      <c r="T11" s="1">
        <v>281</v>
      </c>
      <c r="U11" s="1">
        <v>217.5</v>
      </c>
      <c r="V11" s="1">
        <v>1234.5</v>
      </c>
    </row>
    <row r="12" spans="1:22" x14ac:dyDescent="0.25">
      <c r="A12" t="str">
        <f>VLOOKUP(B12,Data!$A$3:$B$9,2)</f>
        <v>Sunday</v>
      </c>
      <c r="B12">
        <v>1</v>
      </c>
      <c r="C12">
        <v>9</v>
      </c>
      <c r="D12">
        <v>61.5</v>
      </c>
      <c r="F12">
        <v>1</v>
      </c>
      <c r="G12">
        <v>9</v>
      </c>
      <c r="H12">
        <v>828.5</v>
      </c>
      <c r="J12">
        <f t="shared" si="0"/>
        <v>767</v>
      </c>
      <c r="K12">
        <f t="shared" si="1"/>
        <v>253.25</v>
      </c>
      <c r="N12" s="3">
        <v>8</v>
      </c>
      <c r="O12" s="1">
        <v>29</v>
      </c>
      <c r="P12" s="1">
        <v>91.5</v>
      </c>
      <c r="Q12" s="1">
        <v>257</v>
      </c>
      <c r="R12" s="1">
        <v>183</v>
      </c>
      <c r="S12" s="1">
        <v>545</v>
      </c>
      <c r="T12" s="1">
        <v>364</v>
      </c>
      <c r="U12" s="1">
        <v>294</v>
      </c>
      <c r="V12" s="1">
        <v>1763.5</v>
      </c>
    </row>
    <row r="13" spans="1:22" x14ac:dyDescent="0.25">
      <c r="A13" t="str">
        <f>VLOOKUP(B13,Data!$A$3:$B$9,2)</f>
        <v>Sunday</v>
      </c>
      <c r="B13">
        <v>1</v>
      </c>
      <c r="C13">
        <v>10</v>
      </c>
      <c r="D13">
        <v>29</v>
      </c>
      <c r="F13">
        <v>1</v>
      </c>
      <c r="G13">
        <v>10</v>
      </c>
      <c r="H13">
        <v>453</v>
      </c>
      <c r="J13">
        <f t="shared" si="0"/>
        <v>424</v>
      </c>
      <c r="K13">
        <f t="shared" si="1"/>
        <v>135</v>
      </c>
      <c r="N13" s="3">
        <v>9</v>
      </c>
      <c r="O13" s="1">
        <v>61.5</v>
      </c>
      <c r="P13" s="1">
        <v>87</v>
      </c>
      <c r="Q13" s="1">
        <v>360</v>
      </c>
      <c r="R13" s="1">
        <v>298.5</v>
      </c>
      <c r="S13" s="1">
        <v>426</v>
      </c>
      <c r="T13" s="1">
        <v>360</v>
      </c>
      <c r="U13" s="1">
        <v>399.5</v>
      </c>
      <c r="V13" s="1">
        <v>1992.5</v>
      </c>
    </row>
    <row r="14" spans="1:22" x14ac:dyDescent="0.25">
      <c r="A14" t="str">
        <f>VLOOKUP(B14,Data!$A$3:$B$9,2)</f>
        <v>Sunday</v>
      </c>
      <c r="B14">
        <v>1</v>
      </c>
      <c r="C14">
        <v>11</v>
      </c>
      <c r="D14">
        <v>31</v>
      </c>
      <c r="F14">
        <v>1</v>
      </c>
      <c r="G14">
        <v>11</v>
      </c>
      <c r="H14">
        <v>369</v>
      </c>
      <c r="J14">
        <f t="shared" si="0"/>
        <v>338</v>
      </c>
      <c r="K14">
        <f t="shared" si="1"/>
        <v>115.5</v>
      </c>
      <c r="N14" s="3">
        <v>10</v>
      </c>
      <c r="O14" s="1">
        <v>29</v>
      </c>
      <c r="P14" s="1">
        <v>159</v>
      </c>
      <c r="Q14" s="1">
        <v>319</v>
      </c>
      <c r="R14" s="1">
        <v>301</v>
      </c>
      <c r="S14" s="1">
        <v>328</v>
      </c>
      <c r="T14" s="1">
        <v>258</v>
      </c>
      <c r="U14" s="1">
        <v>255</v>
      </c>
      <c r="V14" s="1">
        <v>1649</v>
      </c>
    </row>
    <row r="15" spans="1:22" x14ac:dyDescent="0.25">
      <c r="A15" t="str">
        <f>VLOOKUP(B15,Data!$A$3:$B$9,2)</f>
        <v>Sunday</v>
      </c>
      <c r="B15">
        <v>1</v>
      </c>
      <c r="C15">
        <v>12</v>
      </c>
      <c r="D15">
        <v>31</v>
      </c>
      <c r="F15">
        <v>1</v>
      </c>
      <c r="G15">
        <v>12</v>
      </c>
      <c r="H15">
        <v>261</v>
      </c>
      <c r="J15">
        <f t="shared" si="0"/>
        <v>230</v>
      </c>
      <c r="K15">
        <f t="shared" si="1"/>
        <v>88.5</v>
      </c>
      <c r="N15" s="3">
        <v>11</v>
      </c>
      <c r="O15" s="1">
        <v>31</v>
      </c>
      <c r="P15" s="1">
        <v>56</v>
      </c>
      <c r="Q15" s="1">
        <v>185</v>
      </c>
      <c r="R15" s="1">
        <v>196</v>
      </c>
      <c r="S15" s="1">
        <v>274</v>
      </c>
      <c r="T15" s="1">
        <v>175</v>
      </c>
      <c r="U15" s="1">
        <v>191</v>
      </c>
      <c r="V15" s="1">
        <v>1108</v>
      </c>
    </row>
    <row r="16" spans="1:22" x14ac:dyDescent="0.25">
      <c r="A16" t="str">
        <f>VLOOKUP(B16,Data!$A$3:$B$9,2)</f>
        <v>Sunday</v>
      </c>
      <c r="B16">
        <v>1</v>
      </c>
      <c r="C16">
        <v>13</v>
      </c>
      <c r="D16">
        <v>191</v>
      </c>
      <c r="F16">
        <v>1</v>
      </c>
      <c r="G16">
        <v>13</v>
      </c>
      <c r="H16">
        <v>379</v>
      </c>
      <c r="J16">
        <f t="shared" si="0"/>
        <v>188</v>
      </c>
      <c r="K16">
        <f t="shared" si="1"/>
        <v>238</v>
      </c>
      <c r="N16" s="3">
        <v>12</v>
      </c>
      <c r="O16" s="1">
        <v>31</v>
      </c>
      <c r="P16" s="1">
        <v>42</v>
      </c>
      <c r="Q16" s="1">
        <v>178</v>
      </c>
      <c r="R16" s="1">
        <v>149</v>
      </c>
      <c r="S16" s="1">
        <v>183</v>
      </c>
      <c r="T16" s="1">
        <v>125</v>
      </c>
      <c r="U16" s="1">
        <v>163</v>
      </c>
      <c r="V16" s="1">
        <v>871</v>
      </c>
    </row>
    <row r="17" spans="1:22" x14ac:dyDescent="0.25">
      <c r="A17" t="str">
        <f>VLOOKUP(B17,Data!$A$3:$B$9,2)</f>
        <v>Sunday</v>
      </c>
      <c r="B17">
        <v>1</v>
      </c>
      <c r="C17">
        <v>14</v>
      </c>
      <c r="D17">
        <v>150</v>
      </c>
      <c r="F17">
        <v>1</v>
      </c>
      <c r="G17">
        <v>14</v>
      </c>
      <c r="H17">
        <v>339</v>
      </c>
      <c r="J17">
        <f t="shared" si="0"/>
        <v>189</v>
      </c>
      <c r="K17">
        <f t="shared" si="1"/>
        <v>197.25</v>
      </c>
      <c r="N17" s="3">
        <v>13</v>
      </c>
      <c r="O17" s="1">
        <v>191</v>
      </c>
      <c r="P17" s="1">
        <v>250.5</v>
      </c>
      <c r="Q17" s="1">
        <v>225</v>
      </c>
      <c r="R17" s="1">
        <v>206</v>
      </c>
      <c r="S17" s="1">
        <v>152</v>
      </c>
      <c r="T17" s="1">
        <v>103</v>
      </c>
      <c r="U17" s="1">
        <v>120</v>
      </c>
      <c r="V17" s="1">
        <v>1247.5</v>
      </c>
    </row>
    <row r="18" spans="1:22" x14ac:dyDescent="0.25">
      <c r="A18" t="str">
        <f>VLOOKUP(B18,Data!$A$3:$B$9,2)</f>
        <v>Sunday</v>
      </c>
      <c r="B18">
        <v>1</v>
      </c>
      <c r="C18">
        <v>15</v>
      </c>
      <c r="D18">
        <v>138</v>
      </c>
      <c r="F18">
        <v>1</v>
      </c>
      <c r="G18">
        <v>15</v>
      </c>
      <c r="H18">
        <v>338.5</v>
      </c>
      <c r="J18">
        <f t="shared" si="0"/>
        <v>200.5</v>
      </c>
      <c r="K18">
        <f t="shared" si="1"/>
        <v>188.125</v>
      </c>
      <c r="N18" s="3">
        <v>14</v>
      </c>
      <c r="O18" s="1">
        <v>150</v>
      </c>
      <c r="P18" s="1">
        <v>230</v>
      </c>
      <c r="Q18" s="1">
        <v>210</v>
      </c>
      <c r="R18" s="1">
        <v>184</v>
      </c>
      <c r="S18" s="1">
        <v>123</v>
      </c>
      <c r="T18" s="1">
        <v>85</v>
      </c>
      <c r="U18" s="1">
        <v>93</v>
      </c>
      <c r="V18" s="1">
        <v>1075</v>
      </c>
    </row>
    <row r="19" spans="1:22" x14ac:dyDescent="0.25">
      <c r="A19" t="str">
        <f>VLOOKUP(B19,Data!$A$3:$B$9,2)</f>
        <v>Sunday</v>
      </c>
      <c r="B19">
        <v>1</v>
      </c>
      <c r="C19">
        <v>16</v>
      </c>
      <c r="D19">
        <v>120</v>
      </c>
      <c r="F19">
        <v>1</v>
      </c>
      <c r="G19">
        <v>16</v>
      </c>
      <c r="H19">
        <v>310.5</v>
      </c>
      <c r="J19">
        <f t="shared" si="0"/>
        <v>190.5</v>
      </c>
      <c r="K19">
        <f t="shared" si="1"/>
        <v>167.625</v>
      </c>
      <c r="N19" s="3">
        <v>15</v>
      </c>
      <c r="O19" s="1">
        <v>138</v>
      </c>
      <c r="P19" s="1">
        <v>219.5</v>
      </c>
      <c r="Q19" s="1">
        <v>198</v>
      </c>
      <c r="R19" s="1">
        <v>160</v>
      </c>
      <c r="S19" s="1">
        <v>109</v>
      </c>
      <c r="T19" s="1">
        <v>74</v>
      </c>
      <c r="U19" s="1">
        <v>77</v>
      </c>
      <c r="V19" s="1">
        <v>975.5</v>
      </c>
    </row>
    <row r="20" spans="1:22" x14ac:dyDescent="0.25">
      <c r="A20" t="str">
        <f>VLOOKUP(B20,Data!$A$3:$B$9,2)</f>
        <v>Sunday</v>
      </c>
      <c r="B20">
        <v>1</v>
      </c>
      <c r="C20">
        <v>17</v>
      </c>
      <c r="D20">
        <v>117</v>
      </c>
      <c r="F20">
        <v>1</v>
      </c>
      <c r="G20">
        <v>17</v>
      </c>
      <c r="H20">
        <v>340.5</v>
      </c>
      <c r="J20">
        <f t="shared" si="0"/>
        <v>223.5</v>
      </c>
      <c r="K20">
        <f t="shared" si="1"/>
        <v>172.875</v>
      </c>
      <c r="N20" s="3">
        <v>16</v>
      </c>
      <c r="O20" s="1">
        <v>120</v>
      </c>
      <c r="P20" s="1">
        <v>211.5</v>
      </c>
      <c r="Q20" s="1">
        <v>155</v>
      </c>
      <c r="R20" s="1">
        <v>157.5</v>
      </c>
      <c r="S20" s="1">
        <v>97</v>
      </c>
      <c r="T20" s="1">
        <v>65</v>
      </c>
      <c r="U20" s="1">
        <v>65</v>
      </c>
      <c r="V20" s="1">
        <v>871</v>
      </c>
    </row>
    <row r="21" spans="1:22" x14ac:dyDescent="0.25">
      <c r="A21" t="str">
        <f>VLOOKUP(B21,Data!$A$3:$B$9,2)</f>
        <v>Sunday</v>
      </c>
      <c r="B21">
        <v>1</v>
      </c>
      <c r="C21">
        <v>18</v>
      </c>
      <c r="D21">
        <v>121</v>
      </c>
      <c r="F21">
        <v>1</v>
      </c>
      <c r="G21">
        <v>18</v>
      </c>
      <c r="H21">
        <v>302</v>
      </c>
      <c r="J21">
        <f t="shared" si="0"/>
        <v>181</v>
      </c>
      <c r="K21">
        <f t="shared" si="1"/>
        <v>166.25</v>
      </c>
      <c r="N21" s="3">
        <v>17</v>
      </c>
      <c r="O21" s="1">
        <v>117</v>
      </c>
      <c r="P21" s="1">
        <v>184</v>
      </c>
      <c r="Q21" s="1">
        <v>187</v>
      </c>
      <c r="R21" s="1">
        <v>127</v>
      </c>
      <c r="S21" s="1">
        <v>95</v>
      </c>
      <c r="T21" s="1">
        <v>61</v>
      </c>
      <c r="U21" s="1">
        <v>63</v>
      </c>
      <c r="V21" s="1">
        <v>834</v>
      </c>
    </row>
    <row r="22" spans="1:22" x14ac:dyDescent="0.25">
      <c r="A22" t="str">
        <f>VLOOKUP(B22,Data!$A$3:$B$9,2)</f>
        <v>Sunday</v>
      </c>
      <c r="B22">
        <v>1</v>
      </c>
      <c r="C22">
        <v>19</v>
      </c>
      <c r="D22">
        <v>115.5</v>
      </c>
      <c r="F22">
        <v>1</v>
      </c>
      <c r="G22">
        <v>19</v>
      </c>
      <c r="H22">
        <v>359</v>
      </c>
      <c r="J22">
        <f t="shared" si="0"/>
        <v>243.5</v>
      </c>
      <c r="K22">
        <f t="shared" si="1"/>
        <v>176.375</v>
      </c>
      <c r="N22" s="3">
        <v>18</v>
      </c>
      <c r="O22" s="1">
        <v>121</v>
      </c>
      <c r="P22" s="1">
        <v>209</v>
      </c>
      <c r="Q22" s="1">
        <v>163</v>
      </c>
      <c r="R22" s="1">
        <v>121</v>
      </c>
      <c r="S22" s="1">
        <v>74</v>
      </c>
      <c r="T22" s="1">
        <v>52</v>
      </c>
      <c r="U22" s="1">
        <v>60</v>
      </c>
      <c r="V22" s="1">
        <v>800</v>
      </c>
    </row>
    <row r="23" spans="1:22" x14ac:dyDescent="0.25">
      <c r="A23" t="str">
        <f>VLOOKUP(B23,Data!$A$3:$B$9,2)</f>
        <v>Sunday</v>
      </c>
      <c r="B23">
        <v>1</v>
      </c>
      <c r="C23">
        <v>20</v>
      </c>
      <c r="D23">
        <v>139</v>
      </c>
      <c r="F23">
        <v>1</v>
      </c>
      <c r="G23">
        <v>20</v>
      </c>
      <c r="H23">
        <v>389</v>
      </c>
      <c r="J23">
        <f t="shared" si="0"/>
        <v>250</v>
      </c>
      <c r="K23">
        <f t="shared" si="1"/>
        <v>201.5</v>
      </c>
      <c r="N23" s="3">
        <v>19</v>
      </c>
      <c r="O23" s="1">
        <v>115.5</v>
      </c>
      <c r="P23" s="1">
        <v>179</v>
      </c>
      <c r="Q23" s="1">
        <v>154.5</v>
      </c>
      <c r="R23" s="1">
        <v>123</v>
      </c>
      <c r="S23" s="1">
        <v>68</v>
      </c>
      <c r="T23" s="1">
        <v>48</v>
      </c>
      <c r="U23" s="1">
        <v>56</v>
      </c>
      <c r="V23" s="1">
        <v>744</v>
      </c>
    </row>
    <row r="24" spans="1:22" x14ac:dyDescent="0.25">
      <c r="A24" t="str">
        <f>VLOOKUP(B24,Data!$A$3:$B$9,2)</f>
        <v>Sunday</v>
      </c>
      <c r="B24">
        <v>1</v>
      </c>
      <c r="C24">
        <v>21</v>
      </c>
      <c r="D24">
        <v>139</v>
      </c>
      <c r="F24">
        <v>1</v>
      </c>
      <c r="G24">
        <v>21</v>
      </c>
      <c r="H24">
        <v>390</v>
      </c>
      <c r="J24">
        <f t="shared" si="0"/>
        <v>251</v>
      </c>
      <c r="K24">
        <f t="shared" si="1"/>
        <v>201.75</v>
      </c>
      <c r="N24" s="3">
        <v>20</v>
      </c>
      <c r="O24" s="1">
        <v>139</v>
      </c>
      <c r="P24" s="1">
        <v>148</v>
      </c>
      <c r="Q24" s="1">
        <v>143</v>
      </c>
      <c r="R24" s="1">
        <v>99</v>
      </c>
      <c r="S24" s="1">
        <v>51</v>
      </c>
      <c r="T24" s="1">
        <v>42</v>
      </c>
      <c r="U24" s="1">
        <v>55</v>
      </c>
      <c r="V24" s="1">
        <v>677</v>
      </c>
    </row>
    <row r="25" spans="1:22" x14ac:dyDescent="0.25">
      <c r="A25" t="str">
        <f>VLOOKUP(B25,Data!$A$3:$B$9,2)</f>
        <v>Sunday</v>
      </c>
      <c r="B25">
        <v>1</v>
      </c>
      <c r="C25">
        <v>22</v>
      </c>
      <c r="D25">
        <v>159</v>
      </c>
      <c r="F25">
        <v>1</v>
      </c>
      <c r="G25">
        <v>22</v>
      </c>
      <c r="H25">
        <v>416.5</v>
      </c>
      <c r="J25">
        <f t="shared" si="0"/>
        <v>257.5</v>
      </c>
      <c r="K25">
        <f t="shared" si="1"/>
        <v>223.375</v>
      </c>
      <c r="N25" s="3">
        <v>21</v>
      </c>
      <c r="O25" s="1">
        <v>139</v>
      </c>
      <c r="P25" s="1">
        <v>157</v>
      </c>
      <c r="Q25" s="1">
        <v>144</v>
      </c>
      <c r="R25" s="1">
        <v>93</v>
      </c>
      <c r="S25" s="1">
        <v>43</v>
      </c>
      <c r="T25" s="1">
        <v>37</v>
      </c>
      <c r="U25" s="1">
        <v>59</v>
      </c>
      <c r="V25" s="1">
        <v>672</v>
      </c>
    </row>
    <row r="26" spans="1:22" x14ac:dyDescent="0.25">
      <c r="A26" t="str">
        <f>VLOOKUP(B26,Data!$A$3:$B$9,2)</f>
        <v>Sunday</v>
      </c>
      <c r="B26">
        <v>1</v>
      </c>
      <c r="C26">
        <v>23</v>
      </c>
      <c r="D26">
        <v>174</v>
      </c>
      <c r="F26">
        <v>1</v>
      </c>
      <c r="G26">
        <v>23</v>
      </c>
      <c r="H26">
        <v>489.5</v>
      </c>
      <c r="J26">
        <f t="shared" si="0"/>
        <v>315.5</v>
      </c>
      <c r="K26">
        <f t="shared" si="1"/>
        <v>252.875</v>
      </c>
      <c r="N26" s="3">
        <v>22</v>
      </c>
      <c r="O26" s="1">
        <v>159</v>
      </c>
      <c r="P26" s="1">
        <v>190</v>
      </c>
      <c r="Q26" s="1">
        <v>128.5</v>
      </c>
      <c r="R26" s="1">
        <v>96</v>
      </c>
      <c r="S26" s="1">
        <v>40</v>
      </c>
      <c r="T26" s="1">
        <v>35</v>
      </c>
      <c r="U26" s="1">
        <v>63</v>
      </c>
      <c r="V26" s="1">
        <v>711.5</v>
      </c>
    </row>
    <row r="27" spans="1:22" x14ac:dyDescent="0.25">
      <c r="A27" t="str">
        <f>VLOOKUP(B27,Data!$A$3:$B$9,2)</f>
        <v>Monday</v>
      </c>
      <c r="B27">
        <v>2</v>
      </c>
      <c r="C27">
        <v>0</v>
      </c>
      <c r="D27">
        <v>209</v>
      </c>
      <c r="F27">
        <v>2</v>
      </c>
      <c r="G27">
        <v>0</v>
      </c>
      <c r="H27">
        <v>574</v>
      </c>
      <c r="J27">
        <f t="shared" si="0"/>
        <v>365</v>
      </c>
      <c r="K27">
        <f t="shared" si="1"/>
        <v>300.25</v>
      </c>
      <c r="N27" s="3">
        <v>23</v>
      </c>
      <c r="O27" s="1">
        <v>174</v>
      </c>
      <c r="P27" s="1">
        <v>175</v>
      </c>
      <c r="Q27" s="1">
        <v>151</v>
      </c>
      <c r="R27" s="1">
        <v>94</v>
      </c>
      <c r="S27" s="1">
        <v>40</v>
      </c>
      <c r="T27" s="1">
        <v>36</v>
      </c>
      <c r="U27" s="1">
        <v>70</v>
      </c>
      <c r="V27" s="1">
        <v>740</v>
      </c>
    </row>
    <row r="28" spans="1:22" x14ac:dyDescent="0.25">
      <c r="A28" t="str">
        <f>VLOOKUP(B28,Data!$A$3:$B$9,2)</f>
        <v>Monday</v>
      </c>
      <c r="B28">
        <v>2</v>
      </c>
      <c r="C28">
        <v>1</v>
      </c>
      <c r="D28">
        <v>243</v>
      </c>
      <c r="F28">
        <v>2</v>
      </c>
      <c r="G28">
        <v>1</v>
      </c>
      <c r="H28">
        <v>911</v>
      </c>
      <c r="J28">
        <f t="shared" si="0"/>
        <v>668</v>
      </c>
      <c r="K28">
        <f t="shared" si="1"/>
        <v>410</v>
      </c>
      <c r="N28" s="3" t="s">
        <v>19</v>
      </c>
      <c r="O28" s="1">
        <v>2025</v>
      </c>
      <c r="P28" s="1">
        <v>3181.5</v>
      </c>
      <c r="Q28" s="1">
        <v>3852</v>
      </c>
      <c r="R28" s="1">
        <v>3070.5</v>
      </c>
      <c r="S28" s="1">
        <v>4829</v>
      </c>
      <c r="T28" s="1">
        <v>2817.5</v>
      </c>
      <c r="U28" s="1">
        <v>2783</v>
      </c>
      <c r="V28" s="1">
        <v>22558.5</v>
      </c>
    </row>
    <row r="29" spans="1:22" x14ac:dyDescent="0.25">
      <c r="A29" t="str">
        <f>VLOOKUP(B29,Data!$A$3:$B$9,2)</f>
        <v>Monday</v>
      </c>
      <c r="B29">
        <v>2</v>
      </c>
      <c r="C29">
        <v>2</v>
      </c>
      <c r="D29">
        <v>24</v>
      </c>
      <c r="F29">
        <v>2</v>
      </c>
      <c r="G29">
        <v>2</v>
      </c>
      <c r="H29">
        <v>563</v>
      </c>
      <c r="J29">
        <f t="shared" si="0"/>
        <v>539</v>
      </c>
      <c r="K29">
        <f t="shared" si="1"/>
        <v>158.75</v>
      </c>
      <c r="N29" t="s">
        <v>23</v>
      </c>
    </row>
    <row r="30" spans="1:22" x14ac:dyDescent="0.25">
      <c r="A30" t="str">
        <f>VLOOKUP(B30,Data!$A$3:$B$9,2)</f>
        <v>Monday</v>
      </c>
      <c r="B30">
        <v>2</v>
      </c>
      <c r="C30">
        <v>3</v>
      </c>
      <c r="D30">
        <v>19.5</v>
      </c>
      <c r="F30">
        <v>2</v>
      </c>
      <c r="G30">
        <v>3</v>
      </c>
      <c r="H30">
        <v>777</v>
      </c>
      <c r="J30">
        <f t="shared" si="0"/>
        <v>757.5</v>
      </c>
      <c r="K30">
        <f t="shared" si="1"/>
        <v>208.875</v>
      </c>
      <c r="N30" s="2" t="s">
        <v>21</v>
      </c>
      <c r="O30" s="2" t="s">
        <v>18</v>
      </c>
    </row>
    <row r="31" spans="1:22" x14ac:dyDescent="0.25">
      <c r="A31" t="str">
        <f>VLOOKUP(B31,Data!$A$3:$B$9,2)</f>
        <v>Monday</v>
      </c>
      <c r="B31">
        <v>2</v>
      </c>
      <c r="C31">
        <v>4</v>
      </c>
      <c r="D31">
        <v>20</v>
      </c>
      <c r="F31">
        <v>2</v>
      </c>
      <c r="G31">
        <v>4</v>
      </c>
      <c r="H31">
        <v>816</v>
      </c>
      <c r="J31">
        <f t="shared" si="0"/>
        <v>796</v>
      </c>
      <c r="K31">
        <f t="shared" si="1"/>
        <v>219</v>
      </c>
      <c r="N31" s="2" t="s">
        <v>20</v>
      </c>
      <c r="O31">
        <v>1</v>
      </c>
      <c r="P31">
        <v>2</v>
      </c>
      <c r="Q31">
        <v>3</v>
      </c>
      <c r="R31">
        <v>4</v>
      </c>
      <c r="S31">
        <v>5</v>
      </c>
      <c r="T31">
        <v>6</v>
      </c>
      <c r="U31">
        <v>7</v>
      </c>
      <c r="V31" t="s">
        <v>19</v>
      </c>
    </row>
    <row r="32" spans="1:22" x14ac:dyDescent="0.25">
      <c r="A32" t="str">
        <f>VLOOKUP(B32,Data!$A$3:$B$9,2)</f>
        <v>Monday</v>
      </c>
      <c r="B32">
        <v>2</v>
      </c>
      <c r="C32">
        <v>5</v>
      </c>
      <c r="D32">
        <v>19</v>
      </c>
      <c r="F32">
        <v>2</v>
      </c>
      <c r="G32">
        <v>5</v>
      </c>
      <c r="H32">
        <v>1463.5</v>
      </c>
      <c r="J32">
        <f t="shared" si="0"/>
        <v>1444.5</v>
      </c>
      <c r="K32">
        <f t="shared" si="1"/>
        <v>380.125</v>
      </c>
      <c r="N32" s="3">
        <v>0</v>
      </c>
      <c r="O32" s="1">
        <v>268</v>
      </c>
      <c r="P32" s="1">
        <v>574</v>
      </c>
      <c r="Q32" s="1">
        <v>615</v>
      </c>
      <c r="R32" s="1">
        <v>478</v>
      </c>
      <c r="S32" s="1">
        <v>363.5</v>
      </c>
      <c r="T32" s="1">
        <v>96</v>
      </c>
      <c r="U32" s="1">
        <v>79</v>
      </c>
      <c r="V32" s="1">
        <v>2473.5</v>
      </c>
    </row>
    <row r="33" spans="1:22" x14ac:dyDescent="0.25">
      <c r="A33" t="str">
        <f>VLOOKUP(B33,Data!$A$3:$B$9,2)</f>
        <v>Monday</v>
      </c>
      <c r="B33">
        <v>2</v>
      </c>
      <c r="C33">
        <v>6</v>
      </c>
      <c r="D33">
        <v>27</v>
      </c>
      <c r="F33">
        <v>2</v>
      </c>
      <c r="G33">
        <v>6</v>
      </c>
      <c r="H33">
        <v>1202</v>
      </c>
      <c r="J33">
        <f t="shared" si="0"/>
        <v>1175</v>
      </c>
      <c r="K33">
        <f t="shared" si="1"/>
        <v>320.75</v>
      </c>
      <c r="N33" s="3">
        <v>1</v>
      </c>
      <c r="O33" s="1">
        <v>318</v>
      </c>
      <c r="P33" s="1">
        <v>911</v>
      </c>
      <c r="Q33" s="1">
        <v>765.5</v>
      </c>
      <c r="R33" s="1">
        <v>593.5</v>
      </c>
      <c r="S33" s="1">
        <v>458.5</v>
      </c>
      <c r="T33" s="1">
        <v>139</v>
      </c>
      <c r="U33" s="1">
        <v>101</v>
      </c>
      <c r="V33" s="1">
        <v>3286.5</v>
      </c>
    </row>
    <row r="34" spans="1:22" x14ac:dyDescent="0.25">
      <c r="A34" t="str">
        <f>VLOOKUP(B34,Data!$A$3:$B$9,2)</f>
        <v>Monday</v>
      </c>
      <c r="B34">
        <v>2</v>
      </c>
      <c r="C34">
        <v>7</v>
      </c>
      <c r="D34">
        <v>31</v>
      </c>
      <c r="F34">
        <v>2</v>
      </c>
      <c r="G34">
        <v>7</v>
      </c>
      <c r="H34">
        <v>1769</v>
      </c>
      <c r="J34">
        <f t="shared" si="0"/>
        <v>1738</v>
      </c>
      <c r="K34">
        <f t="shared" si="1"/>
        <v>465.5</v>
      </c>
      <c r="N34" s="3">
        <v>2</v>
      </c>
      <c r="O34" s="1">
        <v>94</v>
      </c>
      <c r="P34" s="1">
        <v>563</v>
      </c>
      <c r="Q34" s="1">
        <v>504</v>
      </c>
      <c r="R34" s="1">
        <v>469</v>
      </c>
      <c r="S34" s="1">
        <v>672</v>
      </c>
      <c r="T34" s="1">
        <v>192.5</v>
      </c>
      <c r="U34" s="1">
        <v>150</v>
      </c>
      <c r="V34" s="1">
        <v>2644.5</v>
      </c>
    </row>
    <row r="35" spans="1:22" x14ac:dyDescent="0.25">
      <c r="A35" t="str">
        <f>VLOOKUP(B35,Data!$A$3:$B$9,2)</f>
        <v>Monday</v>
      </c>
      <c r="B35">
        <v>2</v>
      </c>
      <c r="C35">
        <v>8</v>
      </c>
      <c r="D35">
        <v>91.5</v>
      </c>
      <c r="F35">
        <v>2</v>
      </c>
      <c r="G35">
        <v>8</v>
      </c>
      <c r="H35">
        <v>2053</v>
      </c>
      <c r="J35">
        <f t="shared" si="0"/>
        <v>1961.5</v>
      </c>
      <c r="K35">
        <f t="shared" si="1"/>
        <v>581.875</v>
      </c>
      <c r="N35" s="3">
        <v>3</v>
      </c>
      <c r="O35" s="1">
        <v>176</v>
      </c>
      <c r="P35" s="1">
        <v>777</v>
      </c>
      <c r="Q35" s="1">
        <v>578</v>
      </c>
      <c r="R35" s="1">
        <v>504.5</v>
      </c>
      <c r="S35" s="1">
        <v>878.5</v>
      </c>
      <c r="T35" s="1">
        <v>308</v>
      </c>
      <c r="U35" s="1">
        <v>243</v>
      </c>
      <c r="V35" s="1">
        <v>3465</v>
      </c>
    </row>
    <row r="36" spans="1:22" x14ac:dyDescent="0.25">
      <c r="A36" t="str">
        <f>VLOOKUP(B36,Data!$A$3:$B$9,2)</f>
        <v>Monday</v>
      </c>
      <c r="B36">
        <v>2</v>
      </c>
      <c r="C36">
        <v>9</v>
      </c>
      <c r="D36">
        <v>87</v>
      </c>
      <c r="F36">
        <v>2</v>
      </c>
      <c r="G36">
        <v>9</v>
      </c>
      <c r="H36">
        <v>1113</v>
      </c>
      <c r="J36">
        <f t="shared" si="0"/>
        <v>1026</v>
      </c>
      <c r="K36">
        <f t="shared" si="1"/>
        <v>343.5</v>
      </c>
      <c r="N36" s="3">
        <v>4</v>
      </c>
      <c r="O36" s="1">
        <v>253</v>
      </c>
      <c r="P36" s="1">
        <v>816</v>
      </c>
      <c r="Q36" s="1">
        <v>441.5</v>
      </c>
      <c r="R36" s="1">
        <v>693</v>
      </c>
      <c r="S36" s="1">
        <v>1094</v>
      </c>
      <c r="T36" s="1">
        <v>362</v>
      </c>
      <c r="U36" s="1">
        <v>354</v>
      </c>
      <c r="V36" s="1">
        <v>4013.5</v>
      </c>
    </row>
    <row r="37" spans="1:22" x14ac:dyDescent="0.25">
      <c r="A37" t="str">
        <f>VLOOKUP(B37,Data!$A$3:$B$9,2)</f>
        <v>Monday</v>
      </c>
      <c r="B37">
        <v>2</v>
      </c>
      <c r="C37">
        <v>10</v>
      </c>
      <c r="D37">
        <v>159</v>
      </c>
      <c r="F37">
        <v>2</v>
      </c>
      <c r="G37">
        <v>10</v>
      </c>
      <c r="H37">
        <v>896.5</v>
      </c>
      <c r="J37">
        <f t="shared" si="0"/>
        <v>737.5</v>
      </c>
      <c r="K37">
        <f t="shared" si="1"/>
        <v>343.375</v>
      </c>
      <c r="N37" s="3">
        <v>5</v>
      </c>
      <c r="O37" s="1">
        <v>555</v>
      </c>
      <c r="P37" s="1">
        <v>1463.5</v>
      </c>
      <c r="Q37" s="1">
        <v>2612.5</v>
      </c>
      <c r="R37" s="1">
        <v>680.5</v>
      </c>
      <c r="S37" s="1">
        <v>1519.5</v>
      </c>
      <c r="T37" s="1">
        <v>634</v>
      </c>
      <c r="U37" s="1">
        <v>543</v>
      </c>
      <c r="V37" s="1">
        <v>8008</v>
      </c>
    </row>
    <row r="38" spans="1:22" x14ac:dyDescent="0.25">
      <c r="A38" t="str">
        <f>VLOOKUP(B38,Data!$A$3:$B$9,2)</f>
        <v>Monday</v>
      </c>
      <c r="B38">
        <v>2</v>
      </c>
      <c r="C38">
        <v>11</v>
      </c>
      <c r="D38">
        <v>56</v>
      </c>
      <c r="F38">
        <v>2</v>
      </c>
      <c r="G38">
        <v>11</v>
      </c>
      <c r="H38">
        <v>556</v>
      </c>
      <c r="J38">
        <f t="shared" si="0"/>
        <v>500</v>
      </c>
      <c r="K38">
        <f t="shared" si="1"/>
        <v>181</v>
      </c>
      <c r="N38" s="3">
        <v>6</v>
      </c>
      <c r="O38" s="1">
        <v>762</v>
      </c>
      <c r="P38" s="1">
        <v>1202</v>
      </c>
      <c r="Q38" s="1">
        <v>303</v>
      </c>
      <c r="R38" s="1">
        <v>954</v>
      </c>
      <c r="S38" s="1">
        <v>1688</v>
      </c>
      <c r="T38" s="1">
        <v>740</v>
      </c>
      <c r="U38" s="1">
        <v>531.5</v>
      </c>
      <c r="V38" s="1">
        <v>6180.5</v>
      </c>
    </row>
    <row r="39" spans="1:22" x14ac:dyDescent="0.25">
      <c r="A39" t="str">
        <f>VLOOKUP(B39,Data!$A$3:$B$9,2)</f>
        <v>Monday</v>
      </c>
      <c r="B39">
        <v>2</v>
      </c>
      <c r="C39">
        <v>12</v>
      </c>
      <c r="D39">
        <v>42</v>
      </c>
      <c r="F39">
        <v>2</v>
      </c>
      <c r="G39">
        <v>12</v>
      </c>
      <c r="H39">
        <v>388</v>
      </c>
      <c r="J39">
        <f t="shared" si="0"/>
        <v>346</v>
      </c>
      <c r="K39">
        <f t="shared" si="1"/>
        <v>128.5</v>
      </c>
      <c r="N39" s="3">
        <v>7</v>
      </c>
      <c r="O39" s="1">
        <v>1340</v>
      </c>
      <c r="P39" s="1">
        <v>1769</v>
      </c>
      <c r="Q39" s="1">
        <v>1199.5</v>
      </c>
      <c r="R39" s="1">
        <v>1359</v>
      </c>
      <c r="S39" s="1">
        <v>2296</v>
      </c>
      <c r="T39" s="1">
        <v>1149</v>
      </c>
      <c r="U39" s="1">
        <v>974</v>
      </c>
      <c r="V39" s="1">
        <v>10086.5</v>
      </c>
    </row>
    <row r="40" spans="1:22" x14ac:dyDescent="0.25">
      <c r="A40" t="str">
        <f>VLOOKUP(B40,Data!$A$3:$B$9,2)</f>
        <v>Monday</v>
      </c>
      <c r="B40">
        <v>2</v>
      </c>
      <c r="C40">
        <v>13</v>
      </c>
      <c r="D40">
        <v>250.5</v>
      </c>
      <c r="F40">
        <v>2</v>
      </c>
      <c r="G40">
        <v>13</v>
      </c>
      <c r="H40">
        <v>444</v>
      </c>
      <c r="J40">
        <f t="shared" si="0"/>
        <v>193.5</v>
      </c>
      <c r="K40">
        <f t="shared" si="1"/>
        <v>298.875</v>
      </c>
      <c r="N40" s="3">
        <v>8</v>
      </c>
      <c r="O40" s="1">
        <v>1018</v>
      </c>
      <c r="P40" s="1">
        <v>2053</v>
      </c>
      <c r="Q40" s="1">
        <v>1140</v>
      </c>
      <c r="R40" s="1">
        <v>1834</v>
      </c>
      <c r="S40" s="1">
        <v>2284</v>
      </c>
      <c r="T40" s="1">
        <v>1160.5</v>
      </c>
      <c r="U40" s="1">
        <v>846.5</v>
      </c>
      <c r="V40" s="1">
        <v>10336</v>
      </c>
    </row>
    <row r="41" spans="1:22" x14ac:dyDescent="0.25">
      <c r="A41" t="str">
        <f>VLOOKUP(B41,Data!$A$3:$B$9,2)</f>
        <v>Monday</v>
      </c>
      <c r="B41">
        <v>2</v>
      </c>
      <c r="C41">
        <v>14</v>
      </c>
      <c r="D41">
        <v>230</v>
      </c>
      <c r="F41">
        <v>2</v>
      </c>
      <c r="G41">
        <v>14</v>
      </c>
      <c r="H41">
        <v>472</v>
      </c>
      <c r="J41">
        <f t="shared" si="0"/>
        <v>242</v>
      </c>
      <c r="K41">
        <f t="shared" si="1"/>
        <v>290.5</v>
      </c>
      <c r="N41" s="3">
        <v>9</v>
      </c>
      <c r="O41" s="1">
        <v>828.5</v>
      </c>
      <c r="P41" s="1">
        <v>1113</v>
      </c>
      <c r="Q41" s="1">
        <v>1774</v>
      </c>
      <c r="R41" s="1">
        <v>1578</v>
      </c>
      <c r="S41" s="1">
        <v>1747.5</v>
      </c>
      <c r="T41" s="1">
        <v>859</v>
      </c>
      <c r="U41" s="1">
        <v>876</v>
      </c>
      <c r="V41" s="1">
        <v>8776</v>
      </c>
    </row>
    <row r="42" spans="1:22" x14ac:dyDescent="0.25">
      <c r="A42" t="str">
        <f>VLOOKUP(B42,Data!$A$3:$B$9,2)</f>
        <v>Monday</v>
      </c>
      <c r="B42">
        <v>2</v>
      </c>
      <c r="C42">
        <v>15</v>
      </c>
      <c r="D42">
        <v>219.5</v>
      </c>
      <c r="F42">
        <v>2</v>
      </c>
      <c r="G42">
        <v>15</v>
      </c>
      <c r="H42">
        <v>582</v>
      </c>
      <c r="J42">
        <f t="shared" si="0"/>
        <v>362.5</v>
      </c>
      <c r="K42">
        <f t="shared" si="1"/>
        <v>310.125</v>
      </c>
      <c r="N42" s="3">
        <v>10</v>
      </c>
      <c r="O42" s="1">
        <v>453</v>
      </c>
      <c r="P42" s="1">
        <v>896.5</v>
      </c>
      <c r="Q42" s="1">
        <v>1016</v>
      </c>
      <c r="R42" s="1">
        <v>898</v>
      </c>
      <c r="S42" s="1">
        <v>968</v>
      </c>
      <c r="T42" s="1">
        <v>656</v>
      </c>
      <c r="U42" s="1">
        <v>589</v>
      </c>
      <c r="V42" s="1">
        <v>5476.5</v>
      </c>
    </row>
    <row r="43" spans="1:22" x14ac:dyDescent="0.25">
      <c r="A43" t="str">
        <f>VLOOKUP(B43,Data!$A$3:$B$9,2)</f>
        <v>Monday</v>
      </c>
      <c r="B43">
        <v>2</v>
      </c>
      <c r="C43">
        <v>16</v>
      </c>
      <c r="D43">
        <v>211.5</v>
      </c>
      <c r="F43">
        <v>2</v>
      </c>
      <c r="G43">
        <v>16</v>
      </c>
      <c r="H43">
        <v>464</v>
      </c>
      <c r="J43">
        <f t="shared" si="0"/>
        <v>252.5</v>
      </c>
      <c r="K43">
        <f t="shared" si="1"/>
        <v>274.625</v>
      </c>
      <c r="N43" s="3">
        <v>11</v>
      </c>
      <c r="O43" s="1">
        <v>369</v>
      </c>
      <c r="P43" s="1">
        <v>556</v>
      </c>
      <c r="Q43" s="1">
        <v>655</v>
      </c>
      <c r="R43" s="1">
        <v>600.5</v>
      </c>
      <c r="S43" s="1">
        <v>658</v>
      </c>
      <c r="T43" s="1">
        <v>456</v>
      </c>
      <c r="U43" s="1">
        <v>442.5</v>
      </c>
      <c r="V43" s="1">
        <v>3737</v>
      </c>
    </row>
    <row r="44" spans="1:22" x14ac:dyDescent="0.25">
      <c r="A44" t="str">
        <f>VLOOKUP(B44,Data!$A$3:$B$9,2)</f>
        <v>Monday</v>
      </c>
      <c r="B44">
        <v>2</v>
      </c>
      <c r="C44">
        <v>17</v>
      </c>
      <c r="D44">
        <v>184</v>
      </c>
      <c r="F44">
        <v>2</v>
      </c>
      <c r="G44">
        <v>17</v>
      </c>
      <c r="H44">
        <v>469</v>
      </c>
      <c r="J44">
        <f t="shared" si="0"/>
        <v>285</v>
      </c>
      <c r="K44">
        <f t="shared" si="1"/>
        <v>255.25</v>
      </c>
      <c r="N44" s="3">
        <v>12</v>
      </c>
      <c r="O44" s="1">
        <v>261</v>
      </c>
      <c r="P44" s="1">
        <v>388</v>
      </c>
      <c r="Q44" s="1">
        <v>420</v>
      </c>
      <c r="R44" s="1">
        <v>322</v>
      </c>
      <c r="S44" s="1">
        <v>459</v>
      </c>
      <c r="T44" s="1">
        <v>359</v>
      </c>
      <c r="U44" s="1">
        <v>347.5</v>
      </c>
      <c r="V44" s="1">
        <v>2556.5</v>
      </c>
    </row>
    <row r="45" spans="1:22" x14ac:dyDescent="0.25">
      <c r="A45" t="str">
        <f>VLOOKUP(B45,Data!$A$3:$B$9,2)</f>
        <v>Monday</v>
      </c>
      <c r="B45">
        <v>2</v>
      </c>
      <c r="C45">
        <v>18</v>
      </c>
      <c r="D45">
        <v>209</v>
      </c>
      <c r="F45">
        <v>2</v>
      </c>
      <c r="G45">
        <v>18</v>
      </c>
      <c r="H45">
        <v>446</v>
      </c>
      <c r="J45">
        <f t="shared" si="0"/>
        <v>237</v>
      </c>
      <c r="K45">
        <f t="shared" si="1"/>
        <v>268.25</v>
      </c>
      <c r="N45" s="3">
        <v>13</v>
      </c>
      <c r="O45" s="1">
        <v>379</v>
      </c>
      <c r="P45" s="1">
        <v>444</v>
      </c>
      <c r="Q45" s="1">
        <v>485</v>
      </c>
      <c r="R45" s="1">
        <v>414</v>
      </c>
      <c r="S45" s="1">
        <v>366.5</v>
      </c>
      <c r="T45" s="1">
        <v>234.5</v>
      </c>
      <c r="U45" s="1">
        <v>283.5</v>
      </c>
      <c r="V45" s="1">
        <v>2606.5</v>
      </c>
    </row>
    <row r="46" spans="1:22" x14ac:dyDescent="0.25">
      <c r="A46" t="str">
        <f>VLOOKUP(B46,Data!$A$3:$B$9,2)</f>
        <v>Monday</v>
      </c>
      <c r="B46">
        <v>2</v>
      </c>
      <c r="C46">
        <v>19</v>
      </c>
      <c r="D46">
        <v>179</v>
      </c>
      <c r="F46">
        <v>2</v>
      </c>
      <c r="G46">
        <v>19</v>
      </c>
      <c r="H46">
        <v>411.5</v>
      </c>
      <c r="J46">
        <f t="shared" si="0"/>
        <v>232.5</v>
      </c>
      <c r="K46">
        <f t="shared" si="1"/>
        <v>237.125</v>
      </c>
      <c r="N46" s="3">
        <v>14</v>
      </c>
      <c r="O46" s="1">
        <v>339</v>
      </c>
      <c r="P46" s="1">
        <v>472</v>
      </c>
      <c r="Q46" s="1">
        <v>472</v>
      </c>
      <c r="R46" s="1">
        <v>415</v>
      </c>
      <c r="S46" s="1">
        <v>319</v>
      </c>
      <c r="T46" s="1">
        <v>193</v>
      </c>
      <c r="U46" s="1">
        <v>209.5</v>
      </c>
      <c r="V46" s="1">
        <v>2419.5</v>
      </c>
    </row>
    <row r="47" spans="1:22" x14ac:dyDescent="0.25">
      <c r="A47" t="str">
        <f>VLOOKUP(B47,Data!$A$3:$B$9,2)</f>
        <v>Monday</v>
      </c>
      <c r="B47">
        <v>2</v>
      </c>
      <c r="C47">
        <v>20</v>
      </c>
      <c r="D47">
        <v>148</v>
      </c>
      <c r="F47">
        <v>2</v>
      </c>
      <c r="G47">
        <v>20</v>
      </c>
      <c r="H47">
        <v>374</v>
      </c>
      <c r="J47">
        <f t="shared" si="0"/>
        <v>226</v>
      </c>
      <c r="K47">
        <f t="shared" si="1"/>
        <v>204.5</v>
      </c>
      <c r="N47" s="3">
        <v>15</v>
      </c>
      <c r="O47" s="1">
        <v>338.5</v>
      </c>
      <c r="P47" s="1">
        <v>582</v>
      </c>
      <c r="Q47" s="1">
        <v>461</v>
      </c>
      <c r="R47" s="1">
        <v>371</v>
      </c>
      <c r="S47" s="1">
        <v>265</v>
      </c>
      <c r="T47" s="1">
        <v>182</v>
      </c>
      <c r="U47" s="1">
        <v>189</v>
      </c>
      <c r="V47" s="1">
        <v>2388.5</v>
      </c>
    </row>
    <row r="48" spans="1:22" x14ac:dyDescent="0.25">
      <c r="A48" t="str">
        <f>VLOOKUP(B48,Data!$A$3:$B$9,2)</f>
        <v>Monday</v>
      </c>
      <c r="B48">
        <v>2</v>
      </c>
      <c r="C48">
        <v>21</v>
      </c>
      <c r="D48">
        <v>157</v>
      </c>
      <c r="F48">
        <v>2</v>
      </c>
      <c r="G48">
        <v>21</v>
      </c>
      <c r="H48">
        <v>438</v>
      </c>
      <c r="J48">
        <f t="shared" si="0"/>
        <v>281</v>
      </c>
      <c r="K48">
        <f t="shared" si="1"/>
        <v>227.25</v>
      </c>
      <c r="N48" s="3">
        <v>16</v>
      </c>
      <c r="O48" s="1">
        <v>310.5</v>
      </c>
      <c r="P48" s="1">
        <v>464</v>
      </c>
      <c r="Q48" s="1">
        <v>424.5</v>
      </c>
      <c r="R48" s="1">
        <v>336</v>
      </c>
      <c r="S48" s="1">
        <v>268.5</v>
      </c>
      <c r="T48" s="1">
        <v>150</v>
      </c>
      <c r="U48" s="1">
        <v>161</v>
      </c>
      <c r="V48" s="1">
        <v>2114.5</v>
      </c>
    </row>
    <row r="49" spans="1:22" x14ac:dyDescent="0.25">
      <c r="A49" t="str">
        <f>VLOOKUP(B49,Data!$A$3:$B$9,2)</f>
        <v>Monday</v>
      </c>
      <c r="B49">
        <v>2</v>
      </c>
      <c r="C49">
        <v>22</v>
      </c>
      <c r="D49">
        <v>190</v>
      </c>
      <c r="F49">
        <v>2</v>
      </c>
      <c r="G49">
        <v>22</v>
      </c>
      <c r="H49">
        <v>431</v>
      </c>
      <c r="J49">
        <f t="shared" si="0"/>
        <v>241</v>
      </c>
      <c r="K49">
        <f t="shared" si="1"/>
        <v>250.25</v>
      </c>
      <c r="N49" s="3">
        <v>17</v>
      </c>
      <c r="O49" s="1">
        <v>340.5</v>
      </c>
      <c r="P49" s="1">
        <v>469</v>
      </c>
      <c r="Q49" s="1">
        <v>479</v>
      </c>
      <c r="R49" s="1">
        <v>290</v>
      </c>
      <c r="S49" s="1">
        <v>244</v>
      </c>
      <c r="T49" s="1">
        <v>140</v>
      </c>
      <c r="U49" s="1">
        <v>144</v>
      </c>
      <c r="V49" s="1">
        <v>2106.5</v>
      </c>
    </row>
    <row r="50" spans="1:22" x14ac:dyDescent="0.25">
      <c r="A50" t="str">
        <f>VLOOKUP(B50,Data!$A$3:$B$9,2)</f>
        <v>Monday</v>
      </c>
      <c r="B50">
        <v>2</v>
      </c>
      <c r="C50">
        <v>23</v>
      </c>
      <c r="D50">
        <v>175</v>
      </c>
      <c r="F50">
        <v>2</v>
      </c>
      <c r="G50">
        <v>23</v>
      </c>
      <c r="H50">
        <v>539.5</v>
      </c>
      <c r="J50">
        <f t="shared" si="0"/>
        <v>364.5</v>
      </c>
      <c r="K50">
        <f t="shared" si="1"/>
        <v>266.125</v>
      </c>
      <c r="N50" s="3">
        <v>18</v>
      </c>
      <c r="O50" s="1">
        <v>302</v>
      </c>
      <c r="P50" s="1">
        <v>446</v>
      </c>
      <c r="Q50" s="1">
        <v>451</v>
      </c>
      <c r="R50" s="1">
        <v>268</v>
      </c>
      <c r="S50" s="1">
        <v>189</v>
      </c>
      <c r="T50" s="1">
        <v>113</v>
      </c>
      <c r="U50" s="1">
        <v>140</v>
      </c>
      <c r="V50" s="1">
        <v>1909</v>
      </c>
    </row>
    <row r="51" spans="1:22" x14ac:dyDescent="0.25">
      <c r="A51" t="str">
        <f>VLOOKUP(B51,Data!$A$3:$B$9,2)</f>
        <v>Tuesday</v>
      </c>
      <c r="B51">
        <v>3</v>
      </c>
      <c r="C51">
        <v>0</v>
      </c>
      <c r="D51">
        <v>198</v>
      </c>
      <c r="F51">
        <v>3</v>
      </c>
      <c r="G51">
        <v>0</v>
      </c>
      <c r="H51">
        <v>615</v>
      </c>
      <c r="J51">
        <f t="shared" si="0"/>
        <v>417</v>
      </c>
      <c r="K51">
        <f t="shared" si="1"/>
        <v>302.25</v>
      </c>
      <c r="N51" s="3">
        <v>19</v>
      </c>
      <c r="O51" s="1">
        <v>359</v>
      </c>
      <c r="P51" s="1">
        <v>411.5</v>
      </c>
      <c r="Q51" s="1">
        <v>395</v>
      </c>
      <c r="R51" s="1">
        <v>282</v>
      </c>
      <c r="S51" s="1">
        <v>160</v>
      </c>
      <c r="T51" s="1">
        <v>103</v>
      </c>
      <c r="U51" s="1">
        <v>148</v>
      </c>
      <c r="V51" s="1">
        <v>1858.5</v>
      </c>
    </row>
    <row r="52" spans="1:22" x14ac:dyDescent="0.25">
      <c r="A52" t="str">
        <f>VLOOKUP(B52,Data!$A$3:$B$9,2)</f>
        <v>Tuesday</v>
      </c>
      <c r="B52">
        <v>3</v>
      </c>
      <c r="C52">
        <v>1</v>
      </c>
      <c r="D52">
        <v>245</v>
      </c>
      <c r="F52">
        <v>3</v>
      </c>
      <c r="G52">
        <v>1</v>
      </c>
      <c r="H52">
        <v>765.5</v>
      </c>
      <c r="J52">
        <f t="shared" si="0"/>
        <v>520.5</v>
      </c>
      <c r="K52">
        <f t="shared" si="1"/>
        <v>375.125</v>
      </c>
      <c r="N52" s="3">
        <v>20</v>
      </c>
      <c r="O52" s="1">
        <v>389</v>
      </c>
      <c r="P52" s="1">
        <v>374</v>
      </c>
      <c r="Q52" s="1">
        <v>321</v>
      </c>
      <c r="R52" s="1">
        <v>238</v>
      </c>
      <c r="S52" s="1">
        <v>126</v>
      </c>
      <c r="T52" s="1">
        <v>88</v>
      </c>
      <c r="U52" s="1">
        <v>145</v>
      </c>
      <c r="V52" s="1">
        <v>1681</v>
      </c>
    </row>
    <row r="53" spans="1:22" x14ac:dyDescent="0.25">
      <c r="A53" t="str">
        <f>VLOOKUP(B53,Data!$A$3:$B$9,2)</f>
        <v>Tuesday</v>
      </c>
      <c r="B53">
        <v>3</v>
      </c>
      <c r="C53">
        <v>2</v>
      </c>
      <c r="D53">
        <v>23</v>
      </c>
      <c r="F53">
        <v>3</v>
      </c>
      <c r="G53">
        <v>2</v>
      </c>
      <c r="H53">
        <v>504</v>
      </c>
      <c r="J53">
        <f t="shared" si="0"/>
        <v>481</v>
      </c>
      <c r="K53">
        <f t="shared" si="1"/>
        <v>143.25</v>
      </c>
      <c r="N53" s="3">
        <v>21</v>
      </c>
      <c r="O53" s="1">
        <v>390</v>
      </c>
      <c r="P53" s="1">
        <v>438</v>
      </c>
      <c r="Q53" s="1">
        <v>366</v>
      </c>
      <c r="R53" s="1">
        <v>215</v>
      </c>
      <c r="S53" s="1">
        <v>88</v>
      </c>
      <c r="T53" s="1">
        <v>71</v>
      </c>
      <c r="U53" s="1">
        <v>157</v>
      </c>
      <c r="V53" s="1">
        <v>1725</v>
      </c>
    </row>
    <row r="54" spans="1:22" x14ac:dyDescent="0.25">
      <c r="A54" t="str">
        <f>VLOOKUP(B54,Data!$A$3:$B$9,2)</f>
        <v>Tuesday</v>
      </c>
      <c r="B54">
        <v>3</v>
      </c>
      <c r="C54">
        <v>3</v>
      </c>
      <c r="D54">
        <v>18</v>
      </c>
      <c r="F54">
        <v>3</v>
      </c>
      <c r="G54">
        <v>3</v>
      </c>
      <c r="H54">
        <v>578</v>
      </c>
      <c r="J54">
        <f t="shared" si="0"/>
        <v>560</v>
      </c>
      <c r="K54">
        <f t="shared" si="1"/>
        <v>158</v>
      </c>
      <c r="N54" s="3">
        <v>22</v>
      </c>
      <c r="O54" s="1">
        <v>416.5</v>
      </c>
      <c r="P54" s="1">
        <v>431</v>
      </c>
      <c r="Q54" s="1">
        <v>394</v>
      </c>
      <c r="R54" s="1">
        <v>249</v>
      </c>
      <c r="S54" s="1">
        <v>80</v>
      </c>
      <c r="T54" s="1">
        <v>67</v>
      </c>
      <c r="U54" s="1">
        <v>174</v>
      </c>
      <c r="V54" s="1">
        <v>1811.5</v>
      </c>
    </row>
    <row r="55" spans="1:22" x14ac:dyDescent="0.25">
      <c r="A55" t="str">
        <f>VLOOKUP(B55,Data!$A$3:$B$9,2)</f>
        <v>Tuesday</v>
      </c>
      <c r="B55">
        <v>3</v>
      </c>
      <c r="C55">
        <v>4</v>
      </c>
      <c r="D55">
        <v>18</v>
      </c>
      <c r="F55">
        <v>3</v>
      </c>
      <c r="G55">
        <v>4</v>
      </c>
      <c r="H55">
        <v>441.5</v>
      </c>
      <c r="J55">
        <f t="shared" si="0"/>
        <v>423.5</v>
      </c>
      <c r="K55">
        <f t="shared" si="1"/>
        <v>123.875</v>
      </c>
      <c r="N55" s="3">
        <v>23</v>
      </c>
      <c r="O55" s="1">
        <v>489.5</v>
      </c>
      <c r="P55" s="1">
        <v>539.5</v>
      </c>
      <c r="Q55" s="1">
        <v>435</v>
      </c>
      <c r="R55" s="1">
        <v>289</v>
      </c>
      <c r="S55" s="1">
        <v>88</v>
      </c>
      <c r="T55" s="1">
        <v>71</v>
      </c>
      <c r="U55" s="1">
        <v>178</v>
      </c>
      <c r="V55" s="1">
        <v>2090</v>
      </c>
    </row>
    <row r="56" spans="1:22" x14ac:dyDescent="0.25">
      <c r="A56" t="str">
        <f>VLOOKUP(B56,Data!$A$3:$B$9,2)</f>
        <v>Tuesday</v>
      </c>
      <c r="B56">
        <v>3</v>
      </c>
      <c r="C56">
        <v>5</v>
      </c>
      <c r="D56">
        <v>25</v>
      </c>
      <c r="F56">
        <v>3</v>
      </c>
      <c r="G56">
        <v>5</v>
      </c>
      <c r="H56">
        <v>2612.5</v>
      </c>
      <c r="J56">
        <f t="shared" si="0"/>
        <v>2587.5</v>
      </c>
      <c r="K56">
        <f t="shared" si="1"/>
        <v>671.875</v>
      </c>
      <c r="N56" s="3" t="s">
        <v>19</v>
      </c>
      <c r="O56" s="1">
        <v>10749</v>
      </c>
      <c r="P56" s="1">
        <v>18153</v>
      </c>
      <c r="Q56" s="1">
        <v>16707.5</v>
      </c>
      <c r="R56" s="1">
        <v>14331</v>
      </c>
      <c r="S56" s="1">
        <v>17280.5</v>
      </c>
      <c r="T56" s="1">
        <v>8523.5</v>
      </c>
      <c r="U56" s="1">
        <v>8006</v>
      </c>
      <c r="V56" s="1">
        <v>93750.5</v>
      </c>
    </row>
    <row r="57" spans="1:22" x14ac:dyDescent="0.25">
      <c r="A57" t="str">
        <f>VLOOKUP(B57,Data!$A$3:$B$9,2)</f>
        <v>Tuesday</v>
      </c>
      <c r="B57">
        <v>3</v>
      </c>
      <c r="C57">
        <v>6</v>
      </c>
      <c r="D57">
        <v>56</v>
      </c>
      <c r="F57">
        <v>3</v>
      </c>
      <c r="G57">
        <v>6</v>
      </c>
      <c r="H57">
        <v>303</v>
      </c>
      <c r="J57">
        <f t="shared" si="0"/>
        <v>247</v>
      </c>
      <c r="K57">
        <f t="shared" si="1"/>
        <v>117.75</v>
      </c>
    </row>
    <row r="58" spans="1:22" x14ac:dyDescent="0.25">
      <c r="A58" t="str">
        <f>VLOOKUP(B58,Data!$A$3:$B$9,2)</f>
        <v>Tuesday</v>
      </c>
      <c r="B58">
        <v>3</v>
      </c>
      <c r="C58">
        <v>7</v>
      </c>
      <c r="D58">
        <v>111</v>
      </c>
      <c r="F58">
        <v>3</v>
      </c>
      <c r="G58">
        <v>7</v>
      </c>
      <c r="H58">
        <v>1199.5</v>
      </c>
      <c r="J58">
        <f t="shared" si="0"/>
        <v>1088.5</v>
      </c>
      <c r="K58">
        <f t="shared" si="1"/>
        <v>383.125</v>
      </c>
    </row>
    <row r="59" spans="1:22" x14ac:dyDescent="0.25">
      <c r="A59" t="str">
        <f>VLOOKUP(B59,Data!$A$3:$B$9,2)</f>
        <v>Tuesday</v>
      </c>
      <c r="B59">
        <v>3</v>
      </c>
      <c r="C59">
        <v>8</v>
      </c>
      <c r="D59">
        <v>257</v>
      </c>
      <c r="F59">
        <v>3</v>
      </c>
      <c r="G59">
        <v>8</v>
      </c>
      <c r="H59">
        <v>1140</v>
      </c>
      <c r="J59">
        <f t="shared" si="0"/>
        <v>883</v>
      </c>
      <c r="K59">
        <f t="shared" si="1"/>
        <v>477.75</v>
      </c>
    </row>
    <row r="60" spans="1:22" x14ac:dyDescent="0.25">
      <c r="A60" t="str">
        <f>VLOOKUP(B60,Data!$A$3:$B$9,2)</f>
        <v>Tuesday</v>
      </c>
      <c r="B60">
        <v>3</v>
      </c>
      <c r="C60">
        <v>9</v>
      </c>
      <c r="D60">
        <v>360</v>
      </c>
      <c r="F60">
        <v>3</v>
      </c>
      <c r="G60">
        <v>9</v>
      </c>
      <c r="H60">
        <v>1774</v>
      </c>
      <c r="J60">
        <f t="shared" si="0"/>
        <v>1414</v>
      </c>
      <c r="K60">
        <f t="shared" si="1"/>
        <v>713.5</v>
      </c>
    </row>
    <row r="61" spans="1:22" x14ac:dyDescent="0.25">
      <c r="A61" t="str">
        <f>VLOOKUP(B61,Data!$A$3:$B$9,2)</f>
        <v>Tuesday</v>
      </c>
      <c r="B61">
        <v>3</v>
      </c>
      <c r="C61">
        <v>10</v>
      </c>
      <c r="D61">
        <v>319</v>
      </c>
      <c r="F61">
        <v>3</v>
      </c>
      <c r="G61">
        <v>10</v>
      </c>
      <c r="H61">
        <v>1016</v>
      </c>
      <c r="J61">
        <f t="shared" si="0"/>
        <v>697</v>
      </c>
      <c r="K61">
        <f t="shared" si="1"/>
        <v>493.25</v>
      </c>
    </row>
    <row r="62" spans="1:22" x14ac:dyDescent="0.25">
      <c r="A62" t="str">
        <f>VLOOKUP(B62,Data!$A$3:$B$9,2)</f>
        <v>Tuesday</v>
      </c>
      <c r="B62">
        <v>3</v>
      </c>
      <c r="C62">
        <v>11</v>
      </c>
      <c r="D62">
        <v>185</v>
      </c>
      <c r="F62">
        <v>3</v>
      </c>
      <c r="G62">
        <v>11</v>
      </c>
      <c r="H62">
        <v>655</v>
      </c>
      <c r="J62">
        <f t="shared" si="0"/>
        <v>470</v>
      </c>
      <c r="K62">
        <f t="shared" si="1"/>
        <v>302.5</v>
      </c>
    </row>
    <row r="63" spans="1:22" x14ac:dyDescent="0.25">
      <c r="A63" t="str">
        <f>VLOOKUP(B63,Data!$A$3:$B$9,2)</f>
        <v>Tuesday</v>
      </c>
      <c r="B63">
        <v>3</v>
      </c>
      <c r="C63">
        <v>12</v>
      </c>
      <c r="D63">
        <v>178</v>
      </c>
      <c r="F63">
        <v>3</v>
      </c>
      <c r="G63">
        <v>12</v>
      </c>
      <c r="H63">
        <v>420</v>
      </c>
      <c r="J63">
        <f t="shared" si="0"/>
        <v>242</v>
      </c>
      <c r="K63">
        <f t="shared" si="1"/>
        <v>238.5</v>
      </c>
    </row>
    <row r="64" spans="1:22" x14ac:dyDescent="0.25">
      <c r="A64" t="str">
        <f>VLOOKUP(B64,Data!$A$3:$B$9,2)</f>
        <v>Tuesday</v>
      </c>
      <c r="B64">
        <v>3</v>
      </c>
      <c r="C64">
        <v>13</v>
      </c>
      <c r="D64">
        <v>225</v>
      </c>
      <c r="F64">
        <v>3</v>
      </c>
      <c r="G64">
        <v>13</v>
      </c>
      <c r="H64">
        <v>485</v>
      </c>
      <c r="J64">
        <f t="shared" si="0"/>
        <v>260</v>
      </c>
      <c r="K64">
        <f t="shared" si="1"/>
        <v>290</v>
      </c>
    </row>
    <row r="65" spans="1:11" x14ac:dyDescent="0.25">
      <c r="A65" t="str">
        <f>VLOOKUP(B65,Data!$A$3:$B$9,2)</f>
        <v>Tuesday</v>
      </c>
      <c r="B65">
        <v>3</v>
      </c>
      <c r="C65">
        <v>14</v>
      </c>
      <c r="D65">
        <v>210</v>
      </c>
      <c r="F65">
        <v>3</v>
      </c>
      <c r="G65">
        <v>14</v>
      </c>
      <c r="H65">
        <v>472</v>
      </c>
      <c r="J65">
        <f t="shared" si="0"/>
        <v>262</v>
      </c>
      <c r="K65">
        <f t="shared" si="1"/>
        <v>275.5</v>
      </c>
    </row>
    <row r="66" spans="1:11" x14ac:dyDescent="0.25">
      <c r="A66" t="str">
        <f>VLOOKUP(B66,Data!$A$3:$B$9,2)</f>
        <v>Tuesday</v>
      </c>
      <c r="B66">
        <v>3</v>
      </c>
      <c r="C66">
        <v>15</v>
      </c>
      <c r="D66">
        <v>198</v>
      </c>
      <c r="F66">
        <v>3</v>
      </c>
      <c r="G66">
        <v>15</v>
      </c>
      <c r="H66">
        <v>461</v>
      </c>
      <c r="J66">
        <f t="shared" si="0"/>
        <v>263</v>
      </c>
      <c r="K66">
        <f t="shared" si="1"/>
        <v>263.75</v>
      </c>
    </row>
    <row r="67" spans="1:11" x14ac:dyDescent="0.25">
      <c r="A67" t="str">
        <f>VLOOKUP(B67,Data!$A$3:$B$9,2)</f>
        <v>Tuesday</v>
      </c>
      <c r="B67">
        <v>3</v>
      </c>
      <c r="C67">
        <v>16</v>
      </c>
      <c r="D67">
        <v>155</v>
      </c>
      <c r="F67">
        <v>3</v>
      </c>
      <c r="G67">
        <v>16</v>
      </c>
      <c r="H67">
        <v>424.5</v>
      </c>
      <c r="J67">
        <f t="shared" si="0"/>
        <v>269.5</v>
      </c>
      <c r="K67">
        <f t="shared" si="1"/>
        <v>222.375</v>
      </c>
    </row>
    <row r="68" spans="1:11" x14ac:dyDescent="0.25">
      <c r="A68" t="str">
        <f>VLOOKUP(B68,Data!$A$3:$B$9,2)</f>
        <v>Tuesday</v>
      </c>
      <c r="B68">
        <v>3</v>
      </c>
      <c r="C68">
        <v>17</v>
      </c>
      <c r="D68">
        <v>187</v>
      </c>
      <c r="F68">
        <v>3</v>
      </c>
      <c r="G68">
        <v>17</v>
      </c>
      <c r="H68">
        <v>479</v>
      </c>
      <c r="J68">
        <f t="shared" ref="J68:J131" si="2">H68-D68</f>
        <v>292</v>
      </c>
      <c r="K68">
        <f t="shared" ref="K68:K131" si="3">D68+(J68/4)</f>
        <v>260</v>
      </c>
    </row>
    <row r="69" spans="1:11" x14ac:dyDescent="0.25">
      <c r="A69" t="str">
        <f>VLOOKUP(B69,Data!$A$3:$B$9,2)</f>
        <v>Tuesday</v>
      </c>
      <c r="B69">
        <v>3</v>
      </c>
      <c r="C69">
        <v>18</v>
      </c>
      <c r="D69">
        <v>163</v>
      </c>
      <c r="F69">
        <v>3</v>
      </c>
      <c r="G69">
        <v>18</v>
      </c>
      <c r="H69">
        <v>451</v>
      </c>
      <c r="J69">
        <f t="shared" si="2"/>
        <v>288</v>
      </c>
      <c r="K69">
        <f t="shared" si="3"/>
        <v>235</v>
      </c>
    </row>
    <row r="70" spans="1:11" x14ac:dyDescent="0.25">
      <c r="A70" t="str">
        <f>VLOOKUP(B70,Data!$A$3:$B$9,2)</f>
        <v>Tuesday</v>
      </c>
      <c r="B70">
        <v>3</v>
      </c>
      <c r="C70">
        <v>19</v>
      </c>
      <c r="D70">
        <v>154.5</v>
      </c>
      <c r="F70">
        <v>3</v>
      </c>
      <c r="G70">
        <v>19</v>
      </c>
      <c r="H70">
        <v>395</v>
      </c>
      <c r="J70">
        <f t="shared" si="2"/>
        <v>240.5</v>
      </c>
      <c r="K70">
        <f t="shared" si="3"/>
        <v>214.625</v>
      </c>
    </row>
    <row r="71" spans="1:11" x14ac:dyDescent="0.25">
      <c r="A71" t="str">
        <f>VLOOKUP(B71,Data!$A$3:$B$9,2)</f>
        <v>Tuesday</v>
      </c>
      <c r="B71">
        <v>3</v>
      </c>
      <c r="C71">
        <v>20</v>
      </c>
      <c r="D71">
        <v>143</v>
      </c>
      <c r="F71">
        <v>3</v>
      </c>
      <c r="G71">
        <v>20</v>
      </c>
      <c r="H71">
        <v>321</v>
      </c>
      <c r="J71">
        <f t="shared" si="2"/>
        <v>178</v>
      </c>
      <c r="K71">
        <f t="shared" si="3"/>
        <v>187.5</v>
      </c>
    </row>
    <row r="72" spans="1:11" x14ac:dyDescent="0.25">
      <c r="A72" t="str">
        <f>VLOOKUP(B72,Data!$A$3:$B$9,2)</f>
        <v>Tuesday</v>
      </c>
      <c r="B72">
        <v>3</v>
      </c>
      <c r="C72">
        <v>21</v>
      </c>
      <c r="D72">
        <v>144</v>
      </c>
      <c r="F72">
        <v>3</v>
      </c>
      <c r="G72">
        <v>21</v>
      </c>
      <c r="H72">
        <v>366</v>
      </c>
      <c r="J72">
        <f t="shared" si="2"/>
        <v>222</v>
      </c>
      <c r="K72">
        <f t="shared" si="3"/>
        <v>199.5</v>
      </c>
    </row>
    <row r="73" spans="1:11" x14ac:dyDescent="0.25">
      <c r="A73" t="str">
        <f>VLOOKUP(B73,Data!$A$3:$B$9,2)</f>
        <v>Tuesday</v>
      </c>
      <c r="B73">
        <v>3</v>
      </c>
      <c r="C73">
        <v>22</v>
      </c>
      <c r="D73">
        <v>128.5</v>
      </c>
      <c r="F73">
        <v>3</v>
      </c>
      <c r="G73">
        <v>22</v>
      </c>
      <c r="H73">
        <v>394</v>
      </c>
      <c r="J73">
        <f t="shared" si="2"/>
        <v>265.5</v>
      </c>
      <c r="K73">
        <f t="shared" si="3"/>
        <v>194.875</v>
      </c>
    </row>
    <row r="74" spans="1:11" x14ac:dyDescent="0.25">
      <c r="A74" t="str">
        <f>VLOOKUP(B74,Data!$A$3:$B$9,2)</f>
        <v>Tuesday</v>
      </c>
      <c r="B74">
        <v>3</v>
      </c>
      <c r="C74">
        <v>23</v>
      </c>
      <c r="D74">
        <v>151</v>
      </c>
      <c r="F74">
        <v>3</v>
      </c>
      <c r="G74">
        <v>23</v>
      </c>
      <c r="H74">
        <v>435</v>
      </c>
      <c r="J74">
        <f t="shared" si="2"/>
        <v>284</v>
      </c>
      <c r="K74">
        <f t="shared" si="3"/>
        <v>222</v>
      </c>
    </row>
    <row r="75" spans="1:11" x14ac:dyDescent="0.25">
      <c r="A75" t="str">
        <f>VLOOKUP(B75,Data!$A$3:$B$9,2)</f>
        <v>Wednesday</v>
      </c>
      <c r="B75">
        <v>4</v>
      </c>
      <c r="C75">
        <v>0</v>
      </c>
      <c r="D75">
        <v>153.5</v>
      </c>
      <c r="F75">
        <v>4</v>
      </c>
      <c r="G75">
        <v>0</v>
      </c>
      <c r="H75">
        <v>478</v>
      </c>
      <c r="J75">
        <f t="shared" si="2"/>
        <v>324.5</v>
      </c>
      <c r="K75">
        <f t="shared" si="3"/>
        <v>234.625</v>
      </c>
    </row>
    <row r="76" spans="1:11" x14ac:dyDescent="0.25">
      <c r="A76" t="str">
        <f>VLOOKUP(B76,Data!$A$3:$B$9,2)</f>
        <v>Wednesday</v>
      </c>
      <c r="B76">
        <v>4</v>
      </c>
      <c r="C76">
        <v>1</v>
      </c>
      <c r="D76">
        <v>196</v>
      </c>
      <c r="F76">
        <v>4</v>
      </c>
      <c r="G76">
        <v>1</v>
      </c>
      <c r="H76">
        <v>593.5</v>
      </c>
      <c r="J76">
        <f t="shared" si="2"/>
        <v>397.5</v>
      </c>
      <c r="K76">
        <f t="shared" si="3"/>
        <v>295.375</v>
      </c>
    </row>
    <row r="77" spans="1:11" x14ac:dyDescent="0.25">
      <c r="A77" t="str">
        <f>VLOOKUP(B77,Data!$A$3:$B$9,2)</f>
        <v>Wednesday</v>
      </c>
      <c r="B77">
        <v>4</v>
      </c>
      <c r="C77">
        <v>2</v>
      </c>
      <c r="D77">
        <v>21</v>
      </c>
      <c r="F77">
        <v>4</v>
      </c>
      <c r="G77">
        <v>2</v>
      </c>
      <c r="H77">
        <v>469</v>
      </c>
      <c r="J77">
        <f t="shared" si="2"/>
        <v>448</v>
      </c>
      <c r="K77">
        <f t="shared" si="3"/>
        <v>133</v>
      </c>
    </row>
    <row r="78" spans="1:11" x14ac:dyDescent="0.25">
      <c r="A78" t="str">
        <f>VLOOKUP(B78,Data!$A$3:$B$9,2)</f>
        <v>Wednesday</v>
      </c>
      <c r="B78">
        <v>4</v>
      </c>
      <c r="C78">
        <v>3</v>
      </c>
      <c r="D78">
        <v>21</v>
      </c>
      <c r="F78">
        <v>4</v>
      </c>
      <c r="G78">
        <v>3</v>
      </c>
      <c r="H78">
        <v>504.5</v>
      </c>
      <c r="J78">
        <f t="shared" si="2"/>
        <v>483.5</v>
      </c>
      <c r="K78">
        <f t="shared" si="3"/>
        <v>141.875</v>
      </c>
    </row>
    <row r="79" spans="1:11" x14ac:dyDescent="0.25">
      <c r="A79" t="str">
        <f>VLOOKUP(B79,Data!$A$3:$B$9,2)</f>
        <v>Wednesday</v>
      </c>
      <c r="B79">
        <v>4</v>
      </c>
      <c r="C79">
        <v>4</v>
      </c>
      <c r="D79">
        <v>20</v>
      </c>
      <c r="F79">
        <v>4</v>
      </c>
      <c r="G79">
        <v>4</v>
      </c>
      <c r="H79">
        <v>693</v>
      </c>
      <c r="J79">
        <f t="shared" si="2"/>
        <v>673</v>
      </c>
      <c r="K79">
        <f t="shared" si="3"/>
        <v>188.25</v>
      </c>
    </row>
    <row r="80" spans="1:11" x14ac:dyDescent="0.25">
      <c r="A80" t="str">
        <f>VLOOKUP(B80,Data!$A$3:$B$9,2)</f>
        <v>Wednesday</v>
      </c>
      <c r="B80">
        <v>4</v>
      </c>
      <c r="C80">
        <v>5</v>
      </c>
      <c r="D80">
        <v>21</v>
      </c>
      <c r="F80">
        <v>4</v>
      </c>
      <c r="G80">
        <v>5</v>
      </c>
      <c r="H80">
        <v>680.5</v>
      </c>
      <c r="J80">
        <f t="shared" si="2"/>
        <v>659.5</v>
      </c>
      <c r="K80">
        <f t="shared" si="3"/>
        <v>185.875</v>
      </c>
    </row>
    <row r="81" spans="1:11" x14ac:dyDescent="0.25">
      <c r="A81" t="str">
        <f>VLOOKUP(B81,Data!$A$3:$B$9,2)</f>
        <v>Wednesday</v>
      </c>
      <c r="B81">
        <v>4</v>
      </c>
      <c r="C81">
        <v>6</v>
      </c>
      <c r="D81">
        <v>21</v>
      </c>
      <c r="F81">
        <v>4</v>
      </c>
      <c r="G81">
        <v>6</v>
      </c>
      <c r="H81">
        <v>954</v>
      </c>
      <c r="J81">
        <f t="shared" si="2"/>
        <v>933</v>
      </c>
      <c r="K81">
        <f t="shared" si="3"/>
        <v>254.25</v>
      </c>
    </row>
    <row r="82" spans="1:11" x14ac:dyDescent="0.25">
      <c r="A82" t="str">
        <f>VLOOKUP(B82,Data!$A$3:$B$9,2)</f>
        <v>Wednesday</v>
      </c>
      <c r="B82">
        <v>4</v>
      </c>
      <c r="C82">
        <v>7</v>
      </c>
      <c r="D82">
        <v>29</v>
      </c>
      <c r="F82">
        <v>4</v>
      </c>
      <c r="G82">
        <v>7</v>
      </c>
      <c r="H82">
        <v>1359</v>
      </c>
      <c r="J82">
        <f t="shared" si="2"/>
        <v>1330</v>
      </c>
      <c r="K82">
        <f t="shared" si="3"/>
        <v>361.5</v>
      </c>
    </row>
    <row r="83" spans="1:11" x14ac:dyDescent="0.25">
      <c r="A83" t="str">
        <f>VLOOKUP(B83,Data!$A$3:$B$9,2)</f>
        <v>Wednesday</v>
      </c>
      <c r="B83">
        <v>4</v>
      </c>
      <c r="C83">
        <v>8</v>
      </c>
      <c r="D83">
        <v>183</v>
      </c>
      <c r="F83">
        <v>4</v>
      </c>
      <c r="G83">
        <v>8</v>
      </c>
      <c r="H83">
        <v>1834</v>
      </c>
      <c r="J83">
        <f t="shared" si="2"/>
        <v>1651</v>
      </c>
      <c r="K83">
        <f t="shared" si="3"/>
        <v>595.75</v>
      </c>
    </row>
    <row r="84" spans="1:11" x14ac:dyDescent="0.25">
      <c r="A84" t="str">
        <f>VLOOKUP(B84,Data!$A$3:$B$9,2)</f>
        <v>Wednesday</v>
      </c>
      <c r="B84">
        <v>4</v>
      </c>
      <c r="C84">
        <v>9</v>
      </c>
      <c r="D84">
        <v>298.5</v>
      </c>
      <c r="F84">
        <v>4</v>
      </c>
      <c r="G84">
        <v>9</v>
      </c>
      <c r="H84">
        <v>1578</v>
      </c>
      <c r="J84">
        <f t="shared" si="2"/>
        <v>1279.5</v>
      </c>
      <c r="K84">
        <f t="shared" si="3"/>
        <v>618.375</v>
      </c>
    </row>
    <row r="85" spans="1:11" x14ac:dyDescent="0.25">
      <c r="A85" t="str">
        <f>VLOOKUP(B85,Data!$A$3:$B$9,2)</f>
        <v>Wednesday</v>
      </c>
      <c r="B85">
        <v>4</v>
      </c>
      <c r="C85">
        <v>10</v>
      </c>
      <c r="D85">
        <v>301</v>
      </c>
      <c r="F85">
        <v>4</v>
      </c>
      <c r="G85">
        <v>10</v>
      </c>
      <c r="H85">
        <v>898</v>
      </c>
      <c r="J85">
        <f t="shared" si="2"/>
        <v>597</v>
      </c>
      <c r="K85">
        <f t="shared" si="3"/>
        <v>450.25</v>
      </c>
    </row>
    <row r="86" spans="1:11" x14ac:dyDescent="0.25">
      <c r="A86" t="str">
        <f>VLOOKUP(B86,Data!$A$3:$B$9,2)</f>
        <v>Wednesday</v>
      </c>
      <c r="B86">
        <v>4</v>
      </c>
      <c r="C86">
        <v>11</v>
      </c>
      <c r="D86">
        <v>196</v>
      </c>
      <c r="F86">
        <v>4</v>
      </c>
      <c r="G86">
        <v>11</v>
      </c>
      <c r="H86">
        <v>600.5</v>
      </c>
      <c r="J86">
        <f t="shared" si="2"/>
        <v>404.5</v>
      </c>
      <c r="K86">
        <f t="shared" si="3"/>
        <v>297.125</v>
      </c>
    </row>
    <row r="87" spans="1:11" x14ac:dyDescent="0.25">
      <c r="A87" t="str">
        <f>VLOOKUP(B87,Data!$A$3:$B$9,2)</f>
        <v>Wednesday</v>
      </c>
      <c r="B87">
        <v>4</v>
      </c>
      <c r="C87">
        <v>12</v>
      </c>
      <c r="D87">
        <v>149</v>
      </c>
      <c r="F87">
        <v>4</v>
      </c>
      <c r="G87">
        <v>12</v>
      </c>
      <c r="H87">
        <v>322</v>
      </c>
      <c r="J87">
        <f t="shared" si="2"/>
        <v>173</v>
      </c>
      <c r="K87">
        <f t="shared" si="3"/>
        <v>192.25</v>
      </c>
    </row>
    <row r="88" spans="1:11" x14ac:dyDescent="0.25">
      <c r="A88" t="str">
        <f>VLOOKUP(B88,Data!$A$3:$B$9,2)</f>
        <v>Wednesday</v>
      </c>
      <c r="B88">
        <v>4</v>
      </c>
      <c r="C88">
        <v>13</v>
      </c>
      <c r="D88">
        <v>206</v>
      </c>
      <c r="F88">
        <v>4</v>
      </c>
      <c r="G88">
        <v>13</v>
      </c>
      <c r="H88">
        <v>414</v>
      </c>
      <c r="J88">
        <f t="shared" si="2"/>
        <v>208</v>
      </c>
      <c r="K88">
        <f t="shared" si="3"/>
        <v>258</v>
      </c>
    </row>
    <row r="89" spans="1:11" x14ac:dyDescent="0.25">
      <c r="A89" t="str">
        <f>VLOOKUP(B89,Data!$A$3:$B$9,2)</f>
        <v>Wednesday</v>
      </c>
      <c r="B89">
        <v>4</v>
      </c>
      <c r="C89">
        <v>14</v>
      </c>
      <c r="D89">
        <v>184</v>
      </c>
      <c r="F89">
        <v>4</v>
      </c>
      <c r="G89">
        <v>14</v>
      </c>
      <c r="H89">
        <v>415</v>
      </c>
      <c r="J89">
        <f t="shared" si="2"/>
        <v>231</v>
      </c>
      <c r="K89">
        <f t="shared" si="3"/>
        <v>241.75</v>
      </c>
    </row>
    <row r="90" spans="1:11" x14ac:dyDescent="0.25">
      <c r="A90" t="str">
        <f>VLOOKUP(B90,Data!$A$3:$B$9,2)</f>
        <v>Wednesday</v>
      </c>
      <c r="B90">
        <v>4</v>
      </c>
      <c r="C90">
        <v>15</v>
      </c>
      <c r="D90">
        <v>160</v>
      </c>
      <c r="F90">
        <v>4</v>
      </c>
      <c r="G90">
        <v>15</v>
      </c>
      <c r="H90">
        <v>371</v>
      </c>
      <c r="J90">
        <f t="shared" si="2"/>
        <v>211</v>
      </c>
      <c r="K90">
        <f t="shared" si="3"/>
        <v>212.75</v>
      </c>
    </row>
    <row r="91" spans="1:11" x14ac:dyDescent="0.25">
      <c r="A91" t="str">
        <f>VLOOKUP(B91,Data!$A$3:$B$9,2)</f>
        <v>Wednesday</v>
      </c>
      <c r="B91">
        <v>4</v>
      </c>
      <c r="C91">
        <v>16</v>
      </c>
      <c r="D91">
        <v>157.5</v>
      </c>
      <c r="F91">
        <v>4</v>
      </c>
      <c r="G91">
        <v>16</v>
      </c>
      <c r="H91">
        <v>336</v>
      </c>
      <c r="J91">
        <f t="shared" si="2"/>
        <v>178.5</v>
      </c>
      <c r="K91">
        <f t="shared" si="3"/>
        <v>202.125</v>
      </c>
    </row>
    <row r="92" spans="1:11" x14ac:dyDescent="0.25">
      <c r="A92" t="str">
        <f>VLOOKUP(B92,Data!$A$3:$B$9,2)</f>
        <v>Wednesday</v>
      </c>
      <c r="B92">
        <v>4</v>
      </c>
      <c r="C92">
        <v>17</v>
      </c>
      <c r="D92">
        <v>127</v>
      </c>
      <c r="F92">
        <v>4</v>
      </c>
      <c r="G92">
        <v>17</v>
      </c>
      <c r="H92">
        <v>290</v>
      </c>
      <c r="J92">
        <f t="shared" si="2"/>
        <v>163</v>
      </c>
      <c r="K92">
        <f t="shared" si="3"/>
        <v>167.75</v>
      </c>
    </row>
    <row r="93" spans="1:11" x14ac:dyDescent="0.25">
      <c r="A93" t="str">
        <f>VLOOKUP(B93,Data!$A$3:$B$9,2)</f>
        <v>Wednesday</v>
      </c>
      <c r="B93">
        <v>4</v>
      </c>
      <c r="C93">
        <v>18</v>
      </c>
      <c r="D93">
        <v>121</v>
      </c>
      <c r="F93">
        <v>4</v>
      </c>
      <c r="G93">
        <v>18</v>
      </c>
      <c r="H93">
        <v>268</v>
      </c>
      <c r="J93">
        <f t="shared" si="2"/>
        <v>147</v>
      </c>
      <c r="K93">
        <f t="shared" si="3"/>
        <v>157.75</v>
      </c>
    </row>
    <row r="94" spans="1:11" x14ac:dyDescent="0.25">
      <c r="A94" t="str">
        <f>VLOOKUP(B94,Data!$A$3:$B$9,2)</f>
        <v>Wednesday</v>
      </c>
      <c r="B94">
        <v>4</v>
      </c>
      <c r="C94">
        <v>19</v>
      </c>
      <c r="D94">
        <v>123</v>
      </c>
      <c r="F94">
        <v>4</v>
      </c>
      <c r="G94">
        <v>19</v>
      </c>
      <c r="H94">
        <v>282</v>
      </c>
      <c r="J94">
        <f t="shared" si="2"/>
        <v>159</v>
      </c>
      <c r="K94">
        <f t="shared" si="3"/>
        <v>162.75</v>
      </c>
    </row>
    <row r="95" spans="1:11" x14ac:dyDescent="0.25">
      <c r="A95" t="str">
        <f>VLOOKUP(B95,Data!$A$3:$B$9,2)</f>
        <v>Wednesday</v>
      </c>
      <c r="B95">
        <v>4</v>
      </c>
      <c r="C95">
        <v>20</v>
      </c>
      <c r="D95">
        <v>99</v>
      </c>
      <c r="F95">
        <v>4</v>
      </c>
      <c r="G95">
        <v>20</v>
      </c>
      <c r="H95">
        <v>238</v>
      </c>
      <c r="J95">
        <f t="shared" si="2"/>
        <v>139</v>
      </c>
      <c r="K95">
        <f t="shared" si="3"/>
        <v>133.75</v>
      </c>
    </row>
    <row r="96" spans="1:11" x14ac:dyDescent="0.25">
      <c r="A96" t="str">
        <f>VLOOKUP(B96,Data!$A$3:$B$9,2)</f>
        <v>Wednesday</v>
      </c>
      <c r="B96">
        <v>4</v>
      </c>
      <c r="C96">
        <v>21</v>
      </c>
      <c r="D96">
        <v>93</v>
      </c>
      <c r="F96">
        <v>4</v>
      </c>
      <c r="G96">
        <v>21</v>
      </c>
      <c r="H96">
        <v>215</v>
      </c>
      <c r="J96">
        <f t="shared" si="2"/>
        <v>122</v>
      </c>
      <c r="K96">
        <f t="shared" si="3"/>
        <v>123.5</v>
      </c>
    </row>
    <row r="97" spans="1:11" x14ac:dyDescent="0.25">
      <c r="A97" t="str">
        <f>VLOOKUP(B97,Data!$A$3:$B$9,2)</f>
        <v>Wednesday</v>
      </c>
      <c r="B97">
        <v>4</v>
      </c>
      <c r="C97">
        <v>22</v>
      </c>
      <c r="D97">
        <v>96</v>
      </c>
      <c r="F97">
        <v>4</v>
      </c>
      <c r="G97">
        <v>22</v>
      </c>
      <c r="H97">
        <v>249</v>
      </c>
      <c r="J97">
        <f t="shared" si="2"/>
        <v>153</v>
      </c>
      <c r="K97">
        <f t="shared" si="3"/>
        <v>134.25</v>
      </c>
    </row>
    <row r="98" spans="1:11" x14ac:dyDescent="0.25">
      <c r="A98" t="str">
        <f>VLOOKUP(B98,Data!$A$3:$B$9,2)</f>
        <v>Wednesday</v>
      </c>
      <c r="B98">
        <v>4</v>
      </c>
      <c r="C98">
        <v>23</v>
      </c>
      <c r="D98">
        <v>94</v>
      </c>
      <c r="F98">
        <v>4</v>
      </c>
      <c r="G98">
        <v>23</v>
      </c>
      <c r="H98">
        <v>289</v>
      </c>
      <c r="J98">
        <f t="shared" si="2"/>
        <v>195</v>
      </c>
      <c r="K98">
        <f t="shared" si="3"/>
        <v>142.75</v>
      </c>
    </row>
    <row r="99" spans="1:11" x14ac:dyDescent="0.25">
      <c r="A99" t="str">
        <f>VLOOKUP(B99,Data!$A$3:$B$9,2)</f>
        <v>Thursday</v>
      </c>
      <c r="B99">
        <v>5</v>
      </c>
      <c r="C99">
        <v>0</v>
      </c>
      <c r="D99">
        <v>108</v>
      </c>
      <c r="F99">
        <v>5</v>
      </c>
      <c r="G99">
        <v>0</v>
      </c>
      <c r="H99">
        <v>363.5</v>
      </c>
      <c r="J99">
        <f t="shared" si="2"/>
        <v>255.5</v>
      </c>
      <c r="K99">
        <f t="shared" si="3"/>
        <v>171.875</v>
      </c>
    </row>
    <row r="100" spans="1:11" x14ac:dyDescent="0.25">
      <c r="A100" t="str">
        <f>VLOOKUP(B100,Data!$A$3:$B$9,2)</f>
        <v>Thursday</v>
      </c>
      <c r="B100">
        <v>5</v>
      </c>
      <c r="C100">
        <v>1</v>
      </c>
      <c r="D100">
        <v>173.5</v>
      </c>
      <c r="F100">
        <v>5</v>
      </c>
      <c r="G100">
        <v>1</v>
      </c>
      <c r="H100">
        <v>458.5</v>
      </c>
      <c r="J100">
        <f t="shared" si="2"/>
        <v>285</v>
      </c>
      <c r="K100">
        <f t="shared" si="3"/>
        <v>244.75</v>
      </c>
    </row>
    <row r="101" spans="1:11" x14ac:dyDescent="0.25">
      <c r="A101" t="str">
        <f>VLOOKUP(B101,Data!$A$3:$B$9,2)</f>
        <v>Thursday</v>
      </c>
      <c r="B101">
        <v>5</v>
      </c>
      <c r="C101">
        <v>2</v>
      </c>
      <c r="D101">
        <v>202.5</v>
      </c>
      <c r="F101">
        <v>5</v>
      </c>
      <c r="G101">
        <v>2</v>
      </c>
      <c r="H101">
        <v>672</v>
      </c>
      <c r="J101">
        <f t="shared" si="2"/>
        <v>469.5</v>
      </c>
      <c r="K101">
        <f t="shared" si="3"/>
        <v>319.875</v>
      </c>
    </row>
    <row r="102" spans="1:11" x14ac:dyDescent="0.25">
      <c r="A102" t="str">
        <f>VLOOKUP(B102,Data!$A$3:$B$9,2)</f>
        <v>Thursday</v>
      </c>
      <c r="B102">
        <v>5</v>
      </c>
      <c r="C102">
        <v>3</v>
      </c>
      <c r="D102">
        <v>253</v>
      </c>
      <c r="F102">
        <v>5</v>
      </c>
      <c r="G102">
        <v>3</v>
      </c>
      <c r="H102">
        <v>878.5</v>
      </c>
      <c r="J102">
        <f t="shared" si="2"/>
        <v>625.5</v>
      </c>
      <c r="K102">
        <f t="shared" si="3"/>
        <v>409.375</v>
      </c>
    </row>
    <row r="103" spans="1:11" x14ac:dyDescent="0.25">
      <c r="A103" t="str">
        <f>VLOOKUP(B103,Data!$A$3:$B$9,2)</f>
        <v>Thursday</v>
      </c>
      <c r="B103">
        <v>5</v>
      </c>
      <c r="C103">
        <v>4</v>
      </c>
      <c r="D103">
        <v>342</v>
      </c>
      <c r="F103">
        <v>5</v>
      </c>
      <c r="G103">
        <v>4</v>
      </c>
      <c r="H103">
        <v>1094</v>
      </c>
      <c r="J103">
        <f t="shared" si="2"/>
        <v>752</v>
      </c>
      <c r="K103">
        <f t="shared" si="3"/>
        <v>530</v>
      </c>
    </row>
    <row r="104" spans="1:11" x14ac:dyDescent="0.25">
      <c r="A104" t="str">
        <f>VLOOKUP(B104,Data!$A$3:$B$9,2)</f>
        <v>Thursday</v>
      </c>
      <c r="B104">
        <v>5</v>
      </c>
      <c r="C104">
        <v>5</v>
      </c>
      <c r="D104">
        <v>258</v>
      </c>
      <c r="F104">
        <v>5</v>
      </c>
      <c r="G104">
        <v>5</v>
      </c>
      <c r="H104">
        <v>1519.5</v>
      </c>
      <c r="J104">
        <f t="shared" si="2"/>
        <v>1261.5</v>
      </c>
      <c r="K104">
        <f t="shared" si="3"/>
        <v>573.375</v>
      </c>
    </row>
    <row r="105" spans="1:11" x14ac:dyDescent="0.25">
      <c r="A105" t="str">
        <f>VLOOKUP(B105,Data!$A$3:$B$9,2)</f>
        <v>Thursday</v>
      </c>
      <c r="B105">
        <v>5</v>
      </c>
      <c r="C105">
        <v>6</v>
      </c>
      <c r="D105">
        <v>299</v>
      </c>
      <c r="F105">
        <v>5</v>
      </c>
      <c r="G105">
        <v>6</v>
      </c>
      <c r="H105">
        <v>1688</v>
      </c>
      <c r="J105">
        <f t="shared" si="2"/>
        <v>1389</v>
      </c>
      <c r="K105">
        <f t="shared" si="3"/>
        <v>646.25</v>
      </c>
    </row>
    <row r="106" spans="1:11" x14ac:dyDescent="0.25">
      <c r="A106" t="str">
        <f>VLOOKUP(B106,Data!$A$3:$B$9,2)</f>
        <v>Thursday</v>
      </c>
      <c r="B106">
        <v>5</v>
      </c>
      <c r="C106">
        <v>7</v>
      </c>
      <c r="D106">
        <v>545</v>
      </c>
      <c r="F106">
        <v>5</v>
      </c>
      <c r="G106">
        <v>7</v>
      </c>
      <c r="H106">
        <v>2296</v>
      </c>
      <c r="J106">
        <f t="shared" si="2"/>
        <v>1751</v>
      </c>
      <c r="K106">
        <f t="shared" si="3"/>
        <v>982.75</v>
      </c>
    </row>
    <row r="107" spans="1:11" x14ac:dyDescent="0.25">
      <c r="A107" t="str">
        <f>VLOOKUP(B107,Data!$A$3:$B$9,2)</f>
        <v>Thursday</v>
      </c>
      <c r="B107">
        <v>5</v>
      </c>
      <c r="C107">
        <v>8</v>
      </c>
      <c r="D107">
        <v>545</v>
      </c>
      <c r="F107">
        <v>5</v>
      </c>
      <c r="G107">
        <v>8</v>
      </c>
      <c r="H107">
        <v>2284</v>
      </c>
      <c r="J107">
        <f t="shared" si="2"/>
        <v>1739</v>
      </c>
      <c r="K107">
        <f t="shared" si="3"/>
        <v>979.75</v>
      </c>
    </row>
    <row r="108" spans="1:11" x14ac:dyDescent="0.25">
      <c r="A108" t="str">
        <f>VLOOKUP(B108,Data!$A$3:$B$9,2)</f>
        <v>Thursday</v>
      </c>
      <c r="B108">
        <v>5</v>
      </c>
      <c r="C108">
        <v>9</v>
      </c>
      <c r="D108">
        <v>426</v>
      </c>
      <c r="F108">
        <v>5</v>
      </c>
      <c r="G108">
        <v>9</v>
      </c>
      <c r="H108">
        <v>1747.5</v>
      </c>
      <c r="J108">
        <f t="shared" si="2"/>
        <v>1321.5</v>
      </c>
      <c r="K108">
        <f t="shared" si="3"/>
        <v>756.375</v>
      </c>
    </row>
    <row r="109" spans="1:11" x14ac:dyDescent="0.25">
      <c r="A109" t="str">
        <f>VLOOKUP(B109,Data!$A$3:$B$9,2)</f>
        <v>Thursday</v>
      </c>
      <c r="B109">
        <v>5</v>
      </c>
      <c r="C109">
        <v>10</v>
      </c>
      <c r="D109">
        <v>328</v>
      </c>
      <c r="F109">
        <v>5</v>
      </c>
      <c r="G109">
        <v>10</v>
      </c>
      <c r="H109">
        <v>968</v>
      </c>
      <c r="J109">
        <f t="shared" si="2"/>
        <v>640</v>
      </c>
      <c r="K109">
        <f t="shared" si="3"/>
        <v>488</v>
      </c>
    </row>
    <row r="110" spans="1:11" x14ac:dyDescent="0.25">
      <c r="A110" t="str">
        <f>VLOOKUP(B110,Data!$A$3:$B$9,2)</f>
        <v>Thursday</v>
      </c>
      <c r="B110">
        <v>5</v>
      </c>
      <c r="C110">
        <v>11</v>
      </c>
      <c r="D110">
        <v>274</v>
      </c>
      <c r="F110">
        <v>5</v>
      </c>
      <c r="G110">
        <v>11</v>
      </c>
      <c r="H110">
        <v>658</v>
      </c>
      <c r="J110">
        <f t="shared" si="2"/>
        <v>384</v>
      </c>
      <c r="K110">
        <f t="shared" si="3"/>
        <v>370</v>
      </c>
    </row>
    <row r="111" spans="1:11" x14ac:dyDescent="0.25">
      <c r="A111" t="str">
        <f>VLOOKUP(B111,Data!$A$3:$B$9,2)</f>
        <v>Thursday</v>
      </c>
      <c r="B111">
        <v>5</v>
      </c>
      <c r="C111">
        <v>12</v>
      </c>
      <c r="D111">
        <v>183</v>
      </c>
      <c r="F111">
        <v>5</v>
      </c>
      <c r="G111">
        <v>12</v>
      </c>
      <c r="H111">
        <v>459</v>
      </c>
      <c r="J111">
        <f t="shared" si="2"/>
        <v>276</v>
      </c>
      <c r="K111">
        <f t="shared" si="3"/>
        <v>252</v>
      </c>
    </row>
    <row r="112" spans="1:11" x14ac:dyDescent="0.25">
      <c r="A112" t="str">
        <f>VLOOKUP(B112,Data!$A$3:$B$9,2)</f>
        <v>Thursday</v>
      </c>
      <c r="B112">
        <v>5</v>
      </c>
      <c r="C112">
        <v>13</v>
      </c>
      <c r="D112">
        <v>152</v>
      </c>
      <c r="F112">
        <v>5</v>
      </c>
      <c r="G112">
        <v>13</v>
      </c>
      <c r="H112">
        <v>366.5</v>
      </c>
      <c r="J112">
        <f t="shared" si="2"/>
        <v>214.5</v>
      </c>
      <c r="K112">
        <f t="shared" si="3"/>
        <v>205.625</v>
      </c>
    </row>
    <row r="113" spans="1:11" x14ac:dyDescent="0.25">
      <c r="A113" t="str">
        <f>VLOOKUP(B113,Data!$A$3:$B$9,2)</f>
        <v>Thursday</v>
      </c>
      <c r="B113">
        <v>5</v>
      </c>
      <c r="C113">
        <v>14</v>
      </c>
      <c r="D113">
        <v>123</v>
      </c>
      <c r="F113">
        <v>5</v>
      </c>
      <c r="G113">
        <v>14</v>
      </c>
      <c r="H113">
        <v>319</v>
      </c>
      <c r="J113">
        <f t="shared" si="2"/>
        <v>196</v>
      </c>
      <c r="K113">
        <f t="shared" si="3"/>
        <v>172</v>
      </c>
    </row>
    <row r="114" spans="1:11" x14ac:dyDescent="0.25">
      <c r="A114" t="str">
        <f>VLOOKUP(B114,Data!$A$3:$B$9,2)</f>
        <v>Thursday</v>
      </c>
      <c r="B114">
        <v>5</v>
      </c>
      <c r="C114">
        <v>15</v>
      </c>
      <c r="D114">
        <v>109</v>
      </c>
      <c r="F114">
        <v>5</v>
      </c>
      <c r="G114">
        <v>15</v>
      </c>
      <c r="H114">
        <v>265</v>
      </c>
      <c r="J114">
        <f t="shared" si="2"/>
        <v>156</v>
      </c>
      <c r="K114">
        <f t="shared" si="3"/>
        <v>148</v>
      </c>
    </row>
    <row r="115" spans="1:11" x14ac:dyDescent="0.25">
      <c r="A115" t="str">
        <f>VLOOKUP(B115,Data!$A$3:$B$9,2)</f>
        <v>Thursday</v>
      </c>
      <c r="B115">
        <v>5</v>
      </c>
      <c r="C115">
        <v>16</v>
      </c>
      <c r="D115">
        <v>97</v>
      </c>
      <c r="F115">
        <v>5</v>
      </c>
      <c r="G115">
        <v>16</v>
      </c>
      <c r="H115">
        <v>268.5</v>
      </c>
      <c r="J115">
        <f t="shared" si="2"/>
        <v>171.5</v>
      </c>
      <c r="K115">
        <f t="shared" si="3"/>
        <v>139.875</v>
      </c>
    </row>
    <row r="116" spans="1:11" x14ac:dyDescent="0.25">
      <c r="A116" t="str">
        <f>VLOOKUP(B116,Data!$A$3:$B$9,2)</f>
        <v>Thursday</v>
      </c>
      <c r="B116">
        <v>5</v>
      </c>
      <c r="C116">
        <v>17</v>
      </c>
      <c r="D116">
        <v>95</v>
      </c>
      <c r="F116">
        <v>5</v>
      </c>
      <c r="G116">
        <v>17</v>
      </c>
      <c r="H116">
        <v>244</v>
      </c>
      <c r="J116">
        <f t="shared" si="2"/>
        <v>149</v>
      </c>
      <c r="K116">
        <f t="shared" si="3"/>
        <v>132.25</v>
      </c>
    </row>
    <row r="117" spans="1:11" x14ac:dyDescent="0.25">
      <c r="A117" t="str">
        <f>VLOOKUP(B117,Data!$A$3:$B$9,2)</f>
        <v>Thursday</v>
      </c>
      <c r="B117">
        <v>5</v>
      </c>
      <c r="C117">
        <v>18</v>
      </c>
      <c r="D117">
        <v>74</v>
      </c>
      <c r="F117">
        <v>5</v>
      </c>
      <c r="G117">
        <v>18</v>
      </c>
      <c r="H117">
        <v>189</v>
      </c>
      <c r="J117">
        <f t="shared" si="2"/>
        <v>115</v>
      </c>
      <c r="K117">
        <f t="shared" si="3"/>
        <v>102.75</v>
      </c>
    </row>
    <row r="118" spans="1:11" x14ac:dyDescent="0.25">
      <c r="A118" t="str">
        <f>VLOOKUP(B118,Data!$A$3:$B$9,2)</f>
        <v>Thursday</v>
      </c>
      <c r="B118">
        <v>5</v>
      </c>
      <c r="C118">
        <v>19</v>
      </c>
      <c r="D118">
        <v>68</v>
      </c>
      <c r="F118">
        <v>5</v>
      </c>
      <c r="G118">
        <v>19</v>
      </c>
      <c r="H118">
        <v>160</v>
      </c>
      <c r="J118">
        <f t="shared" si="2"/>
        <v>92</v>
      </c>
      <c r="K118">
        <f t="shared" si="3"/>
        <v>91</v>
      </c>
    </row>
    <row r="119" spans="1:11" x14ac:dyDescent="0.25">
      <c r="A119" t="str">
        <f>VLOOKUP(B119,Data!$A$3:$B$9,2)</f>
        <v>Thursday</v>
      </c>
      <c r="B119">
        <v>5</v>
      </c>
      <c r="C119">
        <v>20</v>
      </c>
      <c r="D119">
        <v>51</v>
      </c>
      <c r="F119">
        <v>5</v>
      </c>
      <c r="G119">
        <v>20</v>
      </c>
      <c r="H119">
        <v>126</v>
      </c>
      <c r="J119">
        <f t="shared" si="2"/>
        <v>75</v>
      </c>
      <c r="K119">
        <f t="shared" si="3"/>
        <v>69.75</v>
      </c>
    </row>
    <row r="120" spans="1:11" x14ac:dyDescent="0.25">
      <c r="A120" t="str">
        <f>VLOOKUP(B120,Data!$A$3:$B$9,2)</f>
        <v>Thursday</v>
      </c>
      <c r="B120">
        <v>5</v>
      </c>
      <c r="C120">
        <v>21</v>
      </c>
      <c r="D120">
        <v>43</v>
      </c>
      <c r="F120">
        <v>5</v>
      </c>
      <c r="G120">
        <v>21</v>
      </c>
      <c r="H120">
        <v>88</v>
      </c>
      <c r="J120">
        <f t="shared" si="2"/>
        <v>45</v>
      </c>
      <c r="K120">
        <f t="shared" si="3"/>
        <v>54.25</v>
      </c>
    </row>
    <row r="121" spans="1:11" x14ac:dyDescent="0.25">
      <c r="A121" t="str">
        <f>VLOOKUP(B121,Data!$A$3:$B$9,2)</f>
        <v>Thursday</v>
      </c>
      <c r="B121">
        <v>5</v>
      </c>
      <c r="C121">
        <v>22</v>
      </c>
      <c r="D121">
        <v>40</v>
      </c>
      <c r="F121">
        <v>5</v>
      </c>
      <c r="G121">
        <v>22</v>
      </c>
      <c r="H121">
        <v>80</v>
      </c>
      <c r="J121">
        <f t="shared" si="2"/>
        <v>40</v>
      </c>
      <c r="K121">
        <f t="shared" si="3"/>
        <v>50</v>
      </c>
    </row>
    <row r="122" spans="1:11" x14ac:dyDescent="0.25">
      <c r="A122" t="str">
        <f>VLOOKUP(B122,Data!$A$3:$B$9,2)</f>
        <v>Thursday</v>
      </c>
      <c r="B122">
        <v>5</v>
      </c>
      <c r="C122">
        <v>23</v>
      </c>
      <c r="D122">
        <v>40</v>
      </c>
      <c r="F122">
        <v>5</v>
      </c>
      <c r="G122">
        <v>23</v>
      </c>
      <c r="H122">
        <v>88</v>
      </c>
      <c r="J122">
        <f t="shared" si="2"/>
        <v>48</v>
      </c>
      <c r="K122">
        <f t="shared" si="3"/>
        <v>52</v>
      </c>
    </row>
    <row r="123" spans="1:11" x14ac:dyDescent="0.25">
      <c r="A123" t="str">
        <f>VLOOKUP(B123,Data!$A$3:$B$9,2)</f>
        <v>Friday</v>
      </c>
      <c r="B123">
        <v>6</v>
      </c>
      <c r="C123">
        <v>0</v>
      </c>
      <c r="D123">
        <v>47</v>
      </c>
      <c r="F123">
        <v>6</v>
      </c>
      <c r="G123">
        <v>0</v>
      </c>
      <c r="H123">
        <v>96</v>
      </c>
      <c r="J123">
        <f t="shared" si="2"/>
        <v>49</v>
      </c>
      <c r="K123">
        <f t="shared" si="3"/>
        <v>59.25</v>
      </c>
    </row>
    <row r="124" spans="1:11" x14ac:dyDescent="0.25">
      <c r="A124" t="str">
        <f>VLOOKUP(B124,Data!$A$3:$B$9,2)</f>
        <v>Friday</v>
      </c>
      <c r="B124">
        <v>6</v>
      </c>
      <c r="C124">
        <v>1</v>
      </c>
      <c r="D124">
        <v>54</v>
      </c>
      <c r="F124">
        <v>6</v>
      </c>
      <c r="G124">
        <v>1</v>
      </c>
      <c r="H124">
        <v>139</v>
      </c>
      <c r="J124">
        <f t="shared" si="2"/>
        <v>85</v>
      </c>
      <c r="K124">
        <f t="shared" si="3"/>
        <v>75.25</v>
      </c>
    </row>
    <row r="125" spans="1:11" x14ac:dyDescent="0.25">
      <c r="A125" t="str">
        <f>VLOOKUP(B125,Data!$A$3:$B$9,2)</f>
        <v>Friday</v>
      </c>
      <c r="B125">
        <v>6</v>
      </c>
      <c r="C125">
        <v>2</v>
      </c>
      <c r="D125">
        <v>65</v>
      </c>
      <c r="F125">
        <v>6</v>
      </c>
      <c r="G125">
        <v>2</v>
      </c>
      <c r="H125">
        <v>192.5</v>
      </c>
      <c r="J125">
        <f t="shared" si="2"/>
        <v>127.5</v>
      </c>
      <c r="K125">
        <f t="shared" si="3"/>
        <v>96.875</v>
      </c>
    </row>
    <row r="126" spans="1:11" x14ac:dyDescent="0.25">
      <c r="A126" t="str">
        <f>VLOOKUP(B126,Data!$A$3:$B$9,2)</f>
        <v>Friday</v>
      </c>
      <c r="B126">
        <v>6</v>
      </c>
      <c r="C126">
        <v>3</v>
      </c>
      <c r="D126">
        <v>89</v>
      </c>
      <c r="F126">
        <v>6</v>
      </c>
      <c r="G126">
        <v>3</v>
      </c>
      <c r="H126">
        <v>308</v>
      </c>
      <c r="J126">
        <f t="shared" si="2"/>
        <v>219</v>
      </c>
      <c r="K126">
        <f t="shared" si="3"/>
        <v>143.75</v>
      </c>
    </row>
    <row r="127" spans="1:11" x14ac:dyDescent="0.25">
      <c r="A127" t="str">
        <f>VLOOKUP(B127,Data!$A$3:$B$9,2)</f>
        <v>Friday</v>
      </c>
      <c r="B127">
        <v>6</v>
      </c>
      <c r="C127">
        <v>4</v>
      </c>
      <c r="D127">
        <v>114</v>
      </c>
      <c r="F127">
        <v>6</v>
      </c>
      <c r="G127">
        <v>4</v>
      </c>
      <c r="H127">
        <v>362</v>
      </c>
      <c r="J127">
        <f t="shared" si="2"/>
        <v>248</v>
      </c>
      <c r="K127">
        <f t="shared" si="3"/>
        <v>176</v>
      </c>
    </row>
    <row r="128" spans="1:11" x14ac:dyDescent="0.25">
      <c r="A128" t="str">
        <f>VLOOKUP(B128,Data!$A$3:$B$9,2)</f>
        <v>Friday</v>
      </c>
      <c r="B128">
        <v>6</v>
      </c>
      <c r="C128">
        <v>5</v>
      </c>
      <c r="D128">
        <v>160</v>
      </c>
      <c r="F128">
        <v>6</v>
      </c>
      <c r="G128">
        <v>5</v>
      </c>
      <c r="H128">
        <v>634</v>
      </c>
      <c r="J128">
        <f t="shared" si="2"/>
        <v>474</v>
      </c>
      <c r="K128">
        <f t="shared" si="3"/>
        <v>278.5</v>
      </c>
    </row>
    <row r="129" spans="1:11" x14ac:dyDescent="0.25">
      <c r="A129" t="str">
        <f>VLOOKUP(B129,Data!$A$3:$B$9,2)</f>
        <v>Friday</v>
      </c>
      <c r="B129">
        <v>6</v>
      </c>
      <c r="C129">
        <v>6</v>
      </c>
      <c r="D129">
        <v>87.5</v>
      </c>
      <c r="F129">
        <v>6</v>
      </c>
      <c r="G129">
        <v>6</v>
      </c>
      <c r="H129">
        <v>740</v>
      </c>
      <c r="J129">
        <f t="shared" si="2"/>
        <v>652.5</v>
      </c>
      <c r="K129">
        <f t="shared" si="3"/>
        <v>250.625</v>
      </c>
    </row>
    <row r="130" spans="1:11" x14ac:dyDescent="0.25">
      <c r="A130" t="str">
        <f>VLOOKUP(B130,Data!$A$3:$B$9,2)</f>
        <v>Friday</v>
      </c>
      <c r="B130">
        <v>6</v>
      </c>
      <c r="C130">
        <v>7</v>
      </c>
      <c r="D130">
        <v>281</v>
      </c>
      <c r="F130">
        <v>6</v>
      </c>
      <c r="G130">
        <v>7</v>
      </c>
      <c r="H130">
        <v>1149</v>
      </c>
      <c r="J130">
        <f t="shared" si="2"/>
        <v>868</v>
      </c>
      <c r="K130">
        <f t="shared" si="3"/>
        <v>498</v>
      </c>
    </row>
    <row r="131" spans="1:11" x14ac:dyDescent="0.25">
      <c r="A131" t="str">
        <f>VLOOKUP(B131,Data!$A$3:$B$9,2)</f>
        <v>Friday</v>
      </c>
      <c r="B131">
        <v>6</v>
      </c>
      <c r="C131">
        <v>8</v>
      </c>
      <c r="D131">
        <v>364</v>
      </c>
      <c r="F131">
        <v>6</v>
      </c>
      <c r="G131">
        <v>8</v>
      </c>
      <c r="H131">
        <v>1160.5</v>
      </c>
      <c r="J131">
        <f t="shared" si="2"/>
        <v>796.5</v>
      </c>
      <c r="K131">
        <f t="shared" si="3"/>
        <v>563.125</v>
      </c>
    </row>
    <row r="132" spans="1:11" x14ac:dyDescent="0.25">
      <c r="A132" t="str">
        <f>VLOOKUP(B132,Data!$A$3:$B$9,2)</f>
        <v>Friday</v>
      </c>
      <c r="B132">
        <v>6</v>
      </c>
      <c r="C132">
        <v>9</v>
      </c>
      <c r="D132">
        <v>360</v>
      </c>
      <c r="F132">
        <v>6</v>
      </c>
      <c r="G132">
        <v>9</v>
      </c>
      <c r="H132">
        <v>859</v>
      </c>
      <c r="J132">
        <f t="shared" ref="J132:J170" si="4">H132-D132</f>
        <v>499</v>
      </c>
      <c r="K132">
        <f t="shared" ref="K132:K170" si="5">D132+(J132/4)</f>
        <v>484.75</v>
      </c>
    </row>
    <row r="133" spans="1:11" x14ac:dyDescent="0.25">
      <c r="A133" t="str">
        <f>VLOOKUP(B133,Data!$A$3:$B$9,2)</f>
        <v>Friday</v>
      </c>
      <c r="B133">
        <v>6</v>
      </c>
      <c r="C133">
        <v>10</v>
      </c>
      <c r="D133">
        <v>258</v>
      </c>
      <c r="F133">
        <v>6</v>
      </c>
      <c r="G133">
        <v>10</v>
      </c>
      <c r="H133">
        <v>656</v>
      </c>
      <c r="J133">
        <f t="shared" si="4"/>
        <v>398</v>
      </c>
      <c r="K133">
        <f t="shared" si="5"/>
        <v>357.5</v>
      </c>
    </row>
    <row r="134" spans="1:11" x14ac:dyDescent="0.25">
      <c r="A134" t="str">
        <f>VLOOKUP(B134,Data!$A$3:$B$9,2)</f>
        <v>Friday</v>
      </c>
      <c r="B134">
        <v>6</v>
      </c>
      <c r="C134">
        <v>11</v>
      </c>
      <c r="D134">
        <v>175</v>
      </c>
      <c r="F134">
        <v>6</v>
      </c>
      <c r="G134">
        <v>11</v>
      </c>
      <c r="H134">
        <v>456</v>
      </c>
      <c r="J134">
        <f t="shared" si="4"/>
        <v>281</v>
      </c>
      <c r="K134">
        <f t="shared" si="5"/>
        <v>245.25</v>
      </c>
    </row>
    <row r="135" spans="1:11" x14ac:dyDescent="0.25">
      <c r="A135" t="str">
        <f>VLOOKUP(B135,Data!$A$3:$B$9,2)</f>
        <v>Friday</v>
      </c>
      <c r="B135">
        <v>6</v>
      </c>
      <c r="C135">
        <v>12</v>
      </c>
      <c r="D135">
        <v>125</v>
      </c>
      <c r="F135">
        <v>6</v>
      </c>
      <c r="G135">
        <v>12</v>
      </c>
      <c r="H135">
        <v>359</v>
      </c>
      <c r="J135">
        <f t="shared" si="4"/>
        <v>234</v>
      </c>
      <c r="K135">
        <f t="shared" si="5"/>
        <v>183.5</v>
      </c>
    </row>
    <row r="136" spans="1:11" x14ac:dyDescent="0.25">
      <c r="A136" t="str">
        <f>VLOOKUP(B136,Data!$A$3:$B$9,2)</f>
        <v>Friday</v>
      </c>
      <c r="B136">
        <v>6</v>
      </c>
      <c r="C136">
        <v>13</v>
      </c>
      <c r="D136">
        <v>103</v>
      </c>
      <c r="F136">
        <v>6</v>
      </c>
      <c r="G136">
        <v>13</v>
      </c>
      <c r="H136">
        <v>234.5</v>
      </c>
      <c r="J136">
        <f t="shared" si="4"/>
        <v>131.5</v>
      </c>
      <c r="K136">
        <f t="shared" si="5"/>
        <v>135.875</v>
      </c>
    </row>
    <row r="137" spans="1:11" x14ac:dyDescent="0.25">
      <c r="A137" t="str">
        <f>VLOOKUP(B137,Data!$A$3:$B$9,2)</f>
        <v>Friday</v>
      </c>
      <c r="B137">
        <v>6</v>
      </c>
      <c r="C137">
        <v>14</v>
      </c>
      <c r="D137">
        <v>85</v>
      </c>
      <c r="F137">
        <v>6</v>
      </c>
      <c r="G137">
        <v>14</v>
      </c>
      <c r="H137">
        <v>193</v>
      </c>
      <c r="J137">
        <f t="shared" si="4"/>
        <v>108</v>
      </c>
      <c r="K137">
        <f t="shared" si="5"/>
        <v>112</v>
      </c>
    </row>
    <row r="138" spans="1:11" x14ac:dyDescent="0.25">
      <c r="A138" t="str">
        <f>VLOOKUP(B138,Data!$A$3:$B$9,2)</f>
        <v>Friday</v>
      </c>
      <c r="B138">
        <v>6</v>
      </c>
      <c r="C138">
        <v>15</v>
      </c>
      <c r="D138">
        <v>74</v>
      </c>
      <c r="F138">
        <v>6</v>
      </c>
      <c r="G138">
        <v>15</v>
      </c>
      <c r="H138">
        <v>182</v>
      </c>
      <c r="J138">
        <f t="shared" si="4"/>
        <v>108</v>
      </c>
      <c r="K138">
        <f t="shared" si="5"/>
        <v>101</v>
      </c>
    </row>
    <row r="139" spans="1:11" x14ac:dyDescent="0.25">
      <c r="A139" t="str">
        <f>VLOOKUP(B139,Data!$A$3:$B$9,2)</f>
        <v>Friday</v>
      </c>
      <c r="B139">
        <v>6</v>
      </c>
      <c r="C139">
        <v>16</v>
      </c>
      <c r="D139">
        <v>65</v>
      </c>
      <c r="F139">
        <v>6</v>
      </c>
      <c r="G139">
        <v>16</v>
      </c>
      <c r="H139">
        <v>150</v>
      </c>
      <c r="J139">
        <f t="shared" si="4"/>
        <v>85</v>
      </c>
      <c r="K139">
        <f t="shared" si="5"/>
        <v>86.25</v>
      </c>
    </row>
    <row r="140" spans="1:11" x14ac:dyDescent="0.25">
      <c r="A140" t="str">
        <f>VLOOKUP(B140,Data!$A$3:$B$9,2)</f>
        <v>Friday</v>
      </c>
      <c r="B140">
        <v>6</v>
      </c>
      <c r="C140">
        <v>17</v>
      </c>
      <c r="D140">
        <v>61</v>
      </c>
      <c r="F140">
        <v>6</v>
      </c>
      <c r="G140">
        <v>17</v>
      </c>
      <c r="H140">
        <v>140</v>
      </c>
      <c r="J140">
        <f t="shared" si="4"/>
        <v>79</v>
      </c>
      <c r="K140">
        <f t="shared" si="5"/>
        <v>80.75</v>
      </c>
    </row>
    <row r="141" spans="1:11" x14ac:dyDescent="0.25">
      <c r="A141" t="str">
        <f>VLOOKUP(B141,Data!$A$3:$B$9,2)</f>
        <v>Friday</v>
      </c>
      <c r="B141">
        <v>6</v>
      </c>
      <c r="C141">
        <v>18</v>
      </c>
      <c r="D141">
        <v>52</v>
      </c>
      <c r="F141">
        <v>6</v>
      </c>
      <c r="G141">
        <v>18</v>
      </c>
      <c r="H141">
        <v>113</v>
      </c>
      <c r="J141">
        <f t="shared" si="4"/>
        <v>61</v>
      </c>
      <c r="K141">
        <f t="shared" si="5"/>
        <v>67.25</v>
      </c>
    </row>
    <row r="142" spans="1:11" x14ac:dyDescent="0.25">
      <c r="A142" t="str">
        <f>VLOOKUP(B142,Data!$A$3:$B$9,2)</f>
        <v>Friday</v>
      </c>
      <c r="B142">
        <v>6</v>
      </c>
      <c r="C142">
        <v>19</v>
      </c>
      <c r="D142">
        <v>48</v>
      </c>
      <c r="F142">
        <v>6</v>
      </c>
      <c r="G142">
        <v>19</v>
      </c>
      <c r="H142">
        <v>103</v>
      </c>
      <c r="J142">
        <f t="shared" si="4"/>
        <v>55</v>
      </c>
      <c r="K142">
        <f t="shared" si="5"/>
        <v>61.75</v>
      </c>
    </row>
    <row r="143" spans="1:11" x14ac:dyDescent="0.25">
      <c r="A143" t="str">
        <f>VLOOKUP(B143,Data!$A$3:$B$9,2)</f>
        <v>Friday</v>
      </c>
      <c r="B143">
        <v>6</v>
      </c>
      <c r="C143">
        <v>20</v>
      </c>
      <c r="D143">
        <v>42</v>
      </c>
      <c r="F143">
        <v>6</v>
      </c>
      <c r="G143">
        <v>20</v>
      </c>
      <c r="H143">
        <v>88</v>
      </c>
      <c r="J143">
        <f t="shared" si="4"/>
        <v>46</v>
      </c>
      <c r="K143">
        <f t="shared" si="5"/>
        <v>53.5</v>
      </c>
    </row>
    <row r="144" spans="1:11" x14ac:dyDescent="0.25">
      <c r="A144" t="str">
        <f>VLOOKUP(B144,Data!$A$3:$B$9,2)</f>
        <v>Friday</v>
      </c>
      <c r="B144">
        <v>6</v>
      </c>
      <c r="C144">
        <v>21</v>
      </c>
      <c r="D144">
        <v>37</v>
      </c>
      <c r="F144">
        <v>6</v>
      </c>
      <c r="G144">
        <v>21</v>
      </c>
      <c r="H144">
        <v>71</v>
      </c>
      <c r="J144">
        <f t="shared" si="4"/>
        <v>34</v>
      </c>
      <c r="K144">
        <f t="shared" si="5"/>
        <v>45.5</v>
      </c>
    </row>
    <row r="145" spans="1:11" x14ac:dyDescent="0.25">
      <c r="A145" t="str">
        <f>VLOOKUP(B145,Data!$A$3:$B$9,2)</f>
        <v>Friday</v>
      </c>
      <c r="B145">
        <v>6</v>
      </c>
      <c r="C145">
        <v>22</v>
      </c>
      <c r="D145">
        <v>35</v>
      </c>
      <c r="F145">
        <v>6</v>
      </c>
      <c r="G145">
        <v>22</v>
      </c>
      <c r="H145">
        <v>67</v>
      </c>
      <c r="J145">
        <f t="shared" si="4"/>
        <v>32</v>
      </c>
      <c r="K145">
        <f t="shared" si="5"/>
        <v>43</v>
      </c>
    </row>
    <row r="146" spans="1:11" x14ac:dyDescent="0.25">
      <c r="A146" t="str">
        <f>VLOOKUP(B146,Data!$A$3:$B$9,2)</f>
        <v>Friday</v>
      </c>
      <c r="B146">
        <v>6</v>
      </c>
      <c r="C146">
        <v>23</v>
      </c>
      <c r="D146">
        <v>36</v>
      </c>
      <c r="F146">
        <v>6</v>
      </c>
      <c r="G146">
        <v>23</v>
      </c>
      <c r="H146">
        <v>71</v>
      </c>
      <c r="J146">
        <f t="shared" si="4"/>
        <v>35</v>
      </c>
      <c r="K146">
        <f t="shared" si="5"/>
        <v>44.75</v>
      </c>
    </row>
    <row r="147" spans="1:11" x14ac:dyDescent="0.25">
      <c r="A147" t="str">
        <f>VLOOKUP(B147,Data!$A$3:$B$9,2)</f>
        <v>Saturday</v>
      </c>
      <c r="B147">
        <v>7</v>
      </c>
      <c r="C147">
        <v>0</v>
      </c>
      <c r="D147">
        <v>38</v>
      </c>
      <c r="F147">
        <v>7</v>
      </c>
      <c r="G147">
        <v>0</v>
      </c>
      <c r="H147">
        <v>79</v>
      </c>
      <c r="J147">
        <f t="shared" si="4"/>
        <v>41</v>
      </c>
      <c r="K147">
        <f t="shared" si="5"/>
        <v>48.25</v>
      </c>
    </row>
    <row r="148" spans="1:11" x14ac:dyDescent="0.25">
      <c r="A148" t="str">
        <f>VLOOKUP(B148,Data!$A$3:$B$9,2)</f>
        <v>Saturday</v>
      </c>
      <c r="B148">
        <v>7</v>
      </c>
      <c r="C148">
        <v>1</v>
      </c>
      <c r="D148">
        <v>41</v>
      </c>
      <c r="F148">
        <v>7</v>
      </c>
      <c r="G148">
        <v>1</v>
      </c>
      <c r="H148">
        <v>101</v>
      </c>
      <c r="J148">
        <f t="shared" si="4"/>
        <v>60</v>
      </c>
      <c r="K148">
        <f t="shared" si="5"/>
        <v>56</v>
      </c>
    </row>
    <row r="149" spans="1:11" x14ac:dyDescent="0.25">
      <c r="A149" t="str">
        <f>VLOOKUP(B149,Data!$A$3:$B$9,2)</f>
        <v>Saturday</v>
      </c>
      <c r="B149">
        <v>7</v>
      </c>
      <c r="C149">
        <v>2</v>
      </c>
      <c r="D149">
        <v>53</v>
      </c>
      <c r="F149">
        <v>7</v>
      </c>
      <c r="G149">
        <v>2</v>
      </c>
      <c r="H149">
        <v>150</v>
      </c>
      <c r="J149">
        <f t="shared" si="4"/>
        <v>97</v>
      </c>
      <c r="K149">
        <f t="shared" si="5"/>
        <v>77.25</v>
      </c>
    </row>
    <row r="150" spans="1:11" x14ac:dyDescent="0.25">
      <c r="A150" t="str">
        <f>VLOOKUP(B150,Data!$A$3:$B$9,2)</f>
        <v>Saturday</v>
      </c>
      <c r="B150">
        <v>7</v>
      </c>
      <c r="C150">
        <v>3</v>
      </c>
      <c r="D150">
        <v>75</v>
      </c>
      <c r="F150">
        <v>7</v>
      </c>
      <c r="G150">
        <v>3</v>
      </c>
      <c r="H150">
        <v>243</v>
      </c>
      <c r="J150">
        <f t="shared" si="4"/>
        <v>168</v>
      </c>
      <c r="K150">
        <f t="shared" si="5"/>
        <v>117</v>
      </c>
    </row>
    <row r="151" spans="1:11" x14ac:dyDescent="0.25">
      <c r="A151" t="str">
        <f>VLOOKUP(B151,Data!$A$3:$B$9,2)</f>
        <v>Saturday</v>
      </c>
      <c r="B151">
        <v>7</v>
      </c>
      <c r="C151">
        <v>4</v>
      </c>
      <c r="D151">
        <v>97</v>
      </c>
      <c r="F151">
        <v>7</v>
      </c>
      <c r="G151">
        <v>4</v>
      </c>
      <c r="H151">
        <v>354</v>
      </c>
      <c r="J151">
        <f t="shared" si="4"/>
        <v>257</v>
      </c>
      <c r="K151">
        <f t="shared" si="5"/>
        <v>161.25</v>
      </c>
    </row>
    <row r="152" spans="1:11" x14ac:dyDescent="0.25">
      <c r="A152" t="str">
        <f>VLOOKUP(B152,Data!$A$3:$B$9,2)</f>
        <v>Saturday</v>
      </c>
      <c r="B152">
        <v>7</v>
      </c>
      <c r="C152">
        <v>5</v>
      </c>
      <c r="D152">
        <v>133</v>
      </c>
      <c r="F152">
        <v>7</v>
      </c>
      <c r="G152">
        <v>5</v>
      </c>
      <c r="H152">
        <v>543</v>
      </c>
      <c r="J152">
        <f t="shared" si="4"/>
        <v>410</v>
      </c>
      <c r="K152">
        <f t="shared" si="5"/>
        <v>235.5</v>
      </c>
    </row>
    <row r="153" spans="1:11" x14ac:dyDescent="0.25">
      <c r="A153" t="str">
        <f>VLOOKUP(B153,Data!$A$3:$B$9,2)</f>
        <v>Saturday</v>
      </c>
      <c r="B153">
        <v>7</v>
      </c>
      <c r="C153">
        <v>6</v>
      </c>
      <c r="D153">
        <v>45</v>
      </c>
      <c r="F153">
        <v>7</v>
      </c>
      <c r="G153">
        <v>6</v>
      </c>
      <c r="H153">
        <v>531.5</v>
      </c>
      <c r="J153">
        <f t="shared" si="4"/>
        <v>486.5</v>
      </c>
      <c r="K153">
        <f t="shared" si="5"/>
        <v>166.625</v>
      </c>
    </row>
    <row r="154" spans="1:11" x14ac:dyDescent="0.25">
      <c r="A154" t="str">
        <f>VLOOKUP(B154,Data!$A$3:$B$9,2)</f>
        <v>Saturday</v>
      </c>
      <c r="B154">
        <v>7</v>
      </c>
      <c r="C154">
        <v>7</v>
      </c>
      <c r="D154">
        <v>217.5</v>
      </c>
      <c r="F154">
        <v>7</v>
      </c>
      <c r="G154">
        <v>7</v>
      </c>
      <c r="H154">
        <v>974</v>
      </c>
      <c r="J154">
        <f t="shared" si="4"/>
        <v>756.5</v>
      </c>
      <c r="K154">
        <f t="shared" si="5"/>
        <v>406.625</v>
      </c>
    </row>
    <row r="155" spans="1:11" x14ac:dyDescent="0.25">
      <c r="A155" t="str">
        <f>VLOOKUP(B155,Data!$A$3:$B$9,2)</f>
        <v>Saturday</v>
      </c>
      <c r="B155">
        <v>7</v>
      </c>
      <c r="C155">
        <v>8</v>
      </c>
      <c r="D155">
        <v>294</v>
      </c>
      <c r="F155">
        <v>7</v>
      </c>
      <c r="G155">
        <v>8</v>
      </c>
      <c r="H155">
        <v>846.5</v>
      </c>
      <c r="J155">
        <f t="shared" si="4"/>
        <v>552.5</v>
      </c>
      <c r="K155">
        <f t="shared" si="5"/>
        <v>432.125</v>
      </c>
    </row>
    <row r="156" spans="1:11" x14ac:dyDescent="0.25">
      <c r="A156" t="str">
        <f>VLOOKUP(B156,Data!$A$3:$B$9,2)</f>
        <v>Saturday</v>
      </c>
      <c r="B156">
        <v>7</v>
      </c>
      <c r="C156">
        <v>9</v>
      </c>
      <c r="D156">
        <v>399.5</v>
      </c>
      <c r="F156">
        <v>7</v>
      </c>
      <c r="G156">
        <v>9</v>
      </c>
      <c r="H156">
        <v>876</v>
      </c>
      <c r="J156">
        <f t="shared" si="4"/>
        <v>476.5</v>
      </c>
      <c r="K156">
        <f t="shared" si="5"/>
        <v>518.625</v>
      </c>
    </row>
    <row r="157" spans="1:11" x14ac:dyDescent="0.25">
      <c r="A157" t="str">
        <f>VLOOKUP(B157,Data!$A$3:$B$9,2)</f>
        <v>Saturday</v>
      </c>
      <c r="B157">
        <v>7</v>
      </c>
      <c r="C157">
        <v>10</v>
      </c>
      <c r="D157">
        <v>255</v>
      </c>
      <c r="F157">
        <v>7</v>
      </c>
      <c r="G157">
        <v>10</v>
      </c>
      <c r="H157">
        <v>589</v>
      </c>
      <c r="J157">
        <f t="shared" si="4"/>
        <v>334</v>
      </c>
      <c r="K157">
        <f t="shared" si="5"/>
        <v>338.5</v>
      </c>
    </row>
    <row r="158" spans="1:11" x14ac:dyDescent="0.25">
      <c r="A158" t="str">
        <f>VLOOKUP(B158,Data!$A$3:$B$9,2)</f>
        <v>Saturday</v>
      </c>
      <c r="B158">
        <v>7</v>
      </c>
      <c r="C158">
        <v>11</v>
      </c>
      <c r="D158">
        <v>191</v>
      </c>
      <c r="F158">
        <v>7</v>
      </c>
      <c r="G158">
        <v>11</v>
      </c>
      <c r="H158">
        <v>442.5</v>
      </c>
      <c r="J158">
        <f t="shared" si="4"/>
        <v>251.5</v>
      </c>
      <c r="K158">
        <f t="shared" si="5"/>
        <v>253.875</v>
      </c>
    </row>
    <row r="159" spans="1:11" x14ac:dyDescent="0.25">
      <c r="A159" t="str">
        <f>VLOOKUP(B159,Data!$A$3:$B$9,2)</f>
        <v>Saturday</v>
      </c>
      <c r="B159">
        <v>7</v>
      </c>
      <c r="C159">
        <v>12</v>
      </c>
      <c r="D159">
        <v>163</v>
      </c>
      <c r="F159">
        <v>7</v>
      </c>
      <c r="G159">
        <v>12</v>
      </c>
      <c r="H159">
        <v>347.5</v>
      </c>
      <c r="J159">
        <f t="shared" si="4"/>
        <v>184.5</v>
      </c>
      <c r="K159">
        <f t="shared" si="5"/>
        <v>209.125</v>
      </c>
    </row>
    <row r="160" spans="1:11" x14ac:dyDescent="0.25">
      <c r="A160" t="str">
        <f>VLOOKUP(B160,Data!$A$3:$B$9,2)</f>
        <v>Saturday</v>
      </c>
      <c r="B160">
        <v>7</v>
      </c>
      <c r="C160">
        <v>13</v>
      </c>
      <c r="D160">
        <v>120</v>
      </c>
      <c r="F160">
        <v>7</v>
      </c>
      <c r="G160">
        <v>13</v>
      </c>
      <c r="H160">
        <v>283.5</v>
      </c>
      <c r="J160">
        <f t="shared" si="4"/>
        <v>163.5</v>
      </c>
      <c r="K160">
        <f t="shared" si="5"/>
        <v>160.875</v>
      </c>
    </row>
    <row r="161" spans="1:11" x14ac:dyDescent="0.25">
      <c r="A161" t="str">
        <f>VLOOKUP(B161,Data!$A$3:$B$9,2)</f>
        <v>Saturday</v>
      </c>
      <c r="B161">
        <v>7</v>
      </c>
      <c r="C161">
        <v>14</v>
      </c>
      <c r="D161">
        <v>93</v>
      </c>
      <c r="F161">
        <v>7</v>
      </c>
      <c r="G161">
        <v>14</v>
      </c>
      <c r="H161">
        <v>209.5</v>
      </c>
      <c r="J161">
        <f t="shared" si="4"/>
        <v>116.5</v>
      </c>
      <c r="K161">
        <f t="shared" si="5"/>
        <v>122.125</v>
      </c>
    </row>
    <row r="162" spans="1:11" x14ac:dyDescent="0.25">
      <c r="A162" t="str">
        <f>VLOOKUP(B162,Data!$A$3:$B$9,2)</f>
        <v>Saturday</v>
      </c>
      <c r="B162">
        <v>7</v>
      </c>
      <c r="C162">
        <v>15</v>
      </c>
      <c r="D162">
        <v>77</v>
      </c>
      <c r="F162">
        <v>7</v>
      </c>
      <c r="G162">
        <v>15</v>
      </c>
      <c r="H162">
        <v>189</v>
      </c>
      <c r="J162">
        <f t="shared" si="4"/>
        <v>112</v>
      </c>
      <c r="K162">
        <f t="shared" si="5"/>
        <v>105</v>
      </c>
    </row>
    <row r="163" spans="1:11" x14ac:dyDescent="0.25">
      <c r="A163" t="str">
        <f>VLOOKUP(B163,Data!$A$3:$B$9,2)</f>
        <v>Saturday</v>
      </c>
      <c r="B163">
        <v>7</v>
      </c>
      <c r="C163">
        <v>16</v>
      </c>
      <c r="D163">
        <v>65</v>
      </c>
      <c r="F163">
        <v>7</v>
      </c>
      <c r="G163">
        <v>16</v>
      </c>
      <c r="H163">
        <v>161</v>
      </c>
      <c r="J163">
        <f t="shared" si="4"/>
        <v>96</v>
      </c>
      <c r="K163">
        <f t="shared" si="5"/>
        <v>89</v>
      </c>
    </row>
    <row r="164" spans="1:11" x14ac:dyDescent="0.25">
      <c r="A164" t="str">
        <f>VLOOKUP(B164,Data!$A$3:$B$9,2)</f>
        <v>Saturday</v>
      </c>
      <c r="B164">
        <v>7</v>
      </c>
      <c r="C164">
        <v>17</v>
      </c>
      <c r="D164">
        <v>63</v>
      </c>
      <c r="F164">
        <v>7</v>
      </c>
      <c r="G164">
        <v>17</v>
      </c>
      <c r="H164">
        <v>144</v>
      </c>
      <c r="J164">
        <f t="shared" si="4"/>
        <v>81</v>
      </c>
      <c r="K164">
        <f t="shared" si="5"/>
        <v>83.25</v>
      </c>
    </row>
    <row r="165" spans="1:11" x14ac:dyDescent="0.25">
      <c r="A165" t="str">
        <f>VLOOKUP(B165,Data!$A$3:$B$9,2)</f>
        <v>Saturday</v>
      </c>
      <c r="B165">
        <v>7</v>
      </c>
      <c r="C165">
        <v>18</v>
      </c>
      <c r="D165">
        <v>60</v>
      </c>
      <c r="F165">
        <v>7</v>
      </c>
      <c r="G165">
        <v>18</v>
      </c>
      <c r="H165">
        <v>140</v>
      </c>
      <c r="J165">
        <f t="shared" si="4"/>
        <v>80</v>
      </c>
      <c r="K165">
        <f t="shared" si="5"/>
        <v>80</v>
      </c>
    </row>
    <row r="166" spans="1:11" x14ac:dyDescent="0.25">
      <c r="A166" t="str">
        <f>VLOOKUP(B166,Data!$A$3:$B$9,2)</f>
        <v>Saturday</v>
      </c>
      <c r="B166">
        <v>7</v>
      </c>
      <c r="C166">
        <v>19</v>
      </c>
      <c r="D166">
        <v>56</v>
      </c>
      <c r="F166">
        <v>7</v>
      </c>
      <c r="G166">
        <v>19</v>
      </c>
      <c r="H166">
        <v>148</v>
      </c>
      <c r="J166">
        <f t="shared" si="4"/>
        <v>92</v>
      </c>
      <c r="K166">
        <f t="shared" si="5"/>
        <v>79</v>
      </c>
    </row>
    <row r="167" spans="1:11" x14ac:dyDescent="0.25">
      <c r="A167" t="str">
        <f>VLOOKUP(B167,Data!$A$3:$B$9,2)</f>
        <v>Saturday</v>
      </c>
      <c r="B167">
        <v>7</v>
      </c>
      <c r="C167">
        <v>20</v>
      </c>
      <c r="D167">
        <v>55</v>
      </c>
      <c r="F167">
        <v>7</v>
      </c>
      <c r="G167">
        <v>20</v>
      </c>
      <c r="H167">
        <v>145</v>
      </c>
      <c r="J167">
        <f t="shared" si="4"/>
        <v>90</v>
      </c>
      <c r="K167">
        <f t="shared" si="5"/>
        <v>77.5</v>
      </c>
    </row>
    <row r="168" spans="1:11" x14ac:dyDescent="0.25">
      <c r="A168" t="str">
        <f>VLOOKUP(B168,Data!$A$3:$B$9,2)</f>
        <v>Saturday</v>
      </c>
      <c r="B168">
        <v>7</v>
      </c>
      <c r="C168">
        <v>21</v>
      </c>
      <c r="D168">
        <v>59</v>
      </c>
      <c r="F168">
        <v>7</v>
      </c>
      <c r="G168">
        <v>21</v>
      </c>
      <c r="H168">
        <v>157</v>
      </c>
      <c r="J168">
        <f t="shared" si="4"/>
        <v>98</v>
      </c>
      <c r="K168">
        <f t="shared" si="5"/>
        <v>83.5</v>
      </c>
    </row>
    <row r="169" spans="1:11" x14ac:dyDescent="0.25">
      <c r="A169" t="str">
        <f>VLOOKUP(B169,Data!$A$3:$B$9,2)</f>
        <v>Saturday</v>
      </c>
      <c r="B169">
        <v>7</v>
      </c>
      <c r="C169">
        <v>22</v>
      </c>
      <c r="D169">
        <v>63</v>
      </c>
      <c r="F169">
        <v>7</v>
      </c>
      <c r="G169">
        <v>22</v>
      </c>
      <c r="H169">
        <v>174</v>
      </c>
      <c r="J169">
        <f t="shared" si="4"/>
        <v>111</v>
      </c>
      <c r="K169">
        <f t="shared" si="5"/>
        <v>90.75</v>
      </c>
    </row>
    <row r="170" spans="1:11" x14ac:dyDescent="0.25">
      <c r="A170" t="str">
        <f>VLOOKUP(B170,Data!$A$3:$B$9,2)</f>
        <v>Saturday</v>
      </c>
      <c r="B170">
        <v>7</v>
      </c>
      <c r="C170">
        <v>23</v>
      </c>
      <c r="D170">
        <v>70</v>
      </c>
      <c r="F170">
        <v>7</v>
      </c>
      <c r="G170">
        <v>23</v>
      </c>
      <c r="H170">
        <v>178</v>
      </c>
      <c r="J170">
        <f t="shared" si="4"/>
        <v>108</v>
      </c>
      <c r="K170">
        <f t="shared" si="5"/>
        <v>97</v>
      </c>
    </row>
    <row r="171" spans="1:11" x14ac:dyDescent="0.25">
      <c r="A171" t="s">
        <v>5</v>
      </c>
      <c r="K171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workbookViewId="0">
      <selection activeCell="B10" sqref="B10"/>
    </sheetView>
  </sheetViews>
  <sheetFormatPr defaultRowHeight="15" x14ac:dyDescent="0.25"/>
  <sheetData>
    <row r="2" spans="1:2" x14ac:dyDescent="0.25">
      <c r="A2" t="s">
        <v>9</v>
      </c>
      <c r="B2" t="s">
        <v>10</v>
      </c>
    </row>
    <row r="3" spans="1:2" x14ac:dyDescent="0.25">
      <c r="A3">
        <v>1</v>
      </c>
      <c r="B3" t="s">
        <v>11</v>
      </c>
    </row>
    <row r="4" spans="1:2" x14ac:dyDescent="0.25">
      <c r="A4">
        <v>2</v>
      </c>
      <c r="B4" t="s">
        <v>12</v>
      </c>
    </row>
    <row r="5" spans="1:2" x14ac:dyDescent="0.25">
      <c r="A5">
        <v>3</v>
      </c>
      <c r="B5" t="s">
        <v>13</v>
      </c>
    </row>
    <row r="6" spans="1:2" x14ac:dyDescent="0.25">
      <c r="A6">
        <v>4</v>
      </c>
      <c r="B6" t="s">
        <v>14</v>
      </c>
    </row>
    <row r="7" spans="1:2" x14ac:dyDescent="0.25">
      <c r="A7">
        <v>5</v>
      </c>
      <c r="B7" t="s">
        <v>16</v>
      </c>
    </row>
    <row r="8" spans="1:2" x14ac:dyDescent="0.25">
      <c r="A8">
        <v>6</v>
      </c>
      <c r="B8" t="s">
        <v>15</v>
      </c>
    </row>
    <row r="9" spans="1:2" x14ac:dyDescent="0.25">
      <c r="A9">
        <v>7</v>
      </c>
      <c r="B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Gap Analysis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Mancini, Peter</cp:lastModifiedBy>
  <dcterms:created xsi:type="dcterms:W3CDTF">2017-07-18T19:20:55Z</dcterms:created>
  <dcterms:modified xsi:type="dcterms:W3CDTF">2017-07-18T19:20:55Z</dcterms:modified>
</cp:coreProperties>
</file>