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B3AAE3DB-D7FE-4091-A41A-2737DA0BAD8D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  <c r="J7" i="1" l="1"/>
  <c r="F7" i="1"/>
  <c r="J8" i="1"/>
  <c r="F8" i="1"/>
  <c r="J10" i="1"/>
  <c r="J9" i="1"/>
  <c r="F10" i="1"/>
  <c r="F9" i="1"/>
  <c r="F11" i="1"/>
  <c r="F12" i="1"/>
  <c r="J11" i="1" l="1"/>
  <c r="J12" i="1"/>
  <c r="J13" i="1"/>
  <c r="F13" i="1"/>
  <c r="J15" i="1" l="1"/>
  <c r="J14" i="1"/>
  <c r="F14" i="1"/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F16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</calcChain>
</file>

<file path=xl/sharedStrings.xml><?xml version="1.0" encoding="utf-8"?>
<sst xmlns="http://schemas.openxmlformats.org/spreadsheetml/2006/main" count="203" uniqueCount="31">
  <si>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</si>
  <si>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</si>
  <si>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</si>
  <si>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</si>
  <si>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</si>
  <si>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</si>
  <si>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</si>
  <si>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</si>
  <si>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</si>
  <si>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</si>
  <si>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</si>
  <si>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</si>
  <si>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</si>
  <si>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</si>
  <si>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Mes</t>
  </si>
  <si>
    <t>Año</t>
  </si>
  <si>
    <t xml:space="preserve">Nacional </t>
  </si>
  <si>
    <t xml:space="preserve">Total 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</si>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</sst>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164" fontId="6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4" fillId="2" borderId="6" xfId="1" applyNumberFormat="1" applyFont="1" applyBorder="1"/>
    <xf numFmtId="164" fontId="6" fillId="2" borderId="6" xfId="1" applyNumberFormat="1" applyFont="1" applyBorder="1"/>
    <xf numFmtId="164" fontId="4" fillId="2" borderId="5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6" fillId="0" borderId="12" xfId="0" applyNumberFormat="1" applyFont="1" applyBorder="1"/>
    <xf numFmtId="164" fontId="4" fillId="0" borderId="13" xfId="0" applyNumberFormat="1" applyFont="1" applyBorder="1"/>
    <xf numFmtId="164" fontId="6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Font="1" applyBorder="1" applyAlignment="1">
      <alignment horizontal="right"/>
    </xf>
    <xf numFmtId="164" fontId="4" fillId="2" borderId="3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164" fontId="4" fillId="2" borderId="5" xfId="1" applyNumberFormat="1" applyFont="1" applyBorder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94" totalsRowShown="0" headerRowDxfId="15" dataDxfId="14" headerRowBorderDxfId="12" tableBorderDxfId="13">
  <autoFilter ref="B5:M94" xr:uid="{E5404A0E-8F69-43AF-A8AF-98DE4A33EBDA}">
    <filterColumn colId="0">
      <filters>
        <filter val="2024"/>
      </filters>
    </filterColumn>
  </autoFilter>
  <tableColumns count="12">
    <tableColumn id="1" xr3:uid="{D2638131-E644-4871-8944-D243ADD8750F}" name="Año" dataDxfId="11"/>
    <tableColumn id="12" xr3:uid="{99754B57-E221-4C64-A83C-6649AE301547}" name="Mes" dataDxfId="10"/>
    <tableColumn id="2" xr3:uid="{ABD0638E-DF0B-486D-85FD-5443EFBDED85}" name="Carros cargados (Miles)" dataDxfId="9"/>
    <tableColumn id="3" xr3:uid="{A273910F-AEB1-45D0-AA83-101C8A8BEFAC}" name="Distancia media (Km)" dataDxfId="8"/>
    <tableColumn id="4" xr3:uid="{EA07E837-E626-4DCB-B03A-2238D723B704}" name="Total" dataDxfId="7"/>
    <tableColumn id="5" xr3:uid="{A1941252-B63C-4DBE-8FFA-C62FBDE94E84}" name="Importación" dataDxfId="6"/>
    <tableColumn id="6" xr3:uid="{38777F06-5C94-4050-B0B3-08DC3108843A}" name="Exportación" dataDxfId="5"/>
    <tableColumn id="7" xr3:uid="{77620181-5FBF-41D4-8B73-9EBBAF0E3DFB}" name="Nacional" dataDxfId="4"/>
    <tableColumn id="8" xr3:uid="{EACA3605-A0B7-4585-8219-E827EB2FAD9C}" name="Total " dataDxfId="3"/>
    <tableColumn id="9" xr3:uid="{73E1BEA0-4A14-4F51-A36A-877FF9CDD339}" name="  Importación" dataDxfId="2"/>
    <tableColumn id="10" xr3:uid="{7EA7A056-FB7C-4185-BB26-9F6FA28BB0E8}" name="  Exportación" dataDxfId="1"/>
    <tableColumn id="11" xr3:uid="{08B27B49-B20C-4C69-99AB-BE41363F0B9E}" name="Nacional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97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5.8984375" style="2" customWidth="1"/>
    <col min="3" max="3" width="5.59765625" style="2" bestFit="1" customWidth="1"/>
    <col min="4" max="4" width="18.59765625" style="2" customWidth="1"/>
    <col min="5" max="5" width="19" style="3" bestFit="1" customWidth="1"/>
    <col min="6" max="6" width="11.19921875" style="2"/>
    <col min="7" max="7" width="12.5" style="2" customWidth="1"/>
    <col min="8" max="8" width="12.19921875" style="2" customWidth="1"/>
    <col min="9" max="10" width="11.19921875" style="2"/>
    <col min="11" max="11" width="13.3984375" style="2" customWidth="1"/>
    <col min="12" max="12" width="13.19921875" style="2" customWidth="1"/>
    <col min="13" max="16384" width="11.19921875" style="2"/>
  </cols>
  <sheetData>
    <row r="2" spans="2:13" ht="18" x14ac:dyDescent="0.3">
      <c r="B2" s="1" t="s">
        <v>10</v>
      </c>
      <c r="C2" s="1"/>
    </row>
    <row r="3" spans="2:13" x14ac:dyDescent="0.3">
      <c r="B3" s="4"/>
      <c r="C3" s="4"/>
    </row>
    <row r="4" spans="2:13" ht="18" customHeight="1" x14ac:dyDescent="0.3">
      <c r="B4" s="5"/>
      <c r="C4" s="5"/>
      <c r="D4" s="5"/>
      <c r="E4" s="6"/>
      <c r="F4" s="46" t="s">
        <v>2</v>
      </c>
      <c r="G4" s="47"/>
      <c r="H4" s="47"/>
      <c r="I4" s="47"/>
      <c r="J4" s="47" t="s">
        <v>3</v>
      </c>
      <c r="K4" s="47"/>
      <c r="L4" s="47"/>
      <c r="M4" s="47"/>
    </row>
    <row r="5" spans="2:13" x14ac:dyDescent="0.3">
      <c r="B5" s="7" t="s">
        <v>15</v>
      </c>
      <c r="C5" s="7" t="s">
        <v>14</v>
      </c>
      <c r="D5" s="8" t="s">
        <v>1</v>
      </c>
      <c r="E5" s="8" t="s">
        <v>6</v>
      </c>
      <c r="F5" s="9" t="s">
        <v>12</v>
      </c>
      <c r="G5" s="10" t="s">
        <v>4</v>
      </c>
      <c r="H5" s="10" t="s">
        <v>5</v>
      </c>
      <c r="I5" s="10" t="s">
        <v>7</v>
      </c>
      <c r="J5" s="10" t="s">
        <v>17</v>
      </c>
      <c r="K5" s="10" t="s">
        <v>8</v>
      </c>
      <c r="L5" s="10" t="s">
        <v>9</v>
      </c>
      <c r="M5" s="11" t="s">
        <v>16</v>
      </c>
    </row>
    <row r="6" spans="2:13" x14ac:dyDescent="0.3">
      <c r="B6" s="12">
        <v>2025</v>
      </c>
      <c r="C6" s="13" t="s">
        <v>20</v>
      </c>
      <c r="D6" s="14">
        <v>127.93064948567637</v>
      </c>
      <c r="E6" s="14">
        <v>721.65882599172869</v>
      </c>
      <c r="F6" s="15">
        <f>SUM(Tabla1[[#This Row],[Importación]:[Nacional]])</f>
        <v>10927.750392999982</v>
      </c>
      <c r="G6" s="14">
        <v>6199.108210499995</v>
      </c>
      <c r="H6" s="14">
        <v>2016.6449180000013</v>
      </c>
      <c r="I6" s="14">
        <v>2711.9972644999857</v>
      </c>
      <c r="J6" s="15">
        <f>SUM(Tabla1[[#This Row],[  Importación]:[Nacional ]])</f>
        <v>7886.1075193430188</v>
      </c>
      <c r="K6" s="14">
        <v>4811.1713121905123</v>
      </c>
      <c r="L6" s="14">
        <v>1288.4411673979998</v>
      </c>
      <c r="M6" s="16">
        <v>1786.4950397545072</v>
      </c>
    </row>
    <row r="7" spans="2:13" x14ac:dyDescent="0.3">
      <c r="B7" s="17">
        <v>2025</v>
      </c>
      <c r="C7" s="18" t="s">
        <v>22</v>
      </c>
      <c r="D7" s="19">
        <v>123.97487173247799</v>
      </c>
      <c r="E7" s="19">
        <v>737.63362893611759</v>
      </c>
      <c r="F7" s="20">
        <f>SUM(Tabla1[[#This Row],[Importación]:[Nacional]])</f>
        <v>10884.204851499966</v>
      </c>
      <c r="G7" s="19">
        <v>6351.5194510000019</v>
      </c>
      <c r="H7" s="19">
        <v>1805.3510540000016</v>
      </c>
      <c r="I7" s="19">
        <v>2727.3343464999616</v>
      </c>
      <c r="J7" s="20">
        <f>SUM(Tabla1[[#This Row],[  Importación]:[Nacional ]])</f>
        <v>8028.5555226960159</v>
      </c>
      <c r="K7" s="19">
        <v>5096.1649650890022</v>
      </c>
      <c r="L7" s="19">
        <v>1155.0500181605003</v>
      </c>
      <c r="M7" s="21">
        <v>1777.3405394465133</v>
      </c>
    </row>
    <row r="8" spans="2:13" x14ac:dyDescent="0.3">
      <c r="B8" s="12">
        <v>2025</v>
      </c>
      <c r="C8" s="13" t="s">
        <v>23</v>
      </c>
      <c r="D8" s="14">
        <v>126.19356472366626</v>
      </c>
      <c r="E8" s="14">
        <v>706.90987527119637</v>
      </c>
      <c r="F8" s="15">
        <f>SUM(Tabla1[[#This Row],[Importación]:[Nacional]])</f>
        <v>10927.892001999962</v>
      </c>
      <c r="G8" s="14">
        <v>6168.638434999998</v>
      </c>
      <c r="H8" s="14">
        <v>2005.8355790000053</v>
      </c>
      <c r="I8" s="14">
        <v>2753.4179879999597</v>
      </c>
      <c r="J8" s="15">
        <f>SUM(Tabla1[[#This Row],[  Importación]:[Nacional ]])</f>
        <v>7725.0347721108983</v>
      </c>
      <c r="K8" s="14">
        <v>4721.5946584990061</v>
      </c>
      <c r="L8" s="14">
        <v>1366.3838996700001</v>
      </c>
      <c r="M8" s="16">
        <v>1637.0562139418917</v>
      </c>
    </row>
    <row r="9" spans="2:13" x14ac:dyDescent="0.3">
      <c r="B9" s="17">
        <v>2025</v>
      </c>
      <c r="C9" s="18" t="s">
        <v>24</v>
      </c>
      <c r="D9" s="19">
        <v>113.38422910445011</v>
      </c>
      <c r="E9" s="19">
        <v>706.38219236194755</v>
      </c>
      <c r="F9" s="20">
        <f>SUM(Tabla1[[#This Row],[Importación]:[Nacional]])</f>
        <v>9843.6933179999796</v>
      </c>
      <c r="G9" s="19">
        <v>5525.0205005000025</v>
      </c>
      <c r="H9" s="19">
        <v>1795.4144480000018</v>
      </c>
      <c r="I9" s="19">
        <v>2523.2583694999748</v>
      </c>
      <c r="J9" s="20">
        <f>SUM(Tabla1[[#This Row],[  Importación]:[Nacional ]])</f>
        <v>6953.4096669074788</v>
      </c>
      <c r="K9" s="19">
        <v>4130.0674956749981</v>
      </c>
      <c r="L9" s="19">
        <v>1165.1499498744993</v>
      </c>
      <c r="M9" s="21">
        <v>1658.1922213579817</v>
      </c>
    </row>
    <row r="10" spans="2:13" x14ac:dyDescent="0.3">
      <c r="B10" s="22">
        <v>2025</v>
      </c>
      <c r="C10" s="23" t="s">
        <v>25</v>
      </c>
      <c r="D10" s="24">
        <v>120.62183508461455</v>
      </c>
      <c r="E10" s="24">
        <v>725.33595542726391</v>
      </c>
      <c r="F10" s="25">
        <f>SUM(Tabla1[[#This Row],[Importación]:[Nacional]])</f>
        <v>10553.276212499964</v>
      </c>
      <c r="G10" s="24">
        <v>5862.6968869999864</v>
      </c>
      <c r="H10" s="24">
        <v>1880.3041875000008</v>
      </c>
      <c r="I10" s="24">
        <v>2810.2751379999781</v>
      </c>
      <c r="J10" s="25">
        <f>SUM(Tabla1[[#This Row],[  Importación]:[Nacional ]])</f>
        <v>7654.6706844814798</v>
      </c>
      <c r="K10" s="24">
        <v>4546.208790694508</v>
      </c>
      <c r="L10" s="24">
        <v>1144.7679797160006</v>
      </c>
      <c r="M10" s="26">
        <v>1963.6939140709705</v>
      </c>
    </row>
    <row r="11" spans="2:13" x14ac:dyDescent="0.3">
      <c r="B11" s="17">
        <v>2024</v>
      </c>
      <c r="C11" s="18" t="s">
        <v>26</v>
      </c>
      <c r="D11" s="19">
        <v>120.382107694577</v>
      </c>
      <c r="E11" s="19">
        <v>719.16454306811545</v>
      </c>
      <c r="F11" s="20">
        <f>SUM(Tabla1[[#This Row],[Importación]:[Nacional]])</f>
        <v>10531.168920499977</v>
      </c>
      <c r="G11" s="19">
        <v>6215.2339505000091</v>
      </c>
      <c r="H11" s="19">
        <v>1680.2494159999999</v>
      </c>
      <c r="I11" s="19">
        <v>2635.6855539999679</v>
      </c>
      <c r="J11" s="20">
        <f>SUM(Tabla1[[#This Row],[  Importación]:[Nacional ]])</f>
        <v>7573.6432846845046</v>
      </c>
      <c r="K11" s="19">
        <v>4657.8053486384933</v>
      </c>
      <c r="L11" s="19">
        <v>953.20536914299964</v>
      </c>
      <c r="M11" s="21">
        <v>1962.6325669030114</v>
      </c>
    </row>
    <row r="12" spans="2:13" x14ac:dyDescent="0.3">
      <c r="B12" s="12">
        <v>2024</v>
      </c>
      <c r="C12" s="13" t="s">
        <v>27</v>
      </c>
      <c r="D12" s="14">
        <v>118.004</v>
      </c>
      <c r="E12" s="14">
        <v>727.05493200207241</v>
      </c>
      <c r="F12" s="15">
        <f>SUM(Tabla1[[#This Row],[Importación]:[Nacional]])</f>
        <v>10293.216345500017</v>
      </c>
      <c r="G12" s="14">
        <v>6063.1385910000172</v>
      </c>
      <c r="H12" s="14">
        <v>1816.628667499999</v>
      </c>
      <c r="I12" s="14">
        <v>2413.4490870000013</v>
      </c>
      <c r="J12" s="15">
        <f>SUM(Tabla1[[#This Row],[  Importación]:[Nacional ]])</f>
        <v>7483.7337101601352</v>
      </c>
      <c r="K12" s="14">
        <v>4675.7588624120062</v>
      </c>
      <c r="L12" s="14">
        <v>1178.1745710824987</v>
      </c>
      <c r="M12" s="16">
        <v>1629.8002766656302</v>
      </c>
    </row>
    <row r="13" spans="2:13" x14ac:dyDescent="0.3">
      <c r="B13" s="17">
        <v>2024</v>
      </c>
      <c r="C13" s="18" t="s">
        <v>28</v>
      </c>
      <c r="D13" s="19">
        <v>122.664</v>
      </c>
      <c r="E13" s="19">
        <v>728.35349024752725</v>
      </c>
      <c r="F13" s="20">
        <f>SUM(Tabla1[[#This Row],[Importación]:[Nacional]])</f>
        <v>10627.751215</v>
      </c>
      <c r="G13" s="19">
        <v>6188.0693705000003</v>
      </c>
      <c r="H13" s="19">
        <v>1850.4176055</v>
      </c>
      <c r="I13" s="19">
        <v>2589.2642390000001</v>
      </c>
      <c r="J13" s="20">
        <f>SUM(Tabla1[[#This Row],[  Importación]:[Nacional ]])</f>
        <v>7740.7596909275999</v>
      </c>
      <c r="K13" s="19">
        <v>4672.7433281684998</v>
      </c>
      <c r="L13" s="19">
        <v>1015.4727618775</v>
      </c>
      <c r="M13" s="21">
        <v>2052.5436008816</v>
      </c>
    </row>
    <row r="14" spans="2:13" x14ac:dyDescent="0.3">
      <c r="B14" s="12">
        <v>2024</v>
      </c>
      <c r="C14" s="13" t="s">
        <v>29</v>
      </c>
      <c r="D14" s="14">
        <v>118.57899999999999</v>
      </c>
      <c r="E14" s="14">
        <v>718.79887187581005</v>
      </c>
      <c r="F14" s="15">
        <f>SUM(Tabla1[[#This Row],[Importación]:[Nacional]])</f>
        <v>10170.5421025</v>
      </c>
      <c r="G14" s="14">
        <v>5874.4295959999999</v>
      </c>
      <c r="H14" s="14">
        <v>1743.8034170000001</v>
      </c>
      <c r="I14" s="14">
        <v>2552.3090895</v>
      </c>
      <c r="J14" s="15">
        <f>SUM(Tabla1[[#This Row],[  Importación]:[Nacional ]])</f>
        <v>7310.5741896424306</v>
      </c>
      <c r="K14" s="14">
        <v>4388.8362254140002</v>
      </c>
      <c r="L14" s="14">
        <v>955.17428787350002</v>
      </c>
      <c r="M14" s="16">
        <v>1966.5636763549301</v>
      </c>
    </row>
    <row r="15" spans="2:13" x14ac:dyDescent="0.3">
      <c r="B15" s="17">
        <v>2024</v>
      </c>
      <c r="C15" s="18" t="s">
        <v>18</v>
      </c>
      <c r="D15" s="19">
        <v>129.73500000000001</v>
      </c>
      <c r="E15" s="19">
        <v>731.60505593134201</v>
      </c>
      <c r="F15" s="20">
        <f>SUM(Tabla1[[#This Row],[Importación]:[Nacional]])</f>
        <v>11251.137121</v>
      </c>
      <c r="G15" s="19">
        <v>6618.4233274999997</v>
      </c>
      <c r="H15" s="19">
        <v>2020.050011</v>
      </c>
      <c r="I15" s="19">
        <v>2612.6637824999998</v>
      </c>
      <c r="J15" s="20">
        <f>SUM(Tabla1[[#This Row],[  Importación]:[Nacional ]])</f>
        <v>8231.3888027003995</v>
      </c>
      <c r="K15" s="19">
        <v>5185.1292332610001</v>
      </c>
      <c r="L15" s="19">
        <v>1236.00393607</v>
      </c>
      <c r="M15" s="21">
        <v>1810.2556333693999</v>
      </c>
    </row>
    <row r="16" spans="2:13" x14ac:dyDescent="0.3">
      <c r="B16" s="12">
        <v>2024</v>
      </c>
      <c r="C16" s="13" t="s">
        <v>19</v>
      </c>
      <c r="D16" s="14">
        <v>126.575</v>
      </c>
      <c r="E16" s="14">
        <v>710.28413958659996</v>
      </c>
      <c r="F16" s="15">
        <f>SUM(Tabla1[[#This Row],[Importación]:[Nacional]])</f>
        <v>11073.580067999999</v>
      </c>
      <c r="G16" s="14">
        <v>6250.1741665</v>
      </c>
      <c r="H16" s="14">
        <v>1912.0624765</v>
      </c>
      <c r="I16" s="14">
        <v>2911.343425</v>
      </c>
      <c r="J16" s="15">
        <f>SUM(Tabla1[[#This Row],[  Importación]:[Nacional ]])</f>
        <v>7865.3882907426996</v>
      </c>
      <c r="K16" s="14">
        <v>4659.2246582150001</v>
      </c>
      <c r="L16" s="14">
        <v>1000.6777230465</v>
      </c>
      <c r="M16" s="16">
        <v>2205.4859094812</v>
      </c>
    </row>
    <row r="17" spans="2:13" x14ac:dyDescent="0.3">
      <c r="B17" s="17">
        <v>2024</v>
      </c>
      <c r="C17" s="18" t="s">
        <v>20</v>
      </c>
      <c r="D17" s="19">
        <v>127.179</v>
      </c>
      <c r="E17" s="19">
        <v>715.69034858107796</v>
      </c>
      <c r="F17" s="20">
        <f>SUM(Tabla1[[#This Row],[Importación]:[Nacional]])</f>
        <v>11161.666198499999</v>
      </c>
      <c r="G17" s="19">
        <v>6246.3972379999996</v>
      </c>
      <c r="H17" s="19">
        <v>1818.6825544999999</v>
      </c>
      <c r="I17" s="19">
        <v>3096.5864059999999</v>
      </c>
      <c r="J17" s="20">
        <f>SUM(Tabla1[[#This Row],[  Importación]:[Nacional ]])</f>
        <v>7988.2967723501006</v>
      </c>
      <c r="K17" s="19">
        <v>4745.6304347229998</v>
      </c>
      <c r="L17" s="19">
        <v>939.28679826849998</v>
      </c>
      <c r="M17" s="21">
        <v>2303.3795393586001</v>
      </c>
    </row>
    <row r="18" spans="2:13" x14ac:dyDescent="0.3">
      <c r="B18" s="12">
        <v>2024</v>
      </c>
      <c r="C18" s="13" t="s">
        <v>21</v>
      </c>
      <c r="D18" s="14">
        <v>131.98099999999999</v>
      </c>
      <c r="E18" s="14">
        <v>703.61258899999996</v>
      </c>
      <c r="F18" s="15">
        <f>SUM(Tabla1[[#This Row],[Importación]:[Nacional]])</f>
        <v>11385.153780000001</v>
      </c>
      <c r="G18" s="14">
        <v>5690.3541320000004</v>
      </c>
      <c r="H18" s="14">
        <v>1957.054363</v>
      </c>
      <c r="I18" s="14">
        <v>3737.745285</v>
      </c>
      <c r="J18" s="15">
        <f>SUM(Tabla1[[#This Row],[  Importación]:[Nacional ]])</f>
        <v>8010.7400000000007</v>
      </c>
      <c r="K18" s="14">
        <v>4145.72</v>
      </c>
      <c r="L18" s="14">
        <v>1028.76</v>
      </c>
      <c r="M18" s="16">
        <v>2836.26</v>
      </c>
    </row>
    <row r="19" spans="2:13" x14ac:dyDescent="0.3">
      <c r="B19" s="17">
        <v>2024</v>
      </c>
      <c r="C19" s="18" t="s">
        <v>22</v>
      </c>
      <c r="D19" s="19">
        <v>133.76599999999999</v>
      </c>
      <c r="E19" s="19">
        <v>711.090146</v>
      </c>
      <c r="F19" s="20">
        <f>SUM(Tabla1[[#This Row],[Importación]:[Nacional]])</f>
        <v>11518.38595</v>
      </c>
      <c r="G19" s="19">
        <v>6370.4673210000001</v>
      </c>
      <c r="H19" s="19">
        <v>2004.681255</v>
      </c>
      <c r="I19" s="19">
        <v>3143.2373739999998</v>
      </c>
      <c r="J19" s="20">
        <f>SUM(Tabla1[[#This Row],[  Importación]:[Nacional ]])</f>
        <v>8190.61</v>
      </c>
      <c r="K19" s="19">
        <v>4829.41</v>
      </c>
      <c r="L19" s="19">
        <v>1031.4000000000001</v>
      </c>
      <c r="M19" s="21">
        <v>2329.8000000000002</v>
      </c>
    </row>
    <row r="20" spans="2:13" x14ac:dyDescent="0.3">
      <c r="B20" s="12">
        <v>2024</v>
      </c>
      <c r="C20" s="13" t="s">
        <v>23</v>
      </c>
      <c r="D20" s="14">
        <v>139.958</v>
      </c>
      <c r="E20" s="14">
        <v>733.05024000000003</v>
      </c>
      <c r="F20" s="15">
        <f>SUM(Tabla1[[#This Row],[Importación]:[Nacional]])</f>
        <v>12058.836554</v>
      </c>
      <c r="G20" s="14">
        <v>5956.4840709999999</v>
      </c>
      <c r="H20" s="14">
        <v>1759.614742</v>
      </c>
      <c r="I20" s="14">
        <v>4342.7377409999999</v>
      </c>
      <c r="J20" s="15">
        <f>SUM(Tabla1[[#This Row],[  Importación]:[Nacional ]])</f>
        <v>8839.73</v>
      </c>
      <c r="K20" s="14">
        <v>4573.4799999999996</v>
      </c>
      <c r="L20" s="14">
        <v>896.45</v>
      </c>
      <c r="M20" s="16">
        <v>3369.8</v>
      </c>
    </row>
    <row r="21" spans="2:13" x14ac:dyDescent="0.3">
      <c r="B21" s="17">
        <v>2024</v>
      </c>
      <c r="C21" s="18" t="s">
        <v>24</v>
      </c>
      <c r="D21" s="19">
        <v>130.29300000000001</v>
      </c>
      <c r="E21" s="19">
        <v>721.83651999999995</v>
      </c>
      <c r="F21" s="20">
        <f>SUM(Tabla1[[#This Row],[Importación]:[Nacional]])</f>
        <v>11342.527755999999</v>
      </c>
      <c r="G21" s="19">
        <v>6062.217568</v>
      </c>
      <c r="H21" s="19">
        <v>1946.814668</v>
      </c>
      <c r="I21" s="19">
        <v>3333.4955199999999</v>
      </c>
      <c r="J21" s="20">
        <f>SUM(Tabla1[[#This Row],[  Importación]:[Nacional ]])</f>
        <v>8187.44</v>
      </c>
      <c r="K21" s="19">
        <v>4569.46</v>
      </c>
      <c r="L21" s="19">
        <v>1032.3499999999999</v>
      </c>
      <c r="M21" s="21">
        <v>2585.63</v>
      </c>
    </row>
    <row r="22" spans="2:13" x14ac:dyDescent="0.3">
      <c r="B22" s="22">
        <v>2024</v>
      </c>
      <c r="C22" s="23" t="s">
        <v>25</v>
      </c>
      <c r="D22" s="24">
        <v>130.21100000000001</v>
      </c>
      <c r="E22" s="24">
        <v>740.07</v>
      </c>
      <c r="F22" s="25">
        <f>SUM(Tabla1[[#This Row],[Importación]:[Nacional]])</f>
        <v>11272.01</v>
      </c>
      <c r="G22" s="24">
        <v>6110.4094999999998</v>
      </c>
      <c r="H22" s="24">
        <v>1870.4059999999999</v>
      </c>
      <c r="I22" s="24">
        <v>3291.1945000000005</v>
      </c>
      <c r="J22" s="25">
        <f>SUM(Tabla1[[#This Row],[  Importación]:[Nacional ]])</f>
        <v>8342.051005412497</v>
      </c>
      <c r="K22" s="24">
        <v>4709.1501029635001</v>
      </c>
      <c r="L22" s="24">
        <v>979.21332203880797</v>
      </c>
      <c r="M22" s="26">
        <v>2653.6875804101901</v>
      </c>
    </row>
    <row r="23" spans="2:13" hidden="1" x14ac:dyDescent="0.3">
      <c r="B23" s="27">
        <v>2023</v>
      </c>
      <c r="C23" s="28" t="s">
        <v>26</v>
      </c>
      <c r="D23" s="29">
        <v>122.128</v>
      </c>
      <c r="E23" s="29">
        <v>679.33594878538986</v>
      </c>
      <c r="F23" s="30">
        <f>SUM(Tabla1[[#This Row],[Importación]:[Nacional]])</f>
        <v>10530.152879999996</v>
      </c>
      <c r="G23" s="29">
        <v>5491.796902999994</v>
      </c>
      <c r="H23" s="29">
        <v>1731.9648109999989</v>
      </c>
      <c r="I23" s="29">
        <v>3306.3911660000031</v>
      </c>
      <c r="J23" s="30">
        <f>SUM(Tabla1[[#This Row],[  Importación]:[Nacional ]])</f>
        <v>7153.5113975900022</v>
      </c>
      <c r="K23" s="29">
        <v>3866.4741407084998</v>
      </c>
      <c r="L23" s="29">
        <v>873.93779768449531</v>
      </c>
      <c r="M23" s="31">
        <v>2413.0994591970066</v>
      </c>
    </row>
    <row r="24" spans="2:13" hidden="1" x14ac:dyDescent="0.3">
      <c r="B24" s="12">
        <v>2023</v>
      </c>
      <c r="C24" s="13" t="s">
        <v>27</v>
      </c>
      <c r="D24" s="14">
        <v>125.85899999999999</v>
      </c>
      <c r="E24" s="14">
        <v>706.92776190286702</v>
      </c>
      <c r="F24" s="15">
        <f>SUM(Tabla1[[#This Row],[Importación]:[Nacional]])</f>
        <v>10744.338341099994</v>
      </c>
      <c r="G24" s="14">
        <v>5850.3180310000007</v>
      </c>
      <c r="H24" s="14">
        <v>1867.2994950000029</v>
      </c>
      <c r="I24" s="14">
        <v>3026.7208150999904</v>
      </c>
      <c r="J24" s="15">
        <f>SUM(Tabla1[[#This Row],[  Importación]:[Nacional ]])</f>
        <v>7556.0425005755014</v>
      </c>
      <c r="K24" s="14">
        <v>4417.0854844075011</v>
      </c>
      <c r="L24" s="14">
        <v>944.47259077900628</v>
      </c>
      <c r="M24" s="16">
        <v>2194.4844253889942</v>
      </c>
    </row>
    <row r="25" spans="2:13" hidden="1" x14ac:dyDescent="0.3">
      <c r="B25" s="17">
        <v>2023</v>
      </c>
      <c r="C25" s="18" t="s">
        <v>28</v>
      </c>
      <c r="D25" s="19">
        <v>131.14500000000001</v>
      </c>
      <c r="E25" s="19">
        <v>707.036324785989</v>
      </c>
      <c r="F25" s="20">
        <f>SUM(Tabla1[[#This Row],[Importación]:[Nacional]])</f>
        <v>11200.3546955</v>
      </c>
      <c r="G25" s="19">
        <v>6195.0848355000016</v>
      </c>
      <c r="H25" s="19">
        <v>1848.9775265000001</v>
      </c>
      <c r="I25" s="19">
        <v>3156.2923334999987</v>
      </c>
      <c r="J25" s="20">
        <f>SUM(Tabla1[[#This Row],[  Importación]:[Nacional ]])</f>
        <v>7919.0054692064978</v>
      </c>
      <c r="K25" s="19">
        <v>4611.3890730594994</v>
      </c>
      <c r="L25" s="19">
        <v>933.38959686550527</v>
      </c>
      <c r="M25" s="21">
        <v>2374.2267992814932</v>
      </c>
    </row>
    <row r="26" spans="2:13" hidden="1" x14ac:dyDescent="0.3">
      <c r="B26" s="12">
        <v>2023</v>
      </c>
      <c r="C26" s="13" t="s">
        <v>29</v>
      </c>
      <c r="D26" s="14">
        <v>126.76600000000001</v>
      </c>
      <c r="E26" s="14">
        <v>706.92776190286702</v>
      </c>
      <c r="F26" s="15">
        <f>SUM(Tabla1[[#This Row],[Importación]:[Nacional]])</f>
        <v>10782.032769499994</v>
      </c>
      <c r="G26" s="14">
        <v>5877.5499024999954</v>
      </c>
      <c r="H26" s="14">
        <v>1803.5568444999981</v>
      </c>
      <c r="I26" s="14">
        <v>3100.9260225000007</v>
      </c>
      <c r="J26" s="15">
        <f>SUM(Tabla1[[#This Row],[  Importación]:[Nacional ]])</f>
        <v>7622.1182945060009</v>
      </c>
      <c r="K26" s="14">
        <v>4294.0054671040007</v>
      </c>
      <c r="L26" s="14">
        <v>872.69780458750654</v>
      </c>
      <c r="M26" s="16">
        <v>2455.4150228144936</v>
      </c>
    </row>
    <row r="27" spans="2:13" hidden="1" x14ac:dyDescent="0.3">
      <c r="B27" s="17">
        <v>2023</v>
      </c>
      <c r="C27" s="18" t="s">
        <v>18</v>
      </c>
      <c r="D27" s="19">
        <v>129.79400000000001</v>
      </c>
      <c r="E27" s="19">
        <v>700.11783715246702</v>
      </c>
      <c r="F27" s="20">
        <f>SUM(Tabla1[[#This Row],[Importación]:[Nacional]])</f>
        <v>11165.0871135</v>
      </c>
      <c r="G27" s="19">
        <v>6052.5281129999994</v>
      </c>
      <c r="H27" s="19">
        <v>1900.644697499999</v>
      </c>
      <c r="I27" s="19">
        <v>3211.9143030000014</v>
      </c>
      <c r="J27" s="20">
        <f>SUM(Tabla1[[#This Row],[  Importación]:[Nacional ]])</f>
        <v>7816.8766415225009</v>
      </c>
      <c r="K27" s="19">
        <v>4467.9269536954998</v>
      </c>
      <c r="L27" s="19">
        <v>905.96246992950478</v>
      </c>
      <c r="M27" s="21">
        <v>2442.9872178974965</v>
      </c>
    </row>
    <row r="28" spans="2:13" hidden="1" x14ac:dyDescent="0.3">
      <c r="B28" s="12">
        <v>2023</v>
      </c>
      <c r="C28" s="13" t="s">
        <v>19</v>
      </c>
      <c r="D28" s="14">
        <v>128.917</v>
      </c>
      <c r="E28" s="14">
        <v>656.06586565068642</v>
      </c>
      <c r="F28" s="15">
        <f>SUM(Tabla1[[#This Row],[Importación]:[Nacional]])</f>
        <v>10990.944824000002</v>
      </c>
      <c r="G28" s="14">
        <v>5749.7165295000004</v>
      </c>
      <c r="H28" s="14">
        <v>1972.8776694999981</v>
      </c>
      <c r="I28" s="14">
        <v>3268.3506250000037</v>
      </c>
      <c r="J28" s="15">
        <f>SUM(Tabla1[[#This Row],[  Importación]:[Nacional ]])</f>
        <v>7210.7837302764929</v>
      </c>
      <c r="K28" s="14">
        <v>4023.0141938610032</v>
      </c>
      <c r="L28" s="14">
        <v>897.89573836000534</v>
      </c>
      <c r="M28" s="16">
        <v>2289.8737980554843</v>
      </c>
    </row>
    <row r="29" spans="2:13" hidden="1" x14ac:dyDescent="0.3">
      <c r="B29" s="17">
        <v>2023</v>
      </c>
      <c r="C29" s="18" t="s">
        <v>20</v>
      </c>
      <c r="D29" s="19">
        <v>125.74299999999999</v>
      </c>
      <c r="E29" s="19">
        <v>719.12220265356154</v>
      </c>
      <c r="F29" s="20">
        <f>SUM(Tabla1[[#This Row],[Importación]:[Nacional]])</f>
        <v>10745.577094500002</v>
      </c>
      <c r="G29" s="19">
        <v>5613.2825009999979</v>
      </c>
      <c r="H29" s="19">
        <v>1988.796746</v>
      </c>
      <c r="I29" s="19">
        <v>3143.4978475000044</v>
      </c>
      <c r="J29" s="20">
        <f>SUM(Tabla1[[#This Row],[  Importación]:[Nacional ]])</f>
        <v>7727.3830689805</v>
      </c>
      <c r="K29" s="19">
        <v>4167.9019907720049</v>
      </c>
      <c r="L29" s="19">
        <v>960.97309633100213</v>
      </c>
      <c r="M29" s="21">
        <v>2598.507981877493</v>
      </c>
    </row>
    <row r="30" spans="2:13" hidden="1" x14ac:dyDescent="0.3">
      <c r="B30" s="12">
        <v>2023</v>
      </c>
      <c r="C30" s="13" t="s">
        <v>21</v>
      </c>
      <c r="D30" s="14">
        <v>130.267</v>
      </c>
      <c r="E30" s="14">
        <v>701.18306766200851</v>
      </c>
      <c r="F30" s="15">
        <f>SUM(Tabla1[[#This Row],[Importación]:[Nacional]])</f>
        <v>11106.930602500001</v>
      </c>
      <c r="G30" s="14">
        <v>6023.3189749999956</v>
      </c>
      <c r="H30" s="14">
        <v>2035.8579965000069</v>
      </c>
      <c r="I30" s="14">
        <v>3047.7536309999978</v>
      </c>
      <c r="J30" s="15">
        <f>SUM(Tabla1[[#This Row],[  Importación]:[Nacional ]])</f>
        <v>7787.991672169991</v>
      </c>
      <c r="K30" s="14">
        <v>4413.9888451119996</v>
      </c>
      <c r="L30" s="14">
        <v>998.39056193799888</v>
      </c>
      <c r="M30" s="16">
        <v>2375.6122651199921</v>
      </c>
    </row>
    <row r="31" spans="2:13" hidden="1" x14ac:dyDescent="0.3">
      <c r="B31" s="17">
        <v>2023</v>
      </c>
      <c r="C31" s="18" t="s">
        <v>22</v>
      </c>
      <c r="D31" s="19">
        <v>126.785</v>
      </c>
      <c r="E31" s="19">
        <v>704.25384230578163</v>
      </c>
      <c r="F31" s="20">
        <f>SUM(Tabla1[[#This Row],[Importación]:[Nacional]])</f>
        <v>10801.941199499999</v>
      </c>
      <c r="G31" s="19">
        <v>5911.7692209999896</v>
      </c>
      <c r="H31" s="19">
        <v>1884.9501689999991</v>
      </c>
      <c r="I31" s="19">
        <v>3005.2218095000107</v>
      </c>
      <c r="J31" s="20">
        <f>SUM(Tabla1[[#This Row],[  Importación]:[Nacional ]])</f>
        <v>7607.3085941089976</v>
      </c>
      <c r="K31" s="19">
        <v>4249.1976719970007</v>
      </c>
      <c r="L31" s="19">
        <v>964.91418734800015</v>
      </c>
      <c r="M31" s="21">
        <v>2393.1967347639966</v>
      </c>
    </row>
    <row r="32" spans="2:13" hidden="1" x14ac:dyDescent="0.3">
      <c r="B32" s="12">
        <v>2023</v>
      </c>
      <c r="C32" s="13" t="s">
        <v>23</v>
      </c>
      <c r="D32" s="14">
        <v>134.17699999999999</v>
      </c>
      <c r="E32" s="14">
        <v>717.56320821517545</v>
      </c>
      <c r="F32" s="15">
        <f>SUM(Tabla1[[#This Row],[Importación]:[Nacional]])</f>
        <v>11383.878990499992</v>
      </c>
      <c r="G32" s="14">
        <v>6211.1539360000024</v>
      </c>
      <c r="H32" s="14">
        <v>2086.2550809999989</v>
      </c>
      <c r="I32" s="14">
        <v>3086.4699734999904</v>
      </c>
      <c r="J32" s="15">
        <f>SUM(Tabla1[[#This Row],[  Importación]:[Nacional ]])</f>
        <v>8168.6527303565072</v>
      </c>
      <c r="K32" s="14">
        <v>4575.4490855595022</v>
      </c>
      <c r="L32" s="14">
        <v>1019.593602106504</v>
      </c>
      <c r="M32" s="16">
        <v>2573.6100426905014</v>
      </c>
    </row>
    <row r="33" spans="2:13" hidden="1" x14ac:dyDescent="0.3">
      <c r="B33" s="17">
        <v>2023</v>
      </c>
      <c r="C33" s="18" t="s">
        <v>24</v>
      </c>
      <c r="D33" s="19">
        <v>125.17100000000001</v>
      </c>
      <c r="E33" s="19">
        <v>695.29762981180329</v>
      </c>
      <c r="F33" s="20">
        <f>SUM(Tabla1[[#This Row],[Importación]:[Nacional]])</f>
        <v>10730.619191500007</v>
      </c>
      <c r="G33" s="19">
        <v>5860.2825844999998</v>
      </c>
      <c r="H33" s="19">
        <v>1888.4286835000009</v>
      </c>
      <c r="I33" s="19">
        <v>2981.9079235000063</v>
      </c>
      <c r="J33" s="20">
        <f>SUM(Tabla1[[#This Row],[  Importación]:[Nacional ]])</f>
        <v>7460.9740902630037</v>
      </c>
      <c r="K33" s="19">
        <v>4371.9819051679979</v>
      </c>
      <c r="L33" s="19">
        <v>983.91425107900375</v>
      </c>
      <c r="M33" s="21">
        <v>2105.0779340160025</v>
      </c>
    </row>
    <row r="34" spans="2:13" hidden="1" x14ac:dyDescent="0.3">
      <c r="B34" s="22">
        <v>2023</v>
      </c>
      <c r="C34" s="23" t="s">
        <v>25</v>
      </c>
      <c r="D34" s="24">
        <v>130.988</v>
      </c>
      <c r="E34" s="24">
        <v>717.32172965259565</v>
      </c>
      <c r="F34" s="25">
        <f>SUM(Tabla1[[#This Row],[Importación]:[Nacional]])</f>
        <v>11294.197112000005</v>
      </c>
      <c r="G34" s="24">
        <v>6236.610408000005</v>
      </c>
      <c r="H34" s="24">
        <v>1900.421108</v>
      </c>
      <c r="I34" s="24">
        <v>3157.1655960000007</v>
      </c>
      <c r="J34" s="25">
        <f>SUM(Tabla1[[#This Row],[  Importación]:[Nacional ]])</f>
        <v>8101.5730074171943</v>
      </c>
      <c r="K34" s="24">
        <v>4553.5104483674968</v>
      </c>
      <c r="L34" s="24">
        <v>984.6928996240033</v>
      </c>
      <c r="M34" s="26">
        <v>2563.3696594256944</v>
      </c>
    </row>
    <row r="35" spans="2:13" hidden="1" x14ac:dyDescent="0.3">
      <c r="B35" s="27">
        <v>2022</v>
      </c>
      <c r="C35" s="28" t="s">
        <v>26</v>
      </c>
      <c r="D35" s="29">
        <v>122.515</v>
      </c>
      <c r="E35" s="29">
        <v>680.69466775095555</v>
      </c>
      <c r="F35" s="30">
        <f>SUM(Tabla1[[#This Row],[Importación]:[Nacional]])</f>
        <v>10579.2088245</v>
      </c>
      <c r="G35" s="29">
        <v>5624.3226860000013</v>
      </c>
      <c r="H35" s="29">
        <v>1832.4751734999979</v>
      </c>
      <c r="I35" s="29">
        <v>3122.410965</v>
      </c>
      <c r="J35" s="30">
        <f>SUM(Tabla1[[#This Row],[  Importación]:[Nacional ]])</f>
        <v>7201.2110358610043</v>
      </c>
      <c r="K35" s="29">
        <v>3931.212700022636</v>
      </c>
      <c r="L35" s="29">
        <v>1071.1132293568819</v>
      </c>
      <c r="M35" s="31">
        <v>2198.8851064814862</v>
      </c>
    </row>
    <row r="36" spans="2:13" hidden="1" x14ac:dyDescent="0.3">
      <c r="B36" s="12">
        <v>2022</v>
      </c>
      <c r="C36" s="13" t="s">
        <v>27</v>
      </c>
      <c r="D36" s="14">
        <v>123.922</v>
      </c>
      <c r="E36" s="14">
        <v>694.45142731693329</v>
      </c>
      <c r="F36" s="15">
        <f>SUM(Tabla1[[#This Row],[Importación]:[Nacional]])</f>
        <v>10527.497396789135</v>
      </c>
      <c r="G36" s="14">
        <v>5521.8688660767448</v>
      </c>
      <c r="H36" s="14">
        <v>1917.9312544180841</v>
      </c>
      <c r="I36" s="14">
        <v>3087.697276294306</v>
      </c>
      <c r="J36" s="15">
        <f>SUM(Tabla1[[#This Row],[  Importación]:[Nacional ]])</f>
        <v>7310.8355932755139</v>
      </c>
      <c r="K36" s="14">
        <v>4027.602284244821</v>
      </c>
      <c r="L36" s="14">
        <v>1147.9286679599161</v>
      </c>
      <c r="M36" s="16">
        <v>2135.3046410707766</v>
      </c>
    </row>
    <row r="37" spans="2:13" hidden="1" x14ac:dyDescent="0.3">
      <c r="B37" s="17">
        <v>2022</v>
      </c>
      <c r="C37" s="18" t="s">
        <v>28</v>
      </c>
      <c r="D37" s="19">
        <v>125.52500000000001</v>
      </c>
      <c r="E37" s="19">
        <v>664.26738031735681</v>
      </c>
      <c r="F37" s="20">
        <f>SUM(Tabla1[[#This Row],[Importación]:[Nacional]])</f>
        <v>10705.692828500001</v>
      </c>
      <c r="G37" s="19">
        <v>5521.3368239999973</v>
      </c>
      <c r="H37" s="19">
        <v>2046.347016500001</v>
      </c>
      <c r="I37" s="19">
        <v>3138.0089880000032</v>
      </c>
      <c r="J37" s="20">
        <f>SUM(Tabla1[[#This Row],[  Importación]:[Nacional ]])</f>
        <v>7111.4425296700092</v>
      </c>
      <c r="K37" s="19">
        <v>3839.440608643501</v>
      </c>
      <c r="L37" s="19">
        <v>1036.508655665004</v>
      </c>
      <c r="M37" s="21">
        <v>2235.4932653615042</v>
      </c>
    </row>
    <row r="38" spans="2:13" hidden="1" x14ac:dyDescent="0.3">
      <c r="B38" s="12">
        <v>2022</v>
      </c>
      <c r="C38" s="13" t="s">
        <v>29</v>
      </c>
      <c r="D38" s="14">
        <v>126.22799999999999</v>
      </c>
      <c r="E38" s="14">
        <v>684.20007158953763</v>
      </c>
      <c r="F38" s="15">
        <f>SUM(Tabla1[[#This Row],[Importación]:[Nacional]])</f>
        <v>10716.722789500005</v>
      </c>
      <c r="G38" s="14">
        <v>5690.6958134999923</v>
      </c>
      <c r="H38" s="14">
        <v>1978.3041705000021</v>
      </c>
      <c r="I38" s="14">
        <v>3047.7228055000105</v>
      </c>
      <c r="J38" s="15">
        <f>SUM(Tabla1[[#This Row],[  Importación]:[Nacional ]])</f>
        <v>7332.3824997811334</v>
      </c>
      <c r="K38" s="14">
        <v>4167.2799085299021</v>
      </c>
      <c r="L38" s="14">
        <v>976.85600061100376</v>
      </c>
      <c r="M38" s="16">
        <v>2188.2465906402276</v>
      </c>
    </row>
    <row r="39" spans="2:13" hidden="1" x14ac:dyDescent="0.3">
      <c r="B39" s="17">
        <v>2022</v>
      </c>
      <c r="C39" s="18" t="s">
        <v>18</v>
      </c>
      <c r="D39" s="19">
        <v>127.47199999999999</v>
      </c>
      <c r="E39" s="19">
        <v>657.8022926041632</v>
      </c>
      <c r="F39" s="20">
        <f>SUM(Tabla1[[#This Row],[Importación]:[Nacional]])</f>
        <v>11108.677028999993</v>
      </c>
      <c r="G39" s="19">
        <v>5988.1041950000044</v>
      </c>
      <c r="H39" s="19">
        <v>2101.8467285000061</v>
      </c>
      <c r="I39" s="19">
        <v>3018.7261054999826</v>
      </c>
      <c r="J39" s="20">
        <f>SUM(Tabla1[[#This Row],[  Importación]:[Nacional ]])</f>
        <v>7307.3132174754001</v>
      </c>
      <c r="K39" s="19">
        <v>4059.6477085954971</v>
      </c>
      <c r="L39" s="19">
        <v>1009.794303197006</v>
      </c>
      <c r="M39" s="21">
        <v>2237.8712056828972</v>
      </c>
    </row>
    <row r="40" spans="2:13" hidden="1" x14ac:dyDescent="0.3">
      <c r="B40" s="12">
        <v>2022</v>
      </c>
      <c r="C40" s="13" t="s">
        <v>19</v>
      </c>
      <c r="D40" s="14">
        <v>120.79300000000001</v>
      </c>
      <c r="E40" s="14">
        <v>677.73948494729575</v>
      </c>
      <c r="F40" s="15">
        <f>SUM(Tabla1[[#This Row],[Importación]:[Nacional]])</f>
        <v>10611.250803000006</v>
      </c>
      <c r="G40" s="14">
        <v>5708.9351294999906</v>
      </c>
      <c r="H40" s="14">
        <v>2221.3822220000088</v>
      </c>
      <c r="I40" s="14">
        <v>2680.9334515000064</v>
      </c>
      <c r="J40" s="15">
        <f>SUM(Tabla1[[#This Row],[  Importación]:[Nacional ]])</f>
        <v>7191.6636538718021</v>
      </c>
      <c r="K40" s="14">
        <v>4034.8464187444979</v>
      </c>
      <c r="L40" s="14">
        <v>1055.0345642500049</v>
      </c>
      <c r="M40" s="16">
        <v>2101.7826708772991</v>
      </c>
    </row>
    <row r="41" spans="2:13" hidden="1" x14ac:dyDescent="0.3">
      <c r="B41" s="17">
        <v>2022</v>
      </c>
      <c r="C41" s="18" t="s">
        <v>20</v>
      </c>
      <c r="D41" s="19">
        <v>130.97399999999999</v>
      </c>
      <c r="E41" s="19">
        <v>652.28388248355873</v>
      </c>
      <c r="F41" s="20">
        <f>SUM(Tabla1[[#This Row],[Importación]:[Nacional]])</f>
        <v>11385.632823130651</v>
      </c>
      <c r="G41" s="19">
        <v>6098.961959649253</v>
      </c>
      <c r="H41" s="19">
        <v>2111.4455236115691</v>
      </c>
      <c r="I41" s="19">
        <v>3175.2253398698285</v>
      </c>
      <c r="J41" s="20">
        <f>SUM(Tabla1[[#This Row],[  Importación]:[Nacional ]])</f>
        <v>7426.6647824039028</v>
      </c>
      <c r="K41" s="19">
        <v>4154.4557810287688</v>
      </c>
      <c r="L41" s="19">
        <v>984.54294454480055</v>
      </c>
      <c r="M41" s="21">
        <v>2287.6660568303332</v>
      </c>
    </row>
    <row r="42" spans="2:13" hidden="1" x14ac:dyDescent="0.3">
      <c r="B42" s="12">
        <v>2022</v>
      </c>
      <c r="C42" s="13" t="s">
        <v>21</v>
      </c>
      <c r="D42" s="14">
        <v>127.15600000000001</v>
      </c>
      <c r="E42" s="14">
        <v>687.6800085624335</v>
      </c>
      <c r="F42" s="15">
        <f>SUM(Tabla1[[#This Row],[Importación]:[Nacional]])</f>
        <v>10780.323722207198</v>
      </c>
      <c r="G42" s="14">
        <v>5536.376869940088</v>
      </c>
      <c r="H42" s="14">
        <v>2083.6016221886339</v>
      </c>
      <c r="I42" s="14">
        <v>3160.3452300784766</v>
      </c>
      <c r="J42" s="15">
        <f>SUM(Tabla1[[#This Row],[  Importación]:[Nacional ]])</f>
        <v>7413.4131095932507</v>
      </c>
      <c r="K42" s="14">
        <v>4052.7812744638641</v>
      </c>
      <c r="L42" s="14">
        <v>1082.0948634522699</v>
      </c>
      <c r="M42" s="16">
        <v>2278.5369716771165</v>
      </c>
    </row>
    <row r="43" spans="2:13" hidden="1" x14ac:dyDescent="0.3">
      <c r="B43" s="17">
        <v>2022</v>
      </c>
      <c r="C43" s="18" t="s">
        <v>22</v>
      </c>
      <c r="D43" s="19">
        <v>128.88399999999999</v>
      </c>
      <c r="E43" s="19">
        <v>671.78222034012367</v>
      </c>
      <c r="F43" s="20">
        <f>SUM(Tabla1[[#This Row],[Importación]:[Nacional]])</f>
        <v>10829.844413999997</v>
      </c>
      <c r="G43" s="19">
        <v>5666.9177244999937</v>
      </c>
      <c r="H43" s="19">
        <v>2101.5226045000031</v>
      </c>
      <c r="I43" s="19">
        <v>3061.4040850000001</v>
      </c>
      <c r="J43" s="20">
        <f>SUM(Tabla1[[#This Row],[  Importación]:[Nacional ]])</f>
        <v>7275.2969263750037</v>
      </c>
      <c r="K43" s="19">
        <v>4112.0145631235</v>
      </c>
      <c r="L43" s="19">
        <v>1040.218968678505</v>
      </c>
      <c r="M43" s="21">
        <v>2123.0633945729987</v>
      </c>
    </row>
    <row r="44" spans="2:13" hidden="1" x14ac:dyDescent="0.3">
      <c r="B44" s="12">
        <v>2022</v>
      </c>
      <c r="C44" s="13" t="s">
        <v>23</v>
      </c>
      <c r="D44" s="14">
        <v>131.267</v>
      </c>
      <c r="E44" s="14">
        <v>688.15710776600054</v>
      </c>
      <c r="F44" s="15">
        <f>SUM(Tabla1[[#This Row],[Importación]:[Nacional]])</f>
        <v>10958.977161499999</v>
      </c>
      <c r="G44" s="14">
        <v>5701.8952499999959</v>
      </c>
      <c r="H44" s="14">
        <v>2251.5144925000041</v>
      </c>
      <c r="I44" s="14">
        <v>3005.5674189999991</v>
      </c>
      <c r="J44" s="15">
        <f>SUM(Tabla1[[#This Row],[  Importación]:[Nacional ]])</f>
        <v>7541.4980275314938</v>
      </c>
      <c r="K44" s="14">
        <v>4172.474882328499</v>
      </c>
      <c r="L44" s="14">
        <v>1151.353050426005</v>
      </c>
      <c r="M44" s="16">
        <v>2217.6700947769896</v>
      </c>
    </row>
    <row r="45" spans="2:13" hidden="1" x14ac:dyDescent="0.3">
      <c r="B45" s="17">
        <v>2022</v>
      </c>
      <c r="C45" s="18" t="s">
        <v>24</v>
      </c>
      <c r="D45" s="19">
        <v>115.86499999999999</v>
      </c>
      <c r="E45" s="19">
        <v>678.68354878251205</v>
      </c>
      <c r="F45" s="20">
        <f>SUM(Tabla1[[#This Row],[Importación]:[Nacional]])</f>
        <v>9793.3689548991515</v>
      </c>
      <c r="G45" s="19">
        <v>5156.7035399136721</v>
      </c>
      <c r="H45" s="19">
        <v>1928.881872945439</v>
      </c>
      <c r="I45" s="19">
        <v>2707.7835420400406</v>
      </c>
      <c r="J45" s="20">
        <f>SUM(Tabla1[[#This Row],[  Importación]:[Nacional ]])</f>
        <v>6646.5983968474375</v>
      </c>
      <c r="K45" s="19">
        <v>3750.5645094354782</v>
      </c>
      <c r="L45" s="19">
        <v>980.30373653200672</v>
      </c>
      <c r="M45" s="21">
        <v>1915.7301508799528</v>
      </c>
    </row>
    <row r="46" spans="2:13" hidden="1" x14ac:dyDescent="0.3">
      <c r="B46" s="22">
        <v>2022</v>
      </c>
      <c r="C46" s="23" t="s">
        <v>25</v>
      </c>
      <c r="D46" s="24">
        <v>123.012</v>
      </c>
      <c r="E46" s="24">
        <v>699.27544852803953</v>
      </c>
      <c r="F46" s="25">
        <f>SUM(Tabla1[[#This Row],[Importación]:[Nacional]])</f>
        <v>10457.860871849636</v>
      </c>
      <c r="G46" s="24">
        <v>5650.2610253708617</v>
      </c>
      <c r="H46" s="24">
        <v>1980.6198433764621</v>
      </c>
      <c r="I46" s="24">
        <v>2826.9800031023124</v>
      </c>
      <c r="J46" s="25">
        <f>SUM(Tabla1[[#This Row],[  Importación]:[Nacional ]])</f>
        <v>7312.9253518064897</v>
      </c>
      <c r="K46" s="24">
        <v>4241.159318117594</v>
      </c>
      <c r="L46" s="24">
        <v>1000.436314278944</v>
      </c>
      <c r="M46" s="26">
        <v>2071.3297194099514</v>
      </c>
    </row>
    <row r="47" spans="2:13" hidden="1" x14ac:dyDescent="0.3">
      <c r="B47" s="27">
        <v>2021</v>
      </c>
      <c r="C47" s="28" t="s">
        <v>26</v>
      </c>
      <c r="D47" s="29">
        <v>124.21599999999999</v>
      </c>
      <c r="E47" s="29">
        <v>716.26041891144143</v>
      </c>
      <c r="F47" s="30">
        <f>SUM(Tabla1[[#This Row],[Importación]:[Nacional]])</f>
        <v>10554.11629972851</v>
      </c>
      <c r="G47" s="29">
        <v>5488.3630459265469</v>
      </c>
      <c r="H47" s="29">
        <v>1909.2904062234099</v>
      </c>
      <c r="I47" s="29">
        <v>3156.462847578553</v>
      </c>
      <c r="J47" s="30">
        <f>SUM(Tabla1[[#This Row],[  Importación]:[Nacional ]])</f>
        <v>7559.4957620836149</v>
      </c>
      <c r="K47" s="29">
        <v>4251.976515364674</v>
      </c>
      <c r="L47" s="29">
        <v>1019.937587094079</v>
      </c>
      <c r="M47" s="31">
        <v>2287.5816596248615</v>
      </c>
    </row>
    <row r="48" spans="2:13" hidden="1" x14ac:dyDescent="0.3">
      <c r="B48" s="12">
        <v>2021</v>
      </c>
      <c r="C48" s="13" t="s">
        <v>27</v>
      </c>
      <c r="D48" s="14">
        <v>126.422</v>
      </c>
      <c r="E48" s="14">
        <v>712.45955264504755</v>
      </c>
      <c r="F48" s="15">
        <f>SUM(Tabla1[[#This Row],[Importación]:[Nacional]])</f>
        <v>10628.511753666689</v>
      </c>
      <c r="G48" s="14">
        <v>5706.1885509911617</v>
      </c>
      <c r="H48" s="14">
        <v>1949.235764346249</v>
      </c>
      <c r="I48" s="14">
        <v>2973.0874383292785</v>
      </c>
      <c r="J48" s="15">
        <f>SUM(Tabla1[[#This Row],[  Importación]:[Nacional ]])</f>
        <v>7572.3847292999999</v>
      </c>
      <c r="K48" s="14">
        <v>4336.2487734430724</v>
      </c>
      <c r="L48" s="14">
        <v>1005.458891633795</v>
      </c>
      <c r="M48" s="16">
        <v>2230.6770642231322</v>
      </c>
    </row>
    <row r="49" spans="2:13" hidden="1" x14ac:dyDescent="0.3">
      <c r="B49" s="17">
        <v>2021</v>
      </c>
      <c r="C49" s="18" t="s">
        <v>28</v>
      </c>
      <c r="D49" s="19">
        <v>122.361</v>
      </c>
      <c r="E49" s="19">
        <v>713.48944206752981</v>
      </c>
      <c r="F49" s="20">
        <f>SUM(Tabla1[[#This Row],[Importación]:[Nacional]])</f>
        <v>10447.886890621772</v>
      </c>
      <c r="G49" s="19">
        <v>5770.2449951712488</v>
      </c>
      <c r="H49" s="19">
        <v>1949.023847887551</v>
      </c>
      <c r="I49" s="19">
        <v>2728.6180475629726</v>
      </c>
      <c r="J49" s="20">
        <f>SUM(Tabla1[[#This Row],[  Importación]:[Nacional ]])</f>
        <v>7454.4569883743879</v>
      </c>
      <c r="K49" s="19">
        <v>4411.0895865741186</v>
      </c>
      <c r="L49" s="19">
        <v>986.10033010978998</v>
      </c>
      <c r="M49" s="21">
        <v>2057.2670716904795</v>
      </c>
    </row>
    <row r="50" spans="2:13" hidden="1" x14ac:dyDescent="0.3">
      <c r="B50" s="12">
        <v>2021</v>
      </c>
      <c r="C50" s="13" t="s">
        <v>29</v>
      </c>
      <c r="D50" s="14">
        <v>120.524</v>
      </c>
      <c r="E50" s="14">
        <v>723.16290882362159</v>
      </c>
      <c r="F50" s="15">
        <f>SUM(Tabla1[[#This Row],[Importación]:[Nacional]])</f>
        <v>10310.171017315373</v>
      </c>
      <c r="G50" s="14">
        <v>5878.4719901048438</v>
      </c>
      <c r="H50" s="14">
        <v>1789.228710160322</v>
      </c>
      <c r="I50" s="14">
        <v>2642.4703170502071</v>
      </c>
      <c r="J50" s="15">
        <f>SUM(Tabla1[[#This Row],[  Importación]:[Nacional ]])</f>
        <v>7455.9332633507829</v>
      </c>
      <c r="K50" s="14">
        <v>4496.9235111859844</v>
      </c>
      <c r="L50" s="14">
        <v>925.67371483766351</v>
      </c>
      <c r="M50" s="16">
        <v>2033.3360373271353</v>
      </c>
    </row>
    <row r="51" spans="2:13" hidden="1" x14ac:dyDescent="0.3">
      <c r="B51" s="17">
        <v>2021</v>
      </c>
      <c r="C51" s="18" t="s">
        <v>18</v>
      </c>
      <c r="D51" s="19">
        <v>127.001</v>
      </c>
      <c r="E51" s="19">
        <v>718.29096082275146</v>
      </c>
      <c r="F51" s="20">
        <f>SUM(Tabla1[[#This Row],[Importación]:[Nacional]])</f>
        <v>10858.20812040527</v>
      </c>
      <c r="G51" s="19">
        <v>5986.6460501353286</v>
      </c>
      <c r="H51" s="19">
        <v>1812.025575778533</v>
      </c>
      <c r="I51" s="19">
        <v>3059.536494491409</v>
      </c>
      <c r="J51" s="20">
        <f>SUM(Tabla1[[#This Row],[  Importación]:[Nacional ]])</f>
        <v>7799.3527436193035</v>
      </c>
      <c r="K51" s="19">
        <v>4592.4387383856611</v>
      </c>
      <c r="L51" s="19">
        <v>909.34205103615705</v>
      </c>
      <c r="M51" s="21">
        <v>2297.571954197485</v>
      </c>
    </row>
    <row r="52" spans="2:13" hidden="1" x14ac:dyDescent="0.3">
      <c r="B52" s="12">
        <v>2021</v>
      </c>
      <c r="C52" s="13" t="s">
        <v>19</v>
      </c>
      <c r="D52" s="14">
        <v>129.69399999999999</v>
      </c>
      <c r="E52" s="14">
        <v>719.07167731651259</v>
      </c>
      <c r="F52" s="15">
        <f>SUM(Tabla1[[#This Row],[Importación]:[Nacional]])</f>
        <v>11255.030800119688</v>
      </c>
      <c r="G52" s="14">
        <v>6011.2119491185858</v>
      </c>
      <c r="H52" s="14">
        <v>1927.004782351856</v>
      </c>
      <c r="I52" s="14">
        <v>3316.8140686492461</v>
      </c>
      <c r="J52" s="15">
        <f>SUM(Tabla1[[#This Row],[  Importación]:[Nacional ]])</f>
        <v>8093.1738756910745</v>
      </c>
      <c r="K52" s="14">
        <v>4610.3907315117349</v>
      </c>
      <c r="L52" s="14">
        <v>958.77737437865403</v>
      </c>
      <c r="M52" s="16">
        <v>2524.0057698006858</v>
      </c>
    </row>
    <row r="53" spans="2:13" hidden="1" x14ac:dyDescent="0.3">
      <c r="B53" s="17">
        <v>2021</v>
      </c>
      <c r="C53" s="18" t="s">
        <v>20</v>
      </c>
      <c r="D53" s="19">
        <v>130.59800000000001</v>
      </c>
      <c r="E53" s="19">
        <v>696.98409739917997</v>
      </c>
      <c r="F53" s="20">
        <f>SUM(Tabla1[[#This Row],[Importación]:[Nacional]])</f>
        <v>11085.875192119853</v>
      </c>
      <c r="G53" s="19">
        <v>5937.2985167761417</v>
      </c>
      <c r="H53" s="19">
        <v>1945.8893720408539</v>
      </c>
      <c r="I53" s="19">
        <v>3202.6873033028569</v>
      </c>
      <c r="J53" s="20">
        <f>SUM(Tabla1[[#This Row],[  Importación]:[Nacional ]])</f>
        <v>7726.6787146596162</v>
      </c>
      <c r="K53" s="19">
        <v>4492.9839677628224</v>
      </c>
      <c r="L53" s="19">
        <v>985.57724667190951</v>
      </c>
      <c r="M53" s="21">
        <v>2248.1175002248838</v>
      </c>
    </row>
    <row r="54" spans="2:13" hidden="1" x14ac:dyDescent="0.3">
      <c r="B54" s="12">
        <v>2021</v>
      </c>
      <c r="C54" s="13" t="s">
        <v>21</v>
      </c>
      <c r="D54" s="14">
        <v>137.98599999999999</v>
      </c>
      <c r="E54" s="14">
        <v>707.71523089534435</v>
      </c>
      <c r="F54" s="15">
        <f>SUM(Tabla1[[#This Row],[Importación]:[Nacional]])</f>
        <v>12022.900882797225</v>
      </c>
      <c r="G54" s="14">
        <v>6732.6847590531352</v>
      </c>
      <c r="H54" s="14">
        <v>1934.6689427148581</v>
      </c>
      <c r="I54" s="14">
        <v>3355.5471810292311</v>
      </c>
      <c r="J54" s="15">
        <f>SUM(Tabla1[[#This Row],[  Importación]:[Nacional ]])</f>
        <v>8508.7900743006776</v>
      </c>
      <c r="K54" s="14">
        <v>5171.2183226439938</v>
      </c>
      <c r="L54" s="14">
        <v>928.20160560926888</v>
      </c>
      <c r="M54" s="16">
        <v>2409.3701460474149</v>
      </c>
    </row>
    <row r="55" spans="2:13" hidden="1" x14ac:dyDescent="0.3">
      <c r="B55" s="17">
        <v>2021</v>
      </c>
      <c r="C55" s="18" t="s">
        <v>22</v>
      </c>
      <c r="D55" s="19">
        <v>130.34200000000001</v>
      </c>
      <c r="E55" s="19">
        <v>699.02441953613527</v>
      </c>
      <c r="F55" s="20">
        <f>SUM(Tabla1[[#This Row],[Importación]:[Nacional]])</f>
        <v>11202.965129249227</v>
      </c>
      <c r="G55" s="19">
        <v>6122.7453223347129</v>
      </c>
      <c r="H55" s="19">
        <v>1829.8636051167771</v>
      </c>
      <c r="I55" s="19">
        <v>3250.3562017977374</v>
      </c>
      <c r="J55" s="20">
        <f>SUM(Tabla1[[#This Row],[  Importación]:[Nacional ]])</f>
        <v>7831.1461965570052</v>
      </c>
      <c r="K55" s="19">
        <v>4720.5587022794771</v>
      </c>
      <c r="L55" s="19">
        <v>854.84275573614445</v>
      </c>
      <c r="M55" s="21">
        <v>2255.7447385413834</v>
      </c>
    </row>
    <row r="56" spans="2:13" hidden="1" x14ac:dyDescent="0.3">
      <c r="B56" s="12">
        <v>2021</v>
      </c>
      <c r="C56" s="13" t="s">
        <v>23</v>
      </c>
      <c r="D56" s="14">
        <v>136.001</v>
      </c>
      <c r="E56" s="14">
        <v>709.74567465676989</v>
      </c>
      <c r="F56" s="15">
        <f>SUM(Tabla1[[#This Row],[Importación]:[Nacional]])</f>
        <v>11472.620926703923</v>
      </c>
      <c r="G56" s="14">
        <v>6091.4326089997821</v>
      </c>
      <c r="H56" s="14">
        <v>1942.0977204963399</v>
      </c>
      <c r="I56" s="14">
        <v>3439.0905972078008</v>
      </c>
      <c r="J56" s="15">
        <f>SUM(Tabla1[[#This Row],[  Importación]:[Nacional ]])</f>
        <v>8142.6430797048524</v>
      </c>
      <c r="K56" s="14">
        <v>4748.8561240361514</v>
      </c>
      <c r="L56" s="14">
        <v>909.28573341502192</v>
      </c>
      <c r="M56" s="16">
        <v>2484.5012222536789</v>
      </c>
    </row>
    <row r="57" spans="2:13" hidden="1" x14ac:dyDescent="0.3">
      <c r="B57" s="17">
        <v>2021</v>
      </c>
      <c r="C57" s="18" t="s">
        <v>24</v>
      </c>
      <c r="D57" s="19">
        <v>109.91800000000001</v>
      </c>
      <c r="E57" s="19">
        <v>706.98745848008855</v>
      </c>
      <c r="F57" s="20">
        <f>SUM(Tabla1[[#This Row],[Importación]:[Nacional]])</f>
        <v>9383.1106395317038</v>
      </c>
      <c r="G57" s="19">
        <v>4941.0439281847466</v>
      </c>
      <c r="H57" s="19">
        <v>1460.896651388686</v>
      </c>
      <c r="I57" s="19">
        <v>2981.1700599582709</v>
      </c>
      <c r="J57" s="20">
        <f>SUM(Tabla1[[#This Row],[  Importación]:[Nacional ]])</f>
        <v>6633.7415436799974</v>
      </c>
      <c r="K57" s="19">
        <v>3726.7338121828152</v>
      </c>
      <c r="L57" s="19">
        <v>749.77368039144847</v>
      </c>
      <c r="M57" s="21">
        <v>2157.2340511057337</v>
      </c>
    </row>
    <row r="58" spans="2:13" hidden="1" x14ac:dyDescent="0.3">
      <c r="B58" s="22">
        <v>2021</v>
      </c>
      <c r="C58" s="23" t="s">
        <v>25</v>
      </c>
      <c r="D58" s="24">
        <v>124.389</v>
      </c>
      <c r="E58" s="24">
        <v>717.93082677543566</v>
      </c>
      <c r="F58" s="25">
        <f>SUM(Tabla1[[#This Row],[Importación]:[Nacional]])</f>
        <v>10668.087908957505</v>
      </c>
      <c r="G58" s="24">
        <v>5676.5115932967337</v>
      </c>
      <c r="H58" s="24">
        <v>1817.129667915985</v>
      </c>
      <c r="I58" s="24">
        <v>3174.4466477447859</v>
      </c>
      <c r="J58" s="25">
        <f>SUM(Tabla1[[#This Row],[  Importación]:[Nacional ]])</f>
        <v>7658.9491725908892</v>
      </c>
      <c r="K58" s="24">
        <v>4493.7077487986398</v>
      </c>
      <c r="L58" s="24">
        <v>867.17352535148154</v>
      </c>
      <c r="M58" s="26">
        <v>2298.0678984407677</v>
      </c>
    </row>
    <row r="59" spans="2:13" hidden="1" x14ac:dyDescent="0.3">
      <c r="B59" s="27">
        <v>2020</v>
      </c>
      <c r="C59" s="28" t="s">
        <v>26</v>
      </c>
      <c r="D59" s="29">
        <v>162.14500000000021</v>
      </c>
      <c r="E59" s="29">
        <v>705.31693774268524</v>
      </c>
      <c r="F59" s="30">
        <f>SUM(Tabla1[[#This Row],[Importación]:[Nacional]])</f>
        <v>10425.345499100005</v>
      </c>
      <c r="G59" s="29">
        <v>5389.0972076292246</v>
      </c>
      <c r="H59" s="29">
        <v>1719.6487350301579</v>
      </c>
      <c r="I59" s="29">
        <v>3316.599556440623</v>
      </c>
      <c r="J59" s="30">
        <f>SUM(Tabla1[[#This Row],[  Importación]:[Nacional ]])</f>
        <v>7353.1727623347024</v>
      </c>
      <c r="K59" s="29">
        <v>4261.77849440107</v>
      </c>
      <c r="L59" s="29">
        <v>868.01784448976605</v>
      </c>
      <c r="M59" s="31">
        <v>2223.3764234438668</v>
      </c>
    </row>
    <row r="60" spans="2:13" hidden="1" x14ac:dyDescent="0.3">
      <c r="B60" s="12">
        <v>2020</v>
      </c>
      <c r="C60" s="13" t="s">
        <v>27</v>
      </c>
      <c r="D60" s="14">
        <v>163.10300000000049</v>
      </c>
      <c r="E60" s="14">
        <v>708.25558593680466</v>
      </c>
      <c r="F60" s="15">
        <f>SUM(Tabla1[[#This Row],[Importación]:[Nacional]])</f>
        <v>10381.153690500003</v>
      </c>
      <c r="G60" s="14">
        <v>5413.2111638000006</v>
      </c>
      <c r="H60" s="14">
        <v>1925.4965031757431</v>
      </c>
      <c r="I60" s="14">
        <v>3042.4460235242595</v>
      </c>
      <c r="J60" s="15">
        <f>SUM(Tabla1[[#This Row],[  Importación]:[Nacional ]])</f>
        <v>7352.5100897651027</v>
      </c>
      <c r="K60" s="14">
        <v>4252.233975041102</v>
      </c>
      <c r="L60" s="14">
        <v>943.22497275847002</v>
      </c>
      <c r="M60" s="16">
        <v>2157.0511419655304</v>
      </c>
    </row>
    <row r="61" spans="2:13" hidden="1" x14ac:dyDescent="0.3">
      <c r="B61" s="17">
        <v>2020</v>
      </c>
      <c r="C61" s="18" t="s">
        <v>28</v>
      </c>
      <c r="D61" s="19">
        <v>166.2560000000002</v>
      </c>
      <c r="E61" s="19">
        <v>711.79632690184519</v>
      </c>
      <c r="F61" s="20">
        <f>SUM(Tabla1[[#This Row],[Importación]:[Nacional]])</f>
        <v>10304.857817457816</v>
      </c>
      <c r="G61" s="19">
        <v>5454.5116660651247</v>
      </c>
      <c r="H61" s="19">
        <v>1930.1181169359979</v>
      </c>
      <c r="I61" s="19">
        <v>2920.2280344566934</v>
      </c>
      <c r="J61" s="20">
        <f>SUM(Tabla1[[#This Row],[  Importación]:[Nacional ]])</f>
        <v>7334.9599437122397</v>
      </c>
      <c r="K61" s="19">
        <v>4234.6116638516796</v>
      </c>
      <c r="L61" s="19">
        <v>969.16133608305904</v>
      </c>
      <c r="M61" s="21">
        <v>2131.1869437775013</v>
      </c>
    </row>
    <row r="62" spans="2:13" hidden="1" x14ac:dyDescent="0.3">
      <c r="B62" s="12">
        <v>2020</v>
      </c>
      <c r="C62" s="13" t="s">
        <v>29</v>
      </c>
      <c r="D62" s="14">
        <v>166.4890000000004</v>
      </c>
      <c r="E62" s="14">
        <v>703.88157365209884</v>
      </c>
      <c r="F62" s="15">
        <f>SUM(Tabla1[[#This Row],[Importación]:[Nacional]])</f>
        <v>10010.860705133222</v>
      </c>
      <c r="G62" s="14">
        <v>5077.2427826244957</v>
      </c>
      <c r="H62" s="14">
        <v>1908.219238625599</v>
      </c>
      <c r="I62" s="14">
        <v>3025.398683883127</v>
      </c>
      <c r="J62" s="15">
        <f>SUM(Tabla1[[#This Row],[  Importación]:[Nacional ]])</f>
        <v>7046.4603867411315</v>
      </c>
      <c r="K62" s="14">
        <v>3915.083703939019</v>
      </c>
      <c r="L62" s="14">
        <v>950.39309077803364</v>
      </c>
      <c r="M62" s="16">
        <v>2180.9835920240785</v>
      </c>
    </row>
    <row r="63" spans="2:13" hidden="1" x14ac:dyDescent="0.3">
      <c r="B63" s="17">
        <v>2020</v>
      </c>
      <c r="C63" s="18" t="s">
        <v>18</v>
      </c>
      <c r="D63" s="19">
        <v>168.33800000000019</v>
      </c>
      <c r="E63" s="19">
        <v>734.58688044498217</v>
      </c>
      <c r="F63" s="20">
        <f>SUM(Tabla1[[#This Row],[Importación]:[Nacional]])</f>
        <v>10140.746236042156</v>
      </c>
      <c r="G63" s="19">
        <v>5169.2460467116134</v>
      </c>
      <c r="H63" s="19">
        <v>1830.254653215113</v>
      </c>
      <c r="I63" s="19">
        <v>3141.2455361154298</v>
      </c>
      <c r="J63" s="20">
        <f>SUM(Tabla1[[#This Row],[  Importación]:[Nacional ]])</f>
        <v>7449.2591429184022</v>
      </c>
      <c r="K63" s="19">
        <v>4083.216557047776</v>
      </c>
      <c r="L63" s="19">
        <v>954.74062748218546</v>
      </c>
      <c r="M63" s="21">
        <v>2411.3019583884407</v>
      </c>
    </row>
    <row r="64" spans="2:13" hidden="1" x14ac:dyDescent="0.3">
      <c r="B64" s="12">
        <v>2020</v>
      </c>
      <c r="C64" s="13" t="s">
        <v>19</v>
      </c>
      <c r="D64" s="14">
        <v>165.0150000000003</v>
      </c>
      <c r="E64" s="14">
        <v>726.68371990654919</v>
      </c>
      <c r="F64" s="15">
        <f>SUM(Tabla1[[#This Row],[Importación]:[Nacional]])</f>
        <v>10156.497411288225</v>
      </c>
      <c r="G64" s="14">
        <v>5000.7726311928209</v>
      </c>
      <c r="H64" s="14">
        <v>1900.29703932352</v>
      </c>
      <c r="I64" s="14">
        <v>3255.4277407718837</v>
      </c>
      <c r="J64" s="15">
        <f>SUM(Tabla1[[#This Row],[  Importación]:[Nacional ]])</f>
        <v>7380.5613200561647</v>
      </c>
      <c r="K64" s="14">
        <v>3953.4829191727322</v>
      </c>
      <c r="L64" s="14">
        <v>935.85592184301584</v>
      </c>
      <c r="M64" s="16">
        <v>2491.2224790404171</v>
      </c>
    </row>
    <row r="65" spans="2:13" hidden="1" x14ac:dyDescent="0.3">
      <c r="B65" s="17">
        <v>2020</v>
      </c>
      <c r="C65" s="18" t="s">
        <v>20</v>
      </c>
      <c r="D65" s="19">
        <v>157.18800000000039</v>
      </c>
      <c r="E65" s="19">
        <v>726.45732037590233</v>
      </c>
      <c r="F65" s="20">
        <f>SUM(Tabla1[[#This Row],[Importación]:[Nacional]])</f>
        <v>9413.8401068405965</v>
      </c>
      <c r="G65" s="19">
        <v>4463.9795154133308</v>
      </c>
      <c r="H65" s="19">
        <v>1770.9670473998201</v>
      </c>
      <c r="I65" s="19">
        <v>3178.8935440274454</v>
      </c>
      <c r="J65" s="20">
        <f>SUM(Tabla1[[#This Row],[  Importación]:[Nacional ]])</f>
        <v>6838.7530584626184</v>
      </c>
      <c r="K65" s="19">
        <v>3441.750973417265</v>
      </c>
      <c r="L65" s="19">
        <v>859.12015734499846</v>
      </c>
      <c r="M65" s="21">
        <v>2537.8819277003549</v>
      </c>
    </row>
    <row r="66" spans="2:13" hidden="1" x14ac:dyDescent="0.3">
      <c r="B66" s="12">
        <v>2020</v>
      </c>
      <c r="C66" s="13" t="s">
        <v>21</v>
      </c>
      <c r="D66" s="14">
        <v>135.47300000000021</v>
      </c>
      <c r="E66" s="14">
        <v>736.71346941951958</v>
      </c>
      <c r="F66" s="15">
        <f>SUM(Tabla1[[#This Row],[Importación]:[Nacional]])</f>
        <v>8958.3282716603189</v>
      </c>
      <c r="G66" s="14">
        <v>4655.2856633601714</v>
      </c>
      <c r="H66" s="14">
        <v>1270.286333914459</v>
      </c>
      <c r="I66" s="14">
        <v>3032.7562743856888</v>
      </c>
      <c r="J66" s="15">
        <f>SUM(Tabla1[[#This Row],[  Importación]:[Nacional ]])</f>
        <v>6599.7211012138414</v>
      </c>
      <c r="K66" s="14">
        <v>3607.5001908366712</v>
      </c>
      <c r="L66" s="14">
        <v>558.58288053837953</v>
      </c>
      <c r="M66" s="16">
        <v>2433.6380298387903</v>
      </c>
    </row>
    <row r="67" spans="2:13" hidden="1" x14ac:dyDescent="0.3">
      <c r="B67" s="17">
        <v>2020</v>
      </c>
      <c r="C67" s="18" t="s">
        <v>22</v>
      </c>
      <c r="D67" s="19">
        <v>131.08100000000061</v>
      </c>
      <c r="E67" s="19">
        <v>714.93904956380379</v>
      </c>
      <c r="F67" s="20">
        <f>SUM(Tabla1[[#This Row],[Importación]:[Nacional]])</f>
        <v>9180.7559098961865</v>
      </c>
      <c r="G67" s="19">
        <v>5317.9787326360947</v>
      </c>
      <c r="H67" s="19">
        <v>1311.122827324434</v>
      </c>
      <c r="I67" s="19">
        <v>2551.6543499356576</v>
      </c>
      <c r="J67" s="20">
        <f>SUM(Tabla1[[#This Row],[  Importación]:[Nacional ]])</f>
        <v>6563.6809044984548</v>
      </c>
      <c r="K67" s="19">
        <v>3930.260945201112</v>
      </c>
      <c r="L67" s="19">
        <v>600.69595366204987</v>
      </c>
      <c r="M67" s="21">
        <v>2032.724005635293</v>
      </c>
    </row>
    <row r="68" spans="2:13" hidden="1" x14ac:dyDescent="0.3">
      <c r="B68" s="12">
        <v>2020</v>
      </c>
      <c r="C68" s="13" t="s">
        <v>23</v>
      </c>
      <c r="D68" s="14">
        <v>171.5570000000011</v>
      </c>
      <c r="E68" s="14">
        <v>712.30924843549326</v>
      </c>
      <c r="F68" s="15">
        <f>SUM(Tabla1[[#This Row],[Importación]:[Nacional]])</f>
        <v>10838.533316456946</v>
      </c>
      <c r="G68" s="14">
        <v>5922.4342443205251</v>
      </c>
      <c r="H68" s="14">
        <v>1999.370081200399</v>
      </c>
      <c r="I68" s="14">
        <v>2916.7289909360215</v>
      </c>
      <c r="J68" s="15">
        <f>SUM(Tabla1[[#This Row],[  Importación]:[Nacional ]])</f>
        <v>7720.3875207885012</v>
      </c>
      <c r="K68" s="14">
        <v>4535.0667928258226</v>
      </c>
      <c r="L68" s="14">
        <v>1066.393392000278</v>
      </c>
      <c r="M68" s="16">
        <v>2118.9273359624003</v>
      </c>
    </row>
    <row r="69" spans="2:13" hidden="1" x14ac:dyDescent="0.3">
      <c r="B69" s="17">
        <v>2020</v>
      </c>
      <c r="C69" s="18" t="s">
        <v>24</v>
      </c>
      <c r="D69" s="19">
        <v>172.03800000000049</v>
      </c>
      <c r="E69" s="19">
        <v>718.33888162973744</v>
      </c>
      <c r="F69" s="20">
        <f>SUM(Tabla1[[#This Row],[Importación]:[Nacional]])</f>
        <v>10299.350069510732</v>
      </c>
      <c r="G69" s="19">
        <v>5664.1968362668367</v>
      </c>
      <c r="H69" s="19">
        <v>1891.687538857934</v>
      </c>
      <c r="I69" s="19">
        <v>2743.4656943859618</v>
      </c>
      <c r="J69" s="20">
        <f>SUM(Tabla1[[#This Row],[  Importación]:[Nacional ]])</f>
        <v>7398.4236104454985</v>
      </c>
      <c r="K69" s="19">
        <v>4320.601517057059</v>
      </c>
      <c r="L69" s="19">
        <v>1007.273829582082</v>
      </c>
      <c r="M69" s="21">
        <v>2070.5482638063577</v>
      </c>
    </row>
    <row r="70" spans="2:13" hidden="1" x14ac:dyDescent="0.3">
      <c r="B70" s="22">
        <v>2020</v>
      </c>
      <c r="C70" s="23" t="s">
        <v>25</v>
      </c>
      <c r="D70" s="24">
        <v>169.7510000000006</v>
      </c>
      <c r="E70" s="24">
        <v>699.61185994741527</v>
      </c>
      <c r="F70" s="25">
        <f>SUM(Tabla1[[#This Row],[Importación]:[Nacional]])</f>
        <v>10271.035696436747</v>
      </c>
      <c r="G70" s="24">
        <v>5388.8612138233766</v>
      </c>
      <c r="H70" s="24">
        <v>1850.3794466291199</v>
      </c>
      <c r="I70" s="24">
        <v>3031.7950359842507</v>
      </c>
      <c r="J70" s="25">
        <f>SUM(Tabla1[[#This Row],[  Importación]:[Nacional ]])</f>
        <v>7185.7383871704087</v>
      </c>
      <c r="K70" s="24">
        <v>3888.1959099146302</v>
      </c>
      <c r="L70" s="24">
        <v>941.22083233355715</v>
      </c>
      <c r="M70" s="26">
        <v>2356.3216449222209</v>
      </c>
    </row>
    <row r="71" spans="2:13" hidden="1" x14ac:dyDescent="0.3">
      <c r="B71" s="27">
        <v>2019</v>
      </c>
      <c r="C71" s="28" t="s">
        <v>26</v>
      </c>
      <c r="D71" s="29">
        <v>163.536</v>
      </c>
      <c r="E71" s="29">
        <v>724.91778863819195</v>
      </c>
      <c r="F71" s="30">
        <f>SUM(Tabla1[[#This Row],[Importación]:[Nacional]])</f>
        <v>10047</v>
      </c>
      <c r="G71" s="29">
        <v>5491</v>
      </c>
      <c r="H71" s="29">
        <v>1716</v>
      </c>
      <c r="I71" s="29">
        <v>2840</v>
      </c>
      <c r="J71" s="32" t="s">
        <v>13</v>
      </c>
      <c r="K71" s="33" t="s">
        <v>13</v>
      </c>
      <c r="L71" s="33" t="s">
        <v>13</v>
      </c>
      <c r="M71" s="34" t="s">
        <v>13</v>
      </c>
    </row>
    <row r="72" spans="2:13" hidden="1" x14ac:dyDescent="0.3">
      <c r="B72" s="12">
        <v>2019</v>
      </c>
      <c r="C72" s="13" t="s">
        <v>27</v>
      </c>
      <c r="D72" s="14">
        <v>170.131</v>
      </c>
      <c r="E72" s="14">
        <v>734.95324101097003</v>
      </c>
      <c r="F72" s="15">
        <f>SUM(Tabla1[[#This Row],[Importación]:[Nacional]])</f>
        <v>10281</v>
      </c>
      <c r="G72" s="14">
        <v>5644</v>
      </c>
      <c r="H72" s="14">
        <v>1769</v>
      </c>
      <c r="I72" s="14">
        <v>2868</v>
      </c>
      <c r="J72" s="35" t="s">
        <v>13</v>
      </c>
      <c r="K72" s="36" t="s">
        <v>13</v>
      </c>
      <c r="L72" s="36" t="s">
        <v>13</v>
      </c>
      <c r="M72" s="37" t="s">
        <v>13</v>
      </c>
    </row>
    <row r="73" spans="2:13" hidden="1" x14ac:dyDescent="0.3">
      <c r="B73" s="17">
        <v>2019</v>
      </c>
      <c r="C73" s="18" t="s">
        <v>28</v>
      </c>
      <c r="D73" s="19">
        <v>182.05199999999999</v>
      </c>
      <c r="E73" s="19">
        <v>706.57548050094715</v>
      </c>
      <c r="F73" s="20">
        <f>SUM(Tabla1[[#This Row],[Importación]:[Nacional]])</f>
        <v>10705</v>
      </c>
      <c r="G73" s="19">
        <v>5767</v>
      </c>
      <c r="H73" s="19">
        <v>1865</v>
      </c>
      <c r="I73" s="19">
        <v>3073</v>
      </c>
      <c r="J73" s="38" t="s">
        <v>13</v>
      </c>
      <c r="K73" s="39" t="s">
        <v>13</v>
      </c>
      <c r="L73" s="39" t="s">
        <v>13</v>
      </c>
      <c r="M73" s="40" t="s">
        <v>13</v>
      </c>
    </row>
    <row r="74" spans="2:13" hidden="1" x14ac:dyDescent="0.3">
      <c r="B74" s="12">
        <v>2019</v>
      </c>
      <c r="C74" s="13" t="s">
        <v>29</v>
      </c>
      <c r="D74" s="14">
        <v>177.52600000000001</v>
      </c>
      <c r="E74" s="14">
        <v>714.44238572028507</v>
      </c>
      <c r="F74" s="15">
        <f>SUM(Tabla1[[#This Row],[Importación]:[Nacional]])</f>
        <v>10314</v>
      </c>
      <c r="G74" s="14">
        <v>5589</v>
      </c>
      <c r="H74" s="14">
        <v>1805</v>
      </c>
      <c r="I74" s="14">
        <v>2920</v>
      </c>
      <c r="J74" s="35" t="s">
        <v>13</v>
      </c>
      <c r="K74" s="36" t="s">
        <v>13</v>
      </c>
      <c r="L74" s="36" t="s">
        <v>13</v>
      </c>
      <c r="M74" s="37" t="s">
        <v>13</v>
      </c>
    </row>
    <row r="75" spans="2:13" hidden="1" x14ac:dyDescent="0.3">
      <c r="B75" s="17">
        <v>2019</v>
      </c>
      <c r="C75" s="18" t="s">
        <v>18</v>
      </c>
      <c r="D75" s="19">
        <v>187.648</v>
      </c>
      <c r="E75" s="19">
        <v>709.70300687221356</v>
      </c>
      <c r="F75" s="20">
        <f>SUM(Tabla1[[#This Row],[Importación]:[Nacional]])</f>
        <v>11096</v>
      </c>
      <c r="G75" s="19">
        <v>5809</v>
      </c>
      <c r="H75" s="19">
        <v>1783</v>
      </c>
      <c r="I75" s="19">
        <v>3504</v>
      </c>
      <c r="J75" s="38" t="s">
        <v>13</v>
      </c>
      <c r="K75" s="39" t="s">
        <v>13</v>
      </c>
      <c r="L75" s="39" t="s">
        <v>13</v>
      </c>
      <c r="M75" s="40" t="s">
        <v>13</v>
      </c>
    </row>
    <row r="76" spans="2:13" hidden="1" x14ac:dyDescent="0.3">
      <c r="B76" s="12">
        <v>2019</v>
      </c>
      <c r="C76" s="13" t="s">
        <v>19</v>
      </c>
      <c r="D76" s="14">
        <v>184.946</v>
      </c>
      <c r="E76" s="14">
        <v>730.30629693019841</v>
      </c>
      <c r="F76" s="15">
        <f>SUM(Tabla1[[#This Row],[Importación]:[Nacional]])</f>
        <v>11150</v>
      </c>
      <c r="G76" s="14">
        <v>5747</v>
      </c>
      <c r="H76" s="14">
        <v>1970</v>
      </c>
      <c r="I76" s="14">
        <v>3433</v>
      </c>
      <c r="J76" s="35" t="s">
        <v>13</v>
      </c>
      <c r="K76" s="36" t="s">
        <v>13</v>
      </c>
      <c r="L76" s="36" t="s">
        <v>13</v>
      </c>
      <c r="M76" s="37" t="s">
        <v>13</v>
      </c>
    </row>
    <row r="77" spans="2:13" hidden="1" x14ac:dyDescent="0.3">
      <c r="B77" s="17">
        <v>2019</v>
      </c>
      <c r="C77" s="18" t="s">
        <v>20</v>
      </c>
      <c r="D77" s="19">
        <v>177.37100000000001</v>
      </c>
      <c r="E77" s="19">
        <v>726.0668225590432</v>
      </c>
      <c r="F77" s="20">
        <f>SUM(Tabla1[[#This Row],[Importación]:[Nacional]])</f>
        <v>10376</v>
      </c>
      <c r="G77" s="19">
        <v>5192</v>
      </c>
      <c r="H77" s="19">
        <v>1898</v>
      </c>
      <c r="I77" s="19">
        <v>3286</v>
      </c>
      <c r="J77" s="38" t="s">
        <v>13</v>
      </c>
      <c r="K77" s="39" t="s">
        <v>13</v>
      </c>
      <c r="L77" s="39" t="s">
        <v>13</v>
      </c>
      <c r="M77" s="40" t="s">
        <v>13</v>
      </c>
    </row>
    <row r="78" spans="2:13" hidden="1" x14ac:dyDescent="0.3">
      <c r="B78" s="12">
        <v>2019</v>
      </c>
      <c r="C78" s="13" t="s">
        <v>21</v>
      </c>
      <c r="D78" s="14">
        <v>187.02799999999999</v>
      </c>
      <c r="E78" s="14">
        <v>721.73030171654545</v>
      </c>
      <c r="F78" s="15">
        <f>SUM(Tabla1[[#This Row],[Importación]:[Nacional]])</f>
        <v>10971</v>
      </c>
      <c r="G78" s="14">
        <v>5647</v>
      </c>
      <c r="H78" s="14">
        <v>1957</v>
      </c>
      <c r="I78" s="14">
        <v>3367</v>
      </c>
      <c r="J78" s="35" t="s">
        <v>13</v>
      </c>
      <c r="K78" s="36" t="s">
        <v>13</v>
      </c>
      <c r="L78" s="36" t="s">
        <v>13</v>
      </c>
      <c r="M78" s="37" t="s">
        <v>13</v>
      </c>
    </row>
    <row r="79" spans="2:13" hidden="1" x14ac:dyDescent="0.3">
      <c r="B79" s="17">
        <v>2019</v>
      </c>
      <c r="C79" s="18" t="s">
        <v>22</v>
      </c>
      <c r="D79" s="19">
        <v>174.715</v>
      </c>
      <c r="E79" s="19">
        <v>701.58748254467105</v>
      </c>
      <c r="F79" s="20">
        <f>SUM(Tabla1[[#This Row],[Importación]:[Nacional]])</f>
        <v>10534</v>
      </c>
      <c r="G79" s="19">
        <v>5679</v>
      </c>
      <c r="H79" s="19">
        <v>1918</v>
      </c>
      <c r="I79" s="19">
        <v>2937</v>
      </c>
      <c r="J79" s="38" t="s">
        <v>13</v>
      </c>
      <c r="K79" s="39" t="s">
        <v>13</v>
      </c>
      <c r="L79" s="39" t="s">
        <v>13</v>
      </c>
      <c r="M79" s="40" t="s">
        <v>13</v>
      </c>
    </row>
    <row r="80" spans="2:13" hidden="1" x14ac:dyDescent="0.3">
      <c r="B80" s="12">
        <v>2019</v>
      </c>
      <c r="C80" s="13" t="s">
        <v>23</v>
      </c>
      <c r="D80" s="14">
        <v>178.95</v>
      </c>
      <c r="E80" s="14">
        <v>691.50439762734823</v>
      </c>
      <c r="F80" s="15">
        <f>SUM(Tabla1[[#This Row],[Importación]:[Nacional]])</f>
        <v>10581</v>
      </c>
      <c r="G80" s="14">
        <v>5230</v>
      </c>
      <c r="H80" s="14">
        <v>2138</v>
      </c>
      <c r="I80" s="14">
        <v>3213</v>
      </c>
      <c r="J80" s="35" t="s">
        <v>13</v>
      </c>
      <c r="K80" s="36" t="s">
        <v>13</v>
      </c>
      <c r="L80" s="36" t="s">
        <v>13</v>
      </c>
      <c r="M80" s="37" t="s">
        <v>13</v>
      </c>
    </row>
    <row r="81" spans="2:13" hidden="1" x14ac:dyDescent="0.3">
      <c r="B81" s="17">
        <v>2019</v>
      </c>
      <c r="C81" s="18" t="s">
        <v>24</v>
      </c>
      <c r="D81" s="19">
        <v>152.85499999999999</v>
      </c>
      <c r="E81" s="19">
        <v>688.5809345023971</v>
      </c>
      <c r="F81" s="20">
        <f>SUM(Tabla1[[#This Row],[Importación]:[Nacional]])</f>
        <v>9240.7770805223736</v>
      </c>
      <c r="G81" s="19">
        <v>4744</v>
      </c>
      <c r="H81" s="19">
        <v>1705.7770805223747</v>
      </c>
      <c r="I81" s="19">
        <v>2791</v>
      </c>
      <c r="J81" s="38" t="s">
        <v>13</v>
      </c>
      <c r="K81" s="39" t="s">
        <v>13</v>
      </c>
      <c r="L81" s="39" t="s">
        <v>13</v>
      </c>
      <c r="M81" s="40" t="s">
        <v>13</v>
      </c>
    </row>
    <row r="82" spans="2:13" hidden="1" x14ac:dyDescent="0.3">
      <c r="B82" s="22">
        <v>2019</v>
      </c>
      <c r="C82" s="23" t="s">
        <v>25</v>
      </c>
      <c r="D82" s="24">
        <v>156.00200000000001</v>
      </c>
      <c r="E82" s="24">
        <v>684.29136908481587</v>
      </c>
      <c r="F82" s="25">
        <f>SUM(Tabla1[[#This Row],[Importación]:[Nacional]])</f>
        <v>9892</v>
      </c>
      <c r="G82" s="24">
        <v>5480</v>
      </c>
      <c r="H82" s="24">
        <v>1744</v>
      </c>
      <c r="I82" s="24">
        <v>2668</v>
      </c>
      <c r="J82" s="41" t="s">
        <v>13</v>
      </c>
      <c r="K82" s="42" t="s">
        <v>13</v>
      </c>
      <c r="L82" s="42" t="s">
        <v>13</v>
      </c>
      <c r="M82" s="43" t="s">
        <v>13</v>
      </c>
    </row>
    <row r="83" spans="2:13" hidden="1" x14ac:dyDescent="0.3">
      <c r="B83" s="27">
        <v>2018</v>
      </c>
      <c r="C83" s="28" t="s">
        <v>26</v>
      </c>
      <c r="D83" s="29">
        <v>171</v>
      </c>
      <c r="E83" s="29">
        <v>690</v>
      </c>
      <c r="F83" s="30">
        <f>SUM(Tabla1[[#This Row],[Importación]:[Nacional]])</f>
        <v>10360</v>
      </c>
      <c r="G83" s="29">
        <v>5748</v>
      </c>
      <c r="H83" s="29">
        <v>1612</v>
      </c>
      <c r="I83" s="29">
        <v>3000</v>
      </c>
      <c r="J83" s="32" t="s">
        <v>13</v>
      </c>
      <c r="K83" s="33" t="s">
        <v>13</v>
      </c>
      <c r="L83" s="33" t="s">
        <v>13</v>
      </c>
      <c r="M83" s="34" t="s">
        <v>13</v>
      </c>
    </row>
    <row r="84" spans="2:13" hidden="1" x14ac:dyDescent="0.3">
      <c r="B84" s="12">
        <v>2018</v>
      </c>
      <c r="C84" s="13" t="s">
        <v>27</v>
      </c>
      <c r="D84" s="14">
        <v>193</v>
      </c>
      <c r="E84" s="14">
        <v>706</v>
      </c>
      <c r="F84" s="15">
        <f>SUM(Tabla1[[#This Row],[Importación]:[Nacional]])</f>
        <v>10847</v>
      </c>
      <c r="G84" s="14">
        <v>5917</v>
      </c>
      <c r="H84" s="14">
        <v>2170</v>
      </c>
      <c r="I84" s="14">
        <v>2760</v>
      </c>
      <c r="J84" s="35" t="s">
        <v>13</v>
      </c>
      <c r="K84" s="36" t="s">
        <v>13</v>
      </c>
      <c r="L84" s="36" t="s">
        <v>13</v>
      </c>
      <c r="M84" s="37" t="s">
        <v>13</v>
      </c>
    </row>
    <row r="85" spans="2:13" hidden="1" x14ac:dyDescent="0.3">
      <c r="B85" s="17">
        <v>2018</v>
      </c>
      <c r="C85" s="18" t="s">
        <v>28</v>
      </c>
      <c r="D85" s="19">
        <v>204</v>
      </c>
      <c r="E85" s="19">
        <v>687</v>
      </c>
      <c r="F85" s="20">
        <f>SUM(Tabla1[[#This Row],[Importación]:[Nacional]])</f>
        <v>10927</v>
      </c>
      <c r="G85" s="19">
        <v>6227</v>
      </c>
      <c r="H85" s="19">
        <v>2055</v>
      </c>
      <c r="I85" s="19">
        <v>2645</v>
      </c>
      <c r="J85" s="38" t="s">
        <v>13</v>
      </c>
      <c r="K85" s="39" t="s">
        <v>13</v>
      </c>
      <c r="L85" s="39" t="s">
        <v>13</v>
      </c>
      <c r="M85" s="40" t="s">
        <v>13</v>
      </c>
    </row>
    <row r="86" spans="2:13" hidden="1" x14ac:dyDescent="0.3">
      <c r="B86" s="12">
        <v>2018</v>
      </c>
      <c r="C86" s="13" t="s">
        <v>29</v>
      </c>
      <c r="D86" s="14">
        <v>179</v>
      </c>
      <c r="E86" s="14">
        <v>696</v>
      </c>
      <c r="F86" s="15">
        <f>SUM(Tabla1[[#This Row],[Importación]:[Nacional]])</f>
        <v>10258</v>
      </c>
      <c r="G86" s="14">
        <v>5554</v>
      </c>
      <c r="H86" s="14">
        <v>1969</v>
      </c>
      <c r="I86" s="14">
        <v>2735</v>
      </c>
      <c r="J86" s="35" t="s">
        <v>13</v>
      </c>
      <c r="K86" s="36" t="s">
        <v>13</v>
      </c>
      <c r="L86" s="36" t="s">
        <v>13</v>
      </c>
      <c r="M86" s="37" t="s">
        <v>13</v>
      </c>
    </row>
    <row r="87" spans="2:13" hidden="1" x14ac:dyDescent="0.3">
      <c r="B87" s="17">
        <v>2018</v>
      </c>
      <c r="C87" s="18" t="s">
        <v>18</v>
      </c>
      <c r="D87" s="19">
        <v>190</v>
      </c>
      <c r="E87" s="19">
        <v>698</v>
      </c>
      <c r="F87" s="20">
        <f>SUM(Tabla1[[#This Row],[Importación]:[Nacional]])</f>
        <v>10914</v>
      </c>
      <c r="G87" s="19">
        <v>5782</v>
      </c>
      <c r="H87" s="19">
        <v>2121</v>
      </c>
      <c r="I87" s="19">
        <v>3011</v>
      </c>
      <c r="J87" s="38" t="s">
        <v>13</v>
      </c>
      <c r="K87" s="39" t="s">
        <v>13</v>
      </c>
      <c r="L87" s="39" t="s">
        <v>13</v>
      </c>
      <c r="M87" s="40" t="s">
        <v>13</v>
      </c>
    </row>
    <row r="88" spans="2:13" hidden="1" x14ac:dyDescent="0.3">
      <c r="B88" s="12">
        <v>2018</v>
      </c>
      <c r="C88" s="13" t="s">
        <v>19</v>
      </c>
      <c r="D88" s="14">
        <v>188</v>
      </c>
      <c r="E88" s="14">
        <v>683</v>
      </c>
      <c r="F88" s="15">
        <f>SUM(Tabla1[[#This Row],[Importación]:[Nacional]])</f>
        <v>11148</v>
      </c>
      <c r="G88" s="14">
        <v>5879</v>
      </c>
      <c r="H88" s="14">
        <v>2061</v>
      </c>
      <c r="I88" s="14">
        <v>3208</v>
      </c>
      <c r="J88" s="35" t="s">
        <v>13</v>
      </c>
      <c r="K88" s="36" t="s">
        <v>13</v>
      </c>
      <c r="L88" s="36" t="s">
        <v>13</v>
      </c>
      <c r="M88" s="37" t="s">
        <v>13</v>
      </c>
    </row>
    <row r="89" spans="2:13" hidden="1" x14ac:dyDescent="0.3">
      <c r="B89" s="17">
        <v>2018</v>
      </c>
      <c r="C89" s="18" t="s">
        <v>20</v>
      </c>
      <c r="D89" s="19">
        <v>185</v>
      </c>
      <c r="E89" s="19">
        <v>697</v>
      </c>
      <c r="F89" s="20">
        <f>SUM(Tabla1[[#This Row],[Importación]:[Nacional]])</f>
        <v>10947</v>
      </c>
      <c r="G89" s="19">
        <v>5610</v>
      </c>
      <c r="H89" s="19">
        <v>2077</v>
      </c>
      <c r="I89" s="19">
        <v>3260</v>
      </c>
      <c r="J89" s="38" t="s">
        <v>13</v>
      </c>
      <c r="K89" s="39" t="s">
        <v>13</v>
      </c>
      <c r="L89" s="39" t="s">
        <v>13</v>
      </c>
      <c r="M89" s="40" t="s">
        <v>13</v>
      </c>
    </row>
    <row r="90" spans="2:13" hidden="1" x14ac:dyDescent="0.3">
      <c r="B90" s="12">
        <v>2018</v>
      </c>
      <c r="C90" s="13" t="s">
        <v>21</v>
      </c>
      <c r="D90" s="14">
        <v>188</v>
      </c>
      <c r="E90" s="14">
        <v>696</v>
      </c>
      <c r="F90" s="15">
        <f>SUM(Tabla1[[#This Row],[Importación]:[Nacional]])</f>
        <v>11357</v>
      </c>
      <c r="G90" s="14">
        <v>5998</v>
      </c>
      <c r="H90" s="14">
        <v>2255</v>
      </c>
      <c r="I90" s="14">
        <v>3104</v>
      </c>
      <c r="J90" s="35" t="s">
        <v>13</v>
      </c>
      <c r="K90" s="36" t="s">
        <v>13</v>
      </c>
      <c r="L90" s="36" t="s">
        <v>13</v>
      </c>
      <c r="M90" s="37" t="s">
        <v>13</v>
      </c>
    </row>
    <row r="91" spans="2:13" hidden="1" x14ac:dyDescent="0.3">
      <c r="B91" s="17">
        <v>2018</v>
      </c>
      <c r="C91" s="18" t="s">
        <v>22</v>
      </c>
      <c r="D91" s="19">
        <v>176</v>
      </c>
      <c r="E91" s="19">
        <v>676</v>
      </c>
      <c r="F91" s="20">
        <f>SUM(Tabla1[[#This Row],[Importación]:[Nacional]])</f>
        <v>10769</v>
      </c>
      <c r="G91" s="19">
        <v>5609</v>
      </c>
      <c r="H91" s="19">
        <v>2072</v>
      </c>
      <c r="I91" s="19">
        <v>3088</v>
      </c>
      <c r="J91" s="38" t="s">
        <v>13</v>
      </c>
      <c r="K91" s="39" t="s">
        <v>13</v>
      </c>
      <c r="L91" s="39" t="s">
        <v>13</v>
      </c>
      <c r="M91" s="40" t="s">
        <v>13</v>
      </c>
    </row>
    <row r="92" spans="2:13" hidden="1" x14ac:dyDescent="0.3">
      <c r="B92" s="12">
        <v>2018</v>
      </c>
      <c r="C92" s="13" t="s">
        <v>23</v>
      </c>
      <c r="D92" s="14">
        <v>181</v>
      </c>
      <c r="E92" s="14">
        <v>668</v>
      </c>
      <c r="F92" s="15">
        <f>SUM(Tabla1[[#This Row],[Importación]:[Nacional]])</f>
        <v>10593</v>
      </c>
      <c r="G92" s="14">
        <v>5171</v>
      </c>
      <c r="H92" s="14">
        <v>2187</v>
      </c>
      <c r="I92" s="14">
        <v>3235</v>
      </c>
      <c r="J92" s="35" t="s">
        <v>13</v>
      </c>
      <c r="K92" s="36" t="s">
        <v>13</v>
      </c>
      <c r="L92" s="36" t="s">
        <v>13</v>
      </c>
      <c r="M92" s="37" t="s">
        <v>13</v>
      </c>
    </row>
    <row r="93" spans="2:13" hidden="1" x14ac:dyDescent="0.3">
      <c r="B93" s="17">
        <v>2018</v>
      </c>
      <c r="C93" s="18" t="s">
        <v>24</v>
      </c>
      <c r="D93" s="19">
        <v>163</v>
      </c>
      <c r="E93" s="19">
        <v>661</v>
      </c>
      <c r="F93" s="20">
        <f>SUM(Tabla1[[#This Row],[Importación]:[Nacional]])</f>
        <v>9440</v>
      </c>
      <c r="G93" s="19">
        <v>4508</v>
      </c>
      <c r="H93" s="19">
        <v>1899</v>
      </c>
      <c r="I93" s="19">
        <v>3033</v>
      </c>
      <c r="J93" s="38" t="s">
        <v>13</v>
      </c>
      <c r="K93" s="39" t="s">
        <v>13</v>
      </c>
      <c r="L93" s="39" t="s">
        <v>13</v>
      </c>
      <c r="M93" s="40" t="s">
        <v>13</v>
      </c>
    </row>
    <row r="94" spans="2:13" hidden="1" x14ac:dyDescent="0.3">
      <c r="B94" s="22">
        <v>2018</v>
      </c>
      <c r="C94" s="23" t="s">
        <v>25</v>
      </c>
      <c r="D94" s="24">
        <v>174</v>
      </c>
      <c r="E94" s="24">
        <v>682</v>
      </c>
      <c r="F94" s="25">
        <f>SUM(Tabla1[[#This Row],[Importación]:[Nacional]])</f>
        <v>10480</v>
      </c>
      <c r="G94" s="24">
        <v>5161</v>
      </c>
      <c r="H94" s="24">
        <v>1859</v>
      </c>
      <c r="I94" s="24">
        <v>3460</v>
      </c>
      <c r="J94" s="41" t="s">
        <v>13</v>
      </c>
      <c r="K94" s="42" t="s">
        <v>13</v>
      </c>
      <c r="L94" s="42" t="s">
        <v>13</v>
      </c>
      <c r="M94" s="43" t="s">
        <v>13</v>
      </c>
    </row>
    <row r="95" spans="2:13" x14ac:dyDescent="0.3">
      <c r="B95" s="44" t="s">
        <v>30</v>
      </c>
    </row>
    <row r="96" spans="2:13" x14ac:dyDescent="0.3">
      <c r="B96" s="2" t="s">
        <v>11</v>
      </c>
      <c r="M96" s="45"/>
    </row>
    <row r="97" spans="2:2" x14ac:dyDescent="0.3">
      <c r="B97" s="2" t="s">
        <v>0</v>
      </c>
    </row>
  </sheetData>
  <mergeCells count="2">
    <mergeCell ref="F4:I4"/>
    <mergeCell ref="J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2025-08-08T17:08:26Z</dcterms:modified>
</cp:coreProperties>
</file>