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010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1" l="1"/>
  <c r="AE4" i="1"/>
  <c r="AE11" i="1"/>
  <c r="AE5" i="1"/>
  <c r="AE12" i="1"/>
  <c r="AE6" i="1"/>
  <c r="AE13" i="1"/>
  <c r="AE7" i="1"/>
  <c r="AE14" i="1"/>
  <c r="AE8" i="1"/>
  <c r="AE15" i="1"/>
  <c r="AE9" i="1"/>
  <c r="AE16" i="1"/>
  <c r="AE3" i="1"/>
  <c r="AC16" i="1"/>
  <c r="AD16" i="1"/>
  <c r="AC9" i="1"/>
  <c r="AD9" i="1"/>
  <c r="AC15" i="1"/>
  <c r="AD15" i="1"/>
  <c r="AC8" i="1"/>
  <c r="AD8" i="1"/>
  <c r="AC10" i="1"/>
  <c r="AD10" i="1"/>
  <c r="AC4" i="1"/>
  <c r="AD4" i="1"/>
  <c r="AC11" i="1"/>
  <c r="AD11" i="1"/>
  <c r="AC5" i="1"/>
  <c r="AD5" i="1"/>
  <c r="AC12" i="1"/>
  <c r="AD12" i="1"/>
  <c r="AC6" i="1"/>
  <c r="AD6" i="1"/>
  <c r="AC13" i="1"/>
  <c r="AD13" i="1"/>
  <c r="AC7" i="1"/>
  <c r="AD7" i="1"/>
  <c r="AC14" i="1"/>
  <c r="AD14" i="1"/>
  <c r="AC3" i="1"/>
  <c r="AD3" i="1"/>
</calcChain>
</file>

<file path=xl/sharedStrings.xml><?xml version="1.0" encoding="utf-8"?>
<sst xmlns="http://schemas.openxmlformats.org/spreadsheetml/2006/main" count="10" uniqueCount="10">
  <si>
    <t xml:space="preserve"> Total Number of passenger</t>
  </si>
  <si>
    <t>Num of Trains</t>
  </si>
  <si>
    <t>Num of Cars</t>
  </si>
  <si>
    <t>Num of People waiting</t>
  </si>
  <si>
    <t>Max number of waiting passengers</t>
  </si>
  <si>
    <t>Ave number of waiting passengers</t>
  </si>
  <si>
    <t>Total num of waiting passengers</t>
  </si>
  <si>
    <t>GreenLine Simulation.  inter-arrival rate = 1 passenger/30s</t>
  </si>
  <si>
    <t xml:space="preserve"> Average waiting time(s)</t>
  </si>
  <si>
    <t>Station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</si>
</sst>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 of Trains vs Ave Waiting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Ave Waiting time-2 Cars</c:v>
          </c:tx>
          <c:spPr>
            <a:ln w="47625"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2412.0</c:v>
                </c:pt>
                <c:pt idx="1">
                  <c:v>2225.0</c:v>
                </c:pt>
                <c:pt idx="2">
                  <c:v>2117.0</c:v>
                </c:pt>
                <c:pt idx="3">
                  <c:v>2038.0</c:v>
                </c:pt>
                <c:pt idx="4">
                  <c:v>1984.0</c:v>
                </c:pt>
                <c:pt idx="5">
                  <c:v>1912.0</c:v>
                </c:pt>
                <c:pt idx="6">
                  <c:v>1931.0</c:v>
                </c:pt>
              </c:numCache>
            </c:numRef>
          </c:yVal>
          <c:smooth val="0"/>
        </c:ser>
        <c:ser>
          <c:idx val="0"/>
          <c:order val="0"/>
          <c:tx>
            <c:v>Ave Waiting time-3 Cars</c:v>
          </c:tx>
          <c:spPr>
            <a:ln w="47625">
              <a:noFill/>
            </a:ln>
          </c:spPr>
          <c:xVal>
            <c:numRef>
              <c:f>Sheet1!$A$10:$A$16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2305.0</c:v>
                </c:pt>
                <c:pt idx="1">
                  <c:v>2121.0</c:v>
                </c:pt>
                <c:pt idx="2">
                  <c:v>2066.0</c:v>
                </c:pt>
                <c:pt idx="3">
                  <c:v>2007.0</c:v>
                </c:pt>
                <c:pt idx="4">
                  <c:v>1963.0</c:v>
                </c:pt>
                <c:pt idx="5">
                  <c:v>1898.0</c:v>
                </c:pt>
                <c:pt idx="6">
                  <c:v>1955.0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65000"/>
        <c:axId val="-2145961560"/>
      </c:scatterChart>
      <c:valAx>
        <c:axId val="-214586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+mn-lt"/>
                  </a:defRPr>
                </a:pPr>
                <a:r>
                  <a:rPr lang="en-US" sz="1600">
                    <a:latin typeface="+mn-lt"/>
                  </a:rPr>
                  <a:t>Num</a:t>
                </a:r>
                <a:r>
                  <a:rPr lang="zh-CN" altLang="en-US" sz="1600">
                    <a:latin typeface="+mn-lt"/>
                  </a:rPr>
                  <a:t> </a:t>
                </a:r>
                <a:r>
                  <a:rPr lang="en-US" altLang="zh-CN" sz="1600">
                    <a:latin typeface="+mn-lt"/>
                  </a:rPr>
                  <a:t>of</a:t>
                </a:r>
                <a:r>
                  <a:rPr lang="zh-CN" altLang="en-US" sz="1600">
                    <a:latin typeface="+mn-lt"/>
                  </a:rPr>
                  <a:t> </a:t>
                </a:r>
                <a:r>
                  <a:rPr lang="en-US" altLang="zh-CN" sz="1600">
                    <a:latin typeface="+mn-lt"/>
                  </a:rPr>
                  <a:t>Trains</a:t>
                </a:r>
                <a:endParaRPr lang="en-US" sz="160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961560"/>
        <c:crosses val="autoZero"/>
        <c:crossBetween val="midCat"/>
      </c:valAx>
      <c:valAx>
        <c:axId val="-214596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Ave</a:t>
                </a:r>
                <a:r>
                  <a:rPr lang="en-US" altLang="zh-CN" sz="1600" b="1" i="0" baseline="0">
                    <a:effectLst/>
                  </a:rPr>
                  <a:t> </a:t>
                </a:r>
                <a:r>
                  <a:rPr lang="en-US" sz="1600" b="1" i="0" baseline="0">
                    <a:effectLst/>
                  </a:rPr>
                  <a:t>Waiting</a:t>
                </a:r>
                <a:r>
                  <a:rPr lang="en-US" altLang="zh-CN" sz="1600" b="1" i="0" baseline="0">
                    <a:effectLst/>
                  </a:rPr>
                  <a:t> </a:t>
                </a:r>
                <a:r>
                  <a:rPr lang="en-US" sz="1600" b="1" i="0" baseline="0">
                    <a:effectLst/>
                  </a:rPr>
                  <a:t>Time</a:t>
                </a:r>
                <a:r>
                  <a:rPr lang="en-US" altLang="zh-CN" sz="1600" b="1" i="0" baseline="0">
                    <a:effectLst/>
                  </a:rPr>
                  <a:t> </a:t>
                </a:r>
                <a:r>
                  <a:rPr lang="en-US" sz="1600" b="1" i="0" baseline="0">
                    <a:effectLst/>
                  </a:rPr>
                  <a:t>(s)</a:t>
                </a:r>
                <a:endParaRPr lang="en-US" sz="1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86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zh-CN" altLang="en-US"/>
              <a:t> </a:t>
            </a:r>
            <a:r>
              <a:rPr lang="en-US" altLang="zh-CN"/>
              <a:t>Num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People</a:t>
            </a:r>
            <a:r>
              <a:rPr lang="zh-CN" altLang="en-US"/>
              <a:t> </a:t>
            </a:r>
            <a:r>
              <a:rPr lang="en-US" altLang="zh-CN"/>
              <a:t>Waiting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Platform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Num of Person Waiting-2Cars</c:v>
          </c:tx>
          <c:spPr>
            <a:ln w="47625"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Sheet1!$AC$3:$AC$9</c:f>
              <c:numCache>
                <c:formatCode>General</c:formatCode>
                <c:ptCount val="7"/>
                <c:pt idx="0">
                  <c:v>2264.0</c:v>
                </c:pt>
                <c:pt idx="1">
                  <c:v>1494.0</c:v>
                </c:pt>
                <c:pt idx="2">
                  <c:v>819.0</c:v>
                </c:pt>
                <c:pt idx="3">
                  <c:v>648.0</c:v>
                </c:pt>
                <c:pt idx="4">
                  <c:v>240.0</c:v>
                </c:pt>
                <c:pt idx="5">
                  <c:v>129.0</c:v>
                </c:pt>
                <c:pt idx="6">
                  <c:v>128.0</c:v>
                </c:pt>
              </c:numCache>
            </c:numRef>
          </c:yVal>
          <c:smooth val="0"/>
        </c:ser>
        <c:ser>
          <c:idx val="1"/>
          <c:order val="1"/>
          <c:tx>
            <c:v>Total Num of Person Waiting-3Cars</c:v>
          </c:tx>
          <c:spPr>
            <a:ln w="47625">
              <a:noFill/>
            </a:ln>
          </c:spPr>
          <c:xVal>
            <c:numRef>
              <c:f>Sheet1!$A$10:$A$16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Sheet1!$AC$10:$AC$16</c:f>
              <c:numCache>
                <c:formatCode>General</c:formatCode>
                <c:ptCount val="7"/>
                <c:pt idx="0">
                  <c:v>928.0</c:v>
                </c:pt>
                <c:pt idx="1">
                  <c:v>457.0</c:v>
                </c:pt>
                <c:pt idx="2">
                  <c:v>356.0</c:v>
                </c:pt>
                <c:pt idx="3">
                  <c:v>326.0</c:v>
                </c:pt>
                <c:pt idx="4">
                  <c:v>296.0</c:v>
                </c:pt>
                <c:pt idx="5">
                  <c:v>118.0</c:v>
                </c:pt>
                <c:pt idx="6">
                  <c:v>122.0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55256"/>
        <c:axId val="-2145750632"/>
      </c:scatterChart>
      <c:valAx>
        <c:axId val="-214575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Trains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750632"/>
        <c:crosses val="autoZero"/>
        <c:crossBetween val="midCat"/>
      </c:valAx>
      <c:valAx>
        <c:axId val="-214575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latin typeface="+mn-lt"/>
                  </a:defRPr>
                </a:pPr>
                <a:r>
                  <a:rPr lang="en-US" sz="1600" b="1" i="0" u="none" strike="noStrike" baseline="0">
                    <a:effectLst/>
                    <a:latin typeface="+mn-lt"/>
                  </a:rPr>
                  <a:t>Total</a:t>
                </a:r>
                <a:r>
                  <a:rPr lang="zh-CN" altLang="en-US" sz="1600" b="1" i="0" u="none" strike="noStrike" baseline="0">
                    <a:effectLst/>
                    <a:latin typeface="+mn-lt"/>
                  </a:rPr>
                  <a:t> </a:t>
                </a:r>
                <a:r>
                  <a:rPr lang="en-US" sz="1600" b="1" i="0" u="none" strike="noStrike" baseline="0">
                    <a:effectLst/>
                    <a:latin typeface="+mn-lt"/>
                  </a:rPr>
                  <a:t>Num</a:t>
                </a:r>
                <a:r>
                  <a:rPr lang="zh-CN" altLang="en-US" sz="1600" b="1" i="0" u="none" strike="noStrike" baseline="0">
                    <a:effectLst/>
                    <a:latin typeface="+mn-lt"/>
                  </a:rPr>
                  <a:t> </a:t>
                </a:r>
                <a:r>
                  <a:rPr lang="en-US" sz="1600" b="1" i="0" u="none" strike="noStrike" baseline="0">
                    <a:effectLst/>
                    <a:latin typeface="+mn-lt"/>
                  </a:rPr>
                  <a:t>of</a:t>
                </a:r>
                <a:r>
                  <a:rPr lang="zh-CN" altLang="en-US" sz="1600" b="1" i="0" u="none" strike="noStrike" baseline="0">
                    <a:effectLst/>
                    <a:latin typeface="+mn-lt"/>
                  </a:rPr>
                  <a:t> </a:t>
                </a:r>
                <a:r>
                  <a:rPr lang="en-US" sz="1600" b="1" i="0" u="none" strike="noStrike" baseline="0">
                    <a:effectLst/>
                    <a:latin typeface="+mn-lt"/>
                  </a:rPr>
                  <a:t>People</a:t>
                </a:r>
                <a:r>
                  <a:rPr lang="zh-CN" altLang="en-US" sz="1600" b="1" i="0" u="none" strike="noStrike" baseline="0">
                    <a:effectLst/>
                    <a:latin typeface="+mn-lt"/>
                  </a:rPr>
                  <a:t> </a:t>
                </a:r>
                <a:r>
                  <a:rPr lang="en-US" sz="1600" b="1" i="0" u="none" strike="noStrike" baseline="0">
                    <a:effectLst/>
                    <a:latin typeface="+mn-lt"/>
                  </a:rPr>
                  <a:t>Waiting</a:t>
                </a:r>
                <a:r>
                  <a:rPr lang="zh-CN" altLang="en-US" sz="1600" b="1" i="0" u="none" strike="noStrike" baseline="0">
                    <a:effectLst/>
                    <a:latin typeface="+mn-lt"/>
                  </a:rPr>
                  <a:t> </a:t>
                </a:r>
                <a:endParaRPr lang="en-US" sz="160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75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 Num of Poeple Waiting on Platform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Num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Cars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 Num of Poeple Waiting on Platform-2 Cars</c:v>
          </c:tx>
          <c:spPr>
            <a:ln w="47625"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Sheet1!$AD$3:$AD$9</c:f>
              <c:numCache>
                <c:formatCode>0</c:formatCode>
                <c:ptCount val="7"/>
                <c:pt idx="0">
                  <c:v>98.43478260869565</c:v>
                </c:pt>
                <c:pt idx="1">
                  <c:v>64.95652173913043</c:v>
                </c:pt>
                <c:pt idx="2">
                  <c:v>35.60869565217391</c:v>
                </c:pt>
                <c:pt idx="3">
                  <c:v>28.17391304347826</c:v>
                </c:pt>
                <c:pt idx="4">
                  <c:v>10.43478260869565</c:v>
                </c:pt>
                <c:pt idx="5">
                  <c:v>5.608695652173913</c:v>
                </c:pt>
                <c:pt idx="6">
                  <c:v>5.565217391304347</c:v>
                </c:pt>
              </c:numCache>
            </c:numRef>
          </c:yVal>
          <c:smooth val="0"/>
        </c:ser>
        <c:ser>
          <c:idx val="1"/>
          <c:order val="1"/>
          <c:tx>
            <c:v>"Ave Num of Poeple Waiting on Platform-3 Cars"</c:v>
          </c:tx>
          <c:spPr>
            <a:ln w="47625">
              <a:noFill/>
            </a:ln>
          </c:spPr>
          <c:xVal>
            <c:numRef>
              <c:f>Sheet1!$A$10:$A$16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Sheet1!$AD$10:$AD$16</c:f>
              <c:numCache>
                <c:formatCode>0</c:formatCode>
                <c:ptCount val="7"/>
                <c:pt idx="0">
                  <c:v>40.34782608695652</c:v>
                </c:pt>
                <c:pt idx="1">
                  <c:v>19.8695652173913</c:v>
                </c:pt>
                <c:pt idx="2">
                  <c:v>15.47826086956522</c:v>
                </c:pt>
                <c:pt idx="3">
                  <c:v>14.17391304347826</c:v>
                </c:pt>
                <c:pt idx="4">
                  <c:v>12.8695652173913</c:v>
                </c:pt>
                <c:pt idx="5">
                  <c:v>5.130434782608695</c:v>
                </c:pt>
                <c:pt idx="6">
                  <c:v>5.304347826086956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5112"/>
        <c:axId val="-2139007224"/>
      </c:scatterChart>
      <c:valAx>
        <c:axId val="-21431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+mn-lt"/>
                  </a:defRPr>
                </a:pPr>
                <a:r>
                  <a:rPr lang="en-US" sz="1600">
                    <a:latin typeface="+mn-lt"/>
                  </a:rPr>
                  <a:t>Num</a:t>
                </a:r>
                <a:r>
                  <a:rPr lang="zh-CN" altLang="en-US" sz="1600">
                    <a:latin typeface="+mn-lt"/>
                  </a:rPr>
                  <a:t> </a:t>
                </a:r>
                <a:r>
                  <a:rPr lang="en-US" altLang="zh-CN" sz="1600">
                    <a:latin typeface="+mn-lt"/>
                  </a:rPr>
                  <a:t>of</a:t>
                </a:r>
                <a:r>
                  <a:rPr lang="zh-CN" altLang="en-US" sz="1600">
                    <a:latin typeface="+mn-lt"/>
                  </a:rPr>
                  <a:t> </a:t>
                </a:r>
                <a:r>
                  <a:rPr lang="en-US" altLang="zh-CN" sz="1600">
                    <a:latin typeface="+mn-lt"/>
                  </a:rPr>
                  <a:t>Cars</a:t>
                </a:r>
                <a:endParaRPr lang="en-US" sz="160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007224"/>
        <c:crosses val="autoZero"/>
        <c:crossBetween val="midCat"/>
      </c:valAx>
      <c:valAx>
        <c:axId val="-2139007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Ave Num of Poeple Waiting on Platform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4316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Num of People Waiting on Platform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Num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Cars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Num of People Waiting on Platform-2 Cars</c:v>
          </c:tx>
          <c:spPr>
            <a:ln w="47625"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Sheet1!$AE$3:$AE$9</c:f>
              <c:numCache>
                <c:formatCode>General</c:formatCode>
                <c:ptCount val="7"/>
                <c:pt idx="0">
                  <c:v>201.0</c:v>
                </c:pt>
                <c:pt idx="1">
                  <c:v>168.0</c:v>
                </c:pt>
                <c:pt idx="2">
                  <c:v>93.0</c:v>
                </c:pt>
                <c:pt idx="3">
                  <c:v>67.0</c:v>
                </c:pt>
                <c:pt idx="4">
                  <c:v>33.0</c:v>
                </c:pt>
                <c:pt idx="5">
                  <c:v>12.0</c:v>
                </c:pt>
                <c:pt idx="6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v>Max Num of People Waiting on Platform-2 Cars</c:v>
          </c:tx>
          <c:spPr>
            <a:ln w="47625">
              <a:noFill/>
            </a:ln>
          </c:spPr>
          <c:xVal>
            <c:numRef>
              <c:f>Sheet1!$A$10:$A$16</c:f>
              <c:numCache>
                <c:formatCode>General</c:formatCode>
                <c:ptCount val="7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</c:numCache>
            </c:numRef>
          </c:xVal>
          <c:yVal>
            <c:numRef>
              <c:f>Sheet1!$AE$10:$AE$16</c:f>
              <c:numCache>
                <c:formatCode>General</c:formatCode>
                <c:ptCount val="7"/>
                <c:pt idx="0">
                  <c:v>74.0</c:v>
                </c:pt>
                <c:pt idx="1">
                  <c:v>54.0</c:v>
                </c:pt>
                <c:pt idx="2">
                  <c:v>38.0</c:v>
                </c:pt>
                <c:pt idx="3">
                  <c:v>33.0</c:v>
                </c:pt>
                <c:pt idx="4">
                  <c:v>50.0</c:v>
                </c:pt>
                <c:pt idx="5">
                  <c:v>14.0</c:v>
                </c:pt>
                <c:pt idx="6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2120"/>
        <c:axId val="-2138916504"/>
      </c:scatterChart>
      <c:valAx>
        <c:axId val="-214026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Cars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916504"/>
        <c:crosses val="autoZero"/>
        <c:crossBetween val="midCat"/>
      </c:valAx>
      <c:valAx>
        <c:axId val="-213891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Max Num of People Waiting on Platform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0262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100772953839"/>
          <c:y val="0.428532311839398"/>
          <c:w val="0.215200543399412"/>
          <c:h val="0.289782223168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12700</xdr:rowOff>
    </xdr:from>
    <xdr:to>
      <xdr:col>9</xdr:col>
      <xdr:colOff>317500</xdr:colOff>
      <xdr:row>21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23</xdr:row>
      <xdr:rowOff>177800</xdr:rowOff>
    </xdr:from>
    <xdr:to>
      <xdr:col>8</xdr:col>
      <xdr:colOff>736600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444500</xdr:colOff>
      <xdr:row>21</xdr:row>
      <xdr:rowOff>12700</xdr:rowOff>
    </xdr:from>
    <xdr:to>
      <xdr:col>19</xdr:col>
      <xdr:colOff>63500</xdr:colOff>
      <xdr:row>42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736600</xdr:colOff>
      <xdr:row>1</xdr:row>
      <xdr:rowOff>25400</xdr:rowOff>
    </xdr:from>
    <xdr:to>
      <xdr:col>18</xdr:col>
      <xdr:colOff>228600</xdr:colOff>
      <xdr:row>15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D41" sqref="D41"/>
    </sheetView>
  </sheetViews>
  <sheetFormatPr baseColWidth="10" defaultRowHeight="15" x14ac:dyDescent="0"/>
  <cols>
    <col min="3" max="3" width="10" customWidth="1"/>
    <col min="6" max="6" width="5.33203125" customWidth="1"/>
    <col min="7" max="7" width="3.83203125" customWidth="1"/>
    <col min="8" max="8" width="4.33203125" customWidth="1"/>
    <col min="9" max="9" width="3" customWidth="1"/>
    <col min="10" max="10" width="4.6640625" customWidth="1"/>
    <col min="11" max="11" width="4.83203125" customWidth="1"/>
    <col min="12" max="12" width="4.33203125" customWidth="1"/>
    <col min="13" max="13" width="4.5" customWidth="1"/>
    <col min="14" max="14" width="4.33203125" customWidth="1"/>
    <col min="15" max="15" width="5.83203125" customWidth="1"/>
    <col min="16" max="16" width="5" customWidth="1"/>
    <col min="17" max="17" width="5.83203125" customWidth="1"/>
    <col min="18" max="18" width="5.1640625" customWidth="1"/>
    <col min="19" max="19" width="5" customWidth="1"/>
    <col min="20" max="20" width="6.1640625" customWidth="1"/>
    <col min="21" max="21" width="5.33203125" customWidth="1"/>
    <col min="22" max="22" width="6.1640625" customWidth="1"/>
    <col min="23" max="23" width="5" customWidth="1"/>
    <col min="24" max="24" width="4.1640625" customWidth="1"/>
    <col min="25" max="25" width="5.5" customWidth="1"/>
    <col min="26" max="26" width="4.33203125" customWidth="1"/>
    <col min="27" max="27" width="4.1640625" customWidth="1"/>
    <col min="28" max="28" width="5.83203125" customWidth="1"/>
  </cols>
  <sheetData>
    <row r="1" spans="1:31" s="1" customFormat="1">
      <c r="E1" s="2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s="1" customFormat="1" ht="60">
      <c r="A2" s="1" t="s">
        <v>1</v>
      </c>
      <c r="B2" s="1" t="s">
        <v>2</v>
      </c>
      <c r="C2" s="1" t="s">
        <v>0</v>
      </c>
      <c r="D2" s="1" t="s">
        <v>8</v>
      </c>
      <c r="E2" s="1" t="s">
        <v>9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 t="s">
        <v>6</v>
      </c>
      <c r="AD2" s="1" t="s">
        <v>5</v>
      </c>
      <c r="AE2" s="1" t="s">
        <v>4</v>
      </c>
    </row>
    <row r="3" spans="1:31">
      <c r="A3">
        <v>10</v>
      </c>
      <c r="B3">
        <v>2</v>
      </c>
      <c r="C3">
        <v>2787</v>
      </c>
      <c r="D3">
        <v>2412</v>
      </c>
      <c r="E3" s="3" t="s">
        <v>3</v>
      </c>
      <c r="F3">
        <v>51</v>
      </c>
      <c r="G3">
        <v>33</v>
      </c>
      <c r="H3">
        <v>30</v>
      </c>
      <c r="I3">
        <v>21</v>
      </c>
      <c r="J3">
        <v>46</v>
      </c>
      <c r="K3">
        <v>102</v>
      </c>
      <c r="L3">
        <v>53</v>
      </c>
      <c r="M3">
        <v>123</v>
      </c>
      <c r="N3">
        <v>201</v>
      </c>
      <c r="O3">
        <v>170</v>
      </c>
      <c r="P3">
        <v>164</v>
      </c>
      <c r="Q3">
        <v>187</v>
      </c>
      <c r="R3">
        <v>157</v>
      </c>
      <c r="S3">
        <v>158</v>
      </c>
      <c r="T3">
        <v>155</v>
      </c>
      <c r="U3">
        <v>182</v>
      </c>
      <c r="V3">
        <v>133</v>
      </c>
      <c r="W3">
        <v>118</v>
      </c>
      <c r="X3">
        <v>40</v>
      </c>
      <c r="Y3">
        <v>22</v>
      </c>
      <c r="Z3">
        <v>27</v>
      </c>
      <c r="AA3">
        <v>37</v>
      </c>
      <c r="AB3">
        <v>54</v>
      </c>
      <c r="AC3">
        <f>SUM(F3:AB3)</f>
        <v>2264</v>
      </c>
      <c r="AD3" s="4">
        <f>AC3/23</f>
        <v>98.434782608695656</v>
      </c>
      <c r="AE3">
        <f>MAX(F3:AB3)</f>
        <v>201</v>
      </c>
    </row>
    <row r="4" spans="1:31">
      <c r="A4">
        <v>12</v>
      </c>
      <c r="B4">
        <v>2</v>
      </c>
      <c r="C4">
        <v>3083</v>
      </c>
      <c r="D4">
        <v>2225</v>
      </c>
      <c r="E4" s="3"/>
      <c r="F4">
        <v>3</v>
      </c>
      <c r="G4">
        <v>39</v>
      </c>
      <c r="H4">
        <v>29</v>
      </c>
      <c r="I4">
        <v>24</v>
      </c>
      <c r="J4">
        <v>7</v>
      </c>
      <c r="K4">
        <v>23</v>
      </c>
      <c r="L4">
        <v>8</v>
      </c>
      <c r="M4">
        <v>66</v>
      </c>
      <c r="N4">
        <v>150</v>
      </c>
      <c r="O4">
        <v>137</v>
      </c>
      <c r="P4">
        <v>122</v>
      </c>
      <c r="Q4">
        <v>109</v>
      </c>
      <c r="R4">
        <v>156</v>
      </c>
      <c r="S4">
        <v>168</v>
      </c>
      <c r="T4">
        <v>79</v>
      </c>
      <c r="U4">
        <v>75</v>
      </c>
      <c r="V4">
        <v>95</v>
      </c>
      <c r="W4">
        <v>107</v>
      </c>
      <c r="X4">
        <v>8</v>
      </c>
      <c r="Y4">
        <v>26</v>
      </c>
      <c r="Z4">
        <v>25</v>
      </c>
      <c r="AA4">
        <v>36</v>
      </c>
      <c r="AB4">
        <v>2</v>
      </c>
      <c r="AC4">
        <f>SUM(F4:AB4)</f>
        <v>1494</v>
      </c>
      <c r="AD4" s="4">
        <f>AC4/23</f>
        <v>64.956521739130437</v>
      </c>
      <c r="AE4">
        <f>MAX(F4:AB4)</f>
        <v>168</v>
      </c>
    </row>
    <row r="5" spans="1:31">
      <c r="A5">
        <v>14</v>
      </c>
      <c r="B5">
        <v>2</v>
      </c>
      <c r="C5">
        <v>3288</v>
      </c>
      <c r="D5">
        <v>2117</v>
      </c>
      <c r="E5" s="3"/>
      <c r="F5">
        <v>24</v>
      </c>
      <c r="G5">
        <v>10</v>
      </c>
      <c r="H5">
        <v>5</v>
      </c>
      <c r="I5">
        <v>37</v>
      </c>
      <c r="J5">
        <v>19</v>
      </c>
      <c r="K5">
        <v>13</v>
      </c>
      <c r="L5">
        <v>12</v>
      </c>
      <c r="M5">
        <v>29</v>
      </c>
      <c r="N5">
        <v>93</v>
      </c>
      <c r="O5">
        <v>79</v>
      </c>
      <c r="P5">
        <v>69</v>
      </c>
      <c r="Q5">
        <v>69</v>
      </c>
      <c r="R5">
        <v>75</v>
      </c>
      <c r="S5">
        <v>78</v>
      </c>
      <c r="T5">
        <v>32</v>
      </c>
      <c r="U5">
        <v>21</v>
      </c>
      <c r="V5">
        <v>29</v>
      </c>
      <c r="W5">
        <v>28</v>
      </c>
      <c r="X5">
        <v>19</v>
      </c>
      <c r="Y5">
        <v>30</v>
      </c>
      <c r="Z5">
        <v>9</v>
      </c>
      <c r="AA5">
        <v>13</v>
      </c>
      <c r="AB5">
        <v>26</v>
      </c>
      <c r="AC5">
        <f>SUM(F5:AB5)</f>
        <v>819</v>
      </c>
      <c r="AD5" s="4">
        <f>AC5/23</f>
        <v>35.608695652173914</v>
      </c>
      <c r="AE5">
        <f>MAX(F5:AB5)</f>
        <v>93</v>
      </c>
    </row>
    <row r="6" spans="1:31">
      <c r="A6">
        <v>16</v>
      </c>
      <c r="B6">
        <v>2</v>
      </c>
      <c r="C6">
        <v>3327</v>
      </c>
      <c r="D6">
        <v>2038</v>
      </c>
      <c r="E6" s="3"/>
      <c r="F6">
        <v>25</v>
      </c>
      <c r="G6">
        <v>15</v>
      </c>
      <c r="H6">
        <v>10</v>
      </c>
      <c r="I6">
        <v>29</v>
      </c>
      <c r="J6">
        <v>19</v>
      </c>
      <c r="K6">
        <v>9</v>
      </c>
      <c r="L6">
        <v>14</v>
      </c>
      <c r="M6">
        <v>20</v>
      </c>
      <c r="N6">
        <v>49</v>
      </c>
      <c r="O6">
        <v>40</v>
      </c>
      <c r="P6">
        <v>67</v>
      </c>
      <c r="Q6">
        <v>56</v>
      </c>
      <c r="R6">
        <v>45</v>
      </c>
      <c r="S6">
        <v>53</v>
      </c>
      <c r="T6">
        <v>28</v>
      </c>
      <c r="U6">
        <v>37</v>
      </c>
      <c r="V6">
        <v>15</v>
      </c>
      <c r="W6">
        <v>21</v>
      </c>
      <c r="X6">
        <v>20</v>
      </c>
      <c r="Y6">
        <v>29</v>
      </c>
      <c r="Z6">
        <v>6</v>
      </c>
      <c r="AA6">
        <v>14</v>
      </c>
      <c r="AB6">
        <v>27</v>
      </c>
      <c r="AC6">
        <f>SUM(F6:AB6)</f>
        <v>648</v>
      </c>
      <c r="AD6" s="4">
        <f>AC6/23</f>
        <v>28.173913043478262</v>
      </c>
      <c r="AE6">
        <f>MAX(F6:AB6)</f>
        <v>67</v>
      </c>
    </row>
    <row r="7" spans="1:31">
      <c r="A7">
        <v>20</v>
      </c>
      <c r="B7">
        <v>2</v>
      </c>
      <c r="C7">
        <v>3401</v>
      </c>
      <c r="D7">
        <v>1984</v>
      </c>
      <c r="E7" s="3"/>
      <c r="F7">
        <v>9</v>
      </c>
      <c r="G7">
        <v>14</v>
      </c>
      <c r="H7">
        <v>8</v>
      </c>
      <c r="I7">
        <v>28</v>
      </c>
      <c r="J7">
        <v>29</v>
      </c>
      <c r="K7">
        <v>13</v>
      </c>
      <c r="L7">
        <v>9</v>
      </c>
      <c r="M7">
        <v>1</v>
      </c>
      <c r="N7">
        <v>8</v>
      </c>
      <c r="O7">
        <v>0</v>
      </c>
      <c r="P7">
        <v>10</v>
      </c>
      <c r="Q7">
        <v>2</v>
      </c>
      <c r="R7">
        <v>7</v>
      </c>
      <c r="S7">
        <v>1</v>
      </c>
      <c r="T7">
        <v>6</v>
      </c>
      <c r="U7">
        <v>0</v>
      </c>
      <c r="V7">
        <v>5</v>
      </c>
      <c r="W7">
        <v>10</v>
      </c>
      <c r="X7">
        <v>20</v>
      </c>
      <c r="Y7">
        <v>33</v>
      </c>
      <c r="Z7">
        <v>4</v>
      </c>
      <c r="AA7">
        <v>16</v>
      </c>
      <c r="AB7">
        <v>7</v>
      </c>
      <c r="AC7">
        <f>SUM(F7:AB7)</f>
        <v>240</v>
      </c>
      <c r="AD7" s="4">
        <f>AC7/23</f>
        <v>10.434782608695652</v>
      </c>
      <c r="AE7">
        <f>MAX(F7:AB7)</f>
        <v>33</v>
      </c>
    </row>
    <row r="8" spans="1:31">
      <c r="A8">
        <v>22</v>
      </c>
      <c r="B8">
        <v>2</v>
      </c>
      <c r="C8">
        <v>3431</v>
      </c>
      <c r="D8">
        <v>1912</v>
      </c>
      <c r="E8" s="3"/>
      <c r="F8">
        <v>11</v>
      </c>
      <c r="G8">
        <v>1</v>
      </c>
      <c r="H8">
        <v>8</v>
      </c>
      <c r="I8">
        <v>1</v>
      </c>
      <c r="J8">
        <v>9</v>
      </c>
      <c r="K8">
        <v>2</v>
      </c>
      <c r="L8">
        <v>9</v>
      </c>
      <c r="M8">
        <v>1</v>
      </c>
      <c r="N8">
        <v>6</v>
      </c>
      <c r="O8">
        <v>1</v>
      </c>
      <c r="P8">
        <v>9</v>
      </c>
      <c r="Q8">
        <v>2</v>
      </c>
      <c r="R8">
        <v>8</v>
      </c>
      <c r="S8">
        <v>1</v>
      </c>
      <c r="T8">
        <v>9</v>
      </c>
      <c r="U8">
        <v>1</v>
      </c>
      <c r="V8">
        <v>5</v>
      </c>
      <c r="W8">
        <v>11</v>
      </c>
      <c r="X8">
        <v>9</v>
      </c>
      <c r="Y8">
        <v>0</v>
      </c>
      <c r="Z8">
        <v>11</v>
      </c>
      <c r="AA8">
        <v>2</v>
      </c>
      <c r="AB8">
        <v>12</v>
      </c>
      <c r="AC8">
        <f>SUM(F8:AB8)</f>
        <v>129</v>
      </c>
      <c r="AD8" s="4">
        <f>AC8/23</f>
        <v>5.6086956521739131</v>
      </c>
      <c r="AE8">
        <f>MAX(F8:AB8)</f>
        <v>12</v>
      </c>
    </row>
    <row r="9" spans="1:31">
      <c r="A9">
        <v>24</v>
      </c>
      <c r="B9">
        <v>2</v>
      </c>
      <c r="C9">
        <v>3439</v>
      </c>
      <c r="D9">
        <v>1931</v>
      </c>
      <c r="E9" s="3"/>
      <c r="F9">
        <v>10</v>
      </c>
      <c r="G9">
        <v>0</v>
      </c>
      <c r="H9">
        <v>10</v>
      </c>
      <c r="I9">
        <v>2</v>
      </c>
      <c r="J9">
        <v>10</v>
      </c>
      <c r="K9">
        <v>1</v>
      </c>
      <c r="L9">
        <v>8</v>
      </c>
      <c r="M9">
        <v>1</v>
      </c>
      <c r="N9">
        <v>7</v>
      </c>
      <c r="O9">
        <v>2</v>
      </c>
      <c r="P9">
        <v>9</v>
      </c>
      <c r="Q9">
        <v>0</v>
      </c>
      <c r="R9">
        <v>9</v>
      </c>
      <c r="S9">
        <v>4</v>
      </c>
      <c r="T9">
        <v>9</v>
      </c>
      <c r="U9">
        <v>3</v>
      </c>
      <c r="V9">
        <v>8</v>
      </c>
      <c r="W9">
        <v>1</v>
      </c>
      <c r="X9">
        <v>10</v>
      </c>
      <c r="Y9">
        <v>1</v>
      </c>
      <c r="Z9">
        <v>10</v>
      </c>
      <c r="AA9">
        <v>1</v>
      </c>
      <c r="AB9">
        <v>12</v>
      </c>
      <c r="AC9">
        <f>SUM(F9:AB9)</f>
        <v>128</v>
      </c>
      <c r="AD9" s="4">
        <f>AC9/23</f>
        <v>5.5652173913043477</v>
      </c>
      <c r="AE9">
        <f>MAX(F9:AB9)</f>
        <v>12</v>
      </c>
    </row>
    <row r="10" spans="1:31">
      <c r="A10">
        <v>10</v>
      </c>
      <c r="B10">
        <v>3</v>
      </c>
      <c r="C10">
        <v>3216</v>
      </c>
      <c r="D10">
        <v>2305</v>
      </c>
      <c r="E10" s="3"/>
      <c r="F10">
        <v>45</v>
      </c>
      <c r="G10">
        <v>40</v>
      </c>
      <c r="H10">
        <v>21</v>
      </c>
      <c r="I10">
        <v>20</v>
      </c>
      <c r="J10">
        <v>18</v>
      </c>
      <c r="K10">
        <v>12</v>
      </c>
      <c r="L10">
        <v>19</v>
      </c>
      <c r="M10">
        <v>33</v>
      </c>
      <c r="N10">
        <v>42</v>
      </c>
      <c r="O10">
        <v>44</v>
      </c>
      <c r="P10">
        <v>70</v>
      </c>
      <c r="Q10">
        <v>73</v>
      </c>
      <c r="R10">
        <v>65</v>
      </c>
      <c r="S10">
        <v>74</v>
      </c>
      <c r="T10">
        <v>71</v>
      </c>
      <c r="U10">
        <v>63</v>
      </c>
      <c r="V10">
        <v>33</v>
      </c>
      <c r="W10">
        <v>26</v>
      </c>
      <c r="X10">
        <v>16</v>
      </c>
      <c r="Y10">
        <v>18</v>
      </c>
      <c r="Z10">
        <v>30</v>
      </c>
      <c r="AA10">
        <v>43</v>
      </c>
      <c r="AB10">
        <v>52</v>
      </c>
      <c r="AC10">
        <f>SUM(F10:AB10)</f>
        <v>928</v>
      </c>
      <c r="AD10" s="4">
        <f>AC10/23</f>
        <v>40.347826086956523</v>
      </c>
      <c r="AE10">
        <f>MAX(F10:AB10)</f>
        <v>74</v>
      </c>
    </row>
    <row r="11" spans="1:31">
      <c r="A11">
        <v>12</v>
      </c>
      <c r="B11">
        <v>3</v>
      </c>
      <c r="C11">
        <v>3353</v>
      </c>
      <c r="D11">
        <v>2121</v>
      </c>
      <c r="E11" s="3"/>
      <c r="F11">
        <v>54</v>
      </c>
      <c r="G11">
        <v>40</v>
      </c>
      <c r="H11">
        <v>32</v>
      </c>
      <c r="I11">
        <v>21</v>
      </c>
      <c r="J11">
        <v>13</v>
      </c>
      <c r="K11">
        <v>8</v>
      </c>
      <c r="L11">
        <v>12</v>
      </c>
      <c r="M11">
        <v>29</v>
      </c>
      <c r="N11">
        <v>35</v>
      </c>
      <c r="O11">
        <v>10</v>
      </c>
      <c r="P11">
        <v>11</v>
      </c>
      <c r="Q11">
        <v>23</v>
      </c>
      <c r="R11">
        <v>10</v>
      </c>
      <c r="S11">
        <v>11</v>
      </c>
      <c r="T11">
        <v>13</v>
      </c>
      <c r="U11">
        <v>23</v>
      </c>
      <c r="V11">
        <v>2</v>
      </c>
      <c r="W11">
        <v>13</v>
      </c>
      <c r="X11">
        <v>7</v>
      </c>
      <c r="Y11">
        <v>21</v>
      </c>
      <c r="Z11">
        <v>34</v>
      </c>
      <c r="AA11">
        <v>35</v>
      </c>
      <c r="AB11">
        <v>0</v>
      </c>
      <c r="AC11">
        <f>SUM(F11:AB11)</f>
        <v>457</v>
      </c>
      <c r="AD11" s="4">
        <f>AC11/23</f>
        <v>19.869565217391305</v>
      </c>
      <c r="AE11">
        <f>MAX(F11:AB11)</f>
        <v>54</v>
      </c>
    </row>
    <row r="12" spans="1:31">
      <c r="A12">
        <v>14</v>
      </c>
      <c r="B12">
        <v>3</v>
      </c>
      <c r="C12">
        <v>3415</v>
      </c>
      <c r="D12">
        <v>2066</v>
      </c>
      <c r="E12" s="3"/>
      <c r="F12">
        <v>22</v>
      </c>
      <c r="G12">
        <v>10</v>
      </c>
      <c r="H12">
        <v>4</v>
      </c>
      <c r="I12">
        <v>28</v>
      </c>
      <c r="J12">
        <v>21</v>
      </c>
      <c r="K12">
        <v>14</v>
      </c>
      <c r="L12">
        <v>14</v>
      </c>
      <c r="M12">
        <v>12</v>
      </c>
      <c r="N12">
        <v>12</v>
      </c>
      <c r="O12">
        <v>9</v>
      </c>
      <c r="P12">
        <v>13</v>
      </c>
      <c r="Q12">
        <v>11</v>
      </c>
      <c r="R12">
        <v>16</v>
      </c>
      <c r="S12">
        <v>6</v>
      </c>
      <c r="T12">
        <v>9</v>
      </c>
      <c r="U12">
        <v>13</v>
      </c>
      <c r="V12">
        <v>11</v>
      </c>
      <c r="W12">
        <v>9</v>
      </c>
      <c r="X12">
        <v>20</v>
      </c>
      <c r="Y12">
        <v>36</v>
      </c>
      <c r="Z12">
        <v>38</v>
      </c>
      <c r="AA12">
        <v>10</v>
      </c>
      <c r="AB12">
        <v>18</v>
      </c>
      <c r="AC12">
        <f>SUM(F12:AB12)</f>
        <v>356</v>
      </c>
      <c r="AD12" s="4">
        <f>AC12/23</f>
        <v>15.478260869565217</v>
      </c>
      <c r="AE12">
        <f>MAX(F12:AB12)</f>
        <v>38</v>
      </c>
    </row>
    <row r="13" spans="1:31">
      <c r="A13">
        <v>16</v>
      </c>
      <c r="B13">
        <v>3</v>
      </c>
      <c r="C13">
        <v>3329</v>
      </c>
      <c r="D13">
        <v>2007</v>
      </c>
      <c r="E13" s="3"/>
      <c r="F13">
        <v>25</v>
      </c>
      <c r="G13">
        <v>12</v>
      </c>
      <c r="H13">
        <v>2</v>
      </c>
      <c r="I13">
        <v>32</v>
      </c>
      <c r="J13">
        <v>12</v>
      </c>
      <c r="K13">
        <v>11</v>
      </c>
      <c r="L13">
        <v>9</v>
      </c>
      <c r="M13">
        <v>17</v>
      </c>
      <c r="N13">
        <v>13</v>
      </c>
      <c r="O13">
        <v>5</v>
      </c>
      <c r="P13">
        <v>10</v>
      </c>
      <c r="Q13">
        <v>15</v>
      </c>
      <c r="R13">
        <v>12</v>
      </c>
      <c r="S13">
        <v>14</v>
      </c>
      <c r="T13">
        <v>13</v>
      </c>
      <c r="U13">
        <v>9</v>
      </c>
      <c r="V13">
        <v>11</v>
      </c>
      <c r="W13">
        <v>8</v>
      </c>
      <c r="X13">
        <v>19</v>
      </c>
      <c r="Y13">
        <v>33</v>
      </c>
      <c r="Z13">
        <v>5</v>
      </c>
      <c r="AA13">
        <v>15</v>
      </c>
      <c r="AB13">
        <v>24</v>
      </c>
      <c r="AC13">
        <f>SUM(F13:AB13)</f>
        <v>326</v>
      </c>
      <c r="AD13" s="4">
        <f>AC13/23</f>
        <v>14.173913043478262</v>
      </c>
      <c r="AE13">
        <f>MAX(F13:AB13)</f>
        <v>33</v>
      </c>
    </row>
    <row r="14" spans="1:31">
      <c r="A14">
        <v>20</v>
      </c>
      <c r="B14">
        <v>3</v>
      </c>
      <c r="C14">
        <v>3411</v>
      </c>
      <c r="D14">
        <v>1963</v>
      </c>
      <c r="E14" s="3"/>
      <c r="F14">
        <v>11</v>
      </c>
      <c r="G14">
        <v>0</v>
      </c>
      <c r="H14">
        <v>50</v>
      </c>
      <c r="I14">
        <v>27</v>
      </c>
      <c r="J14">
        <v>18</v>
      </c>
      <c r="K14">
        <v>8</v>
      </c>
      <c r="L14">
        <v>10</v>
      </c>
      <c r="M14">
        <v>1</v>
      </c>
      <c r="N14">
        <v>9</v>
      </c>
      <c r="O14">
        <v>1</v>
      </c>
      <c r="P14">
        <v>8</v>
      </c>
      <c r="Q14">
        <v>0</v>
      </c>
      <c r="R14">
        <v>8</v>
      </c>
      <c r="S14">
        <v>2</v>
      </c>
      <c r="T14">
        <v>7</v>
      </c>
      <c r="U14">
        <v>1</v>
      </c>
      <c r="V14">
        <v>9</v>
      </c>
      <c r="W14">
        <v>3</v>
      </c>
      <c r="X14">
        <v>26</v>
      </c>
      <c r="Y14">
        <v>35</v>
      </c>
      <c r="Z14">
        <v>49</v>
      </c>
      <c r="AA14">
        <v>1</v>
      </c>
      <c r="AB14">
        <v>12</v>
      </c>
      <c r="AC14">
        <f>SUM(F14:AB14)</f>
        <v>296</v>
      </c>
      <c r="AD14" s="4">
        <f>AC14/23</f>
        <v>12.869565217391305</v>
      </c>
      <c r="AE14">
        <f>MAX(F14:AB14)</f>
        <v>50</v>
      </c>
    </row>
    <row r="15" spans="1:31">
      <c r="A15">
        <v>22</v>
      </c>
      <c r="B15">
        <v>3</v>
      </c>
      <c r="C15">
        <v>3421</v>
      </c>
      <c r="D15">
        <v>1898</v>
      </c>
      <c r="E15" s="3"/>
      <c r="F15">
        <v>7</v>
      </c>
      <c r="G15">
        <v>1</v>
      </c>
      <c r="H15">
        <v>9</v>
      </c>
      <c r="I15">
        <v>2</v>
      </c>
      <c r="J15">
        <v>11</v>
      </c>
      <c r="K15">
        <v>3</v>
      </c>
      <c r="L15">
        <v>9</v>
      </c>
      <c r="M15">
        <v>0</v>
      </c>
      <c r="N15">
        <v>7</v>
      </c>
      <c r="O15">
        <v>1</v>
      </c>
      <c r="P15">
        <v>7</v>
      </c>
      <c r="Q15">
        <v>1</v>
      </c>
      <c r="R15">
        <v>7</v>
      </c>
      <c r="S15">
        <v>1</v>
      </c>
      <c r="T15">
        <v>7</v>
      </c>
      <c r="U15">
        <v>2</v>
      </c>
      <c r="V15">
        <v>6</v>
      </c>
      <c r="W15">
        <v>1</v>
      </c>
      <c r="X15">
        <v>11</v>
      </c>
      <c r="Y15">
        <v>0</v>
      </c>
      <c r="Z15">
        <v>10</v>
      </c>
      <c r="AA15">
        <v>1</v>
      </c>
      <c r="AB15">
        <v>14</v>
      </c>
      <c r="AC15">
        <f>SUM(F15:AB15)</f>
        <v>118</v>
      </c>
      <c r="AD15" s="4">
        <f>AC15/23</f>
        <v>5.1304347826086953</v>
      </c>
      <c r="AE15">
        <f>MAX(F15:AB15)</f>
        <v>14</v>
      </c>
    </row>
    <row r="16" spans="1:31">
      <c r="A16">
        <v>24</v>
      </c>
      <c r="B16">
        <v>3</v>
      </c>
      <c r="C16">
        <v>3463</v>
      </c>
      <c r="D16">
        <v>1955</v>
      </c>
      <c r="E16" s="3"/>
      <c r="F16">
        <v>9</v>
      </c>
      <c r="G16">
        <v>1</v>
      </c>
      <c r="H16">
        <v>10</v>
      </c>
      <c r="I16">
        <v>1</v>
      </c>
      <c r="J16">
        <v>7</v>
      </c>
      <c r="K16">
        <v>10</v>
      </c>
      <c r="L16">
        <v>7</v>
      </c>
      <c r="M16">
        <v>1</v>
      </c>
      <c r="N16">
        <v>8</v>
      </c>
      <c r="O16">
        <v>1</v>
      </c>
      <c r="P16">
        <v>7</v>
      </c>
      <c r="Q16">
        <v>1</v>
      </c>
      <c r="R16">
        <v>6</v>
      </c>
      <c r="S16">
        <v>1</v>
      </c>
      <c r="T16">
        <v>6</v>
      </c>
      <c r="U16">
        <v>1</v>
      </c>
      <c r="V16">
        <v>8</v>
      </c>
      <c r="W16">
        <v>0</v>
      </c>
      <c r="X16">
        <v>14</v>
      </c>
      <c r="Y16">
        <v>0</v>
      </c>
      <c r="Z16">
        <v>10</v>
      </c>
      <c r="AA16">
        <v>2</v>
      </c>
      <c r="AB16">
        <v>11</v>
      </c>
      <c r="AC16">
        <f>SUM(F16:AB16)</f>
        <v>122</v>
      </c>
      <c r="AD16" s="4">
        <f>AC16/23</f>
        <v>5.3043478260869561</v>
      </c>
      <c r="AE16">
        <f>MAX(F16:AB16)</f>
        <v>14</v>
      </c>
    </row>
  </sheetData>
  <sortState ref="A3:AE16">
    <sortCondition ref="B3:B16"/>
  </sortState>
  <mergeCells count="2">
    <mergeCell ref="E3:E16"/>
    <mergeCell ref="E1:A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S18" sqref="S1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Mingzhe Huang</dc:creator>
  <cp:lastModifiedBy>Mingzhe Huang</cp:lastModifiedBy>
  <dcterms:created xsi:type="dcterms:W3CDTF">2016-04-27T22:58:00Z</dcterms:created>
  <dcterms:modified xsi:type="dcterms:W3CDTF">2016-04-28T02:23:07Z</dcterms:modified>
</cp:coreProperties>
</file>